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data2/ASerakos/documents/Excel_Workbooks/"/>
    </mc:Choice>
  </mc:AlternateContent>
  <bookViews>
    <workbookView xWindow="-60" yWindow="9540" windowWidth="33940" windowHeight="13040" tabRatio="500" activeTab="5"/>
  </bookViews>
  <sheets>
    <sheet name="jja temp values and sig" sheetId="1" r:id="rId1"/>
    <sheet name="Sheet3" sheetId="3" r:id="rId2"/>
    <sheet name="jja temp pvalues" sheetId="2" r:id="rId3"/>
    <sheet name="Sheet3 (2)" sheetId="4" r:id="rId4"/>
    <sheet name="Sheet3 (3)" sheetId="7" r:id="rId5"/>
    <sheet name="sort by all (2)" sheetId="8" r:id="rId6"/>
    <sheet name="sort by all" sheetId="5" r:id="rId7"/>
    <sheet name="sort by all horiz" sheetId="6" r:id="rId8"/>
  </sheets>
  <definedNames>
    <definedName name="jja_amo_avg_newwgt" localSheetId="0">'jja temp values and sig'!$D$5:$Q$6</definedName>
    <definedName name="jja_amo_prob_newwgt" localSheetId="2">'jja temp pvalues'!$D$5:$Q$6</definedName>
    <definedName name="jja_enso_amo_avg_newwgt" localSheetId="0">'jja temp values and sig'!$D$35:$Q$42</definedName>
    <definedName name="jja_enso_amo_prob_newwgt" localSheetId="2">'jja temp pvalues'!$D$35:$Q$42</definedName>
    <definedName name="jja_enso_avg_newwgt" localSheetId="0">'jja temp values and sig'!$D$3:$Q$4</definedName>
    <definedName name="jja_enso_prob_newwgt" localSheetId="2">'jja temp pvalues'!$D$3:$Q$4</definedName>
    <definedName name="jja_nam_amo_avg_newwgt" localSheetId="0">'jja temp values and sig'!$D$51:$Q$58</definedName>
    <definedName name="jja_nam_amo_enso_avg_newwgt" localSheetId="0">'jja temp values and sig'!$D$83:$Q$106</definedName>
    <definedName name="jja_nam_amo_enso_prob_newwgt" localSheetId="2">'jja temp pvalues'!$D$83:$Q$106</definedName>
    <definedName name="jja_nam_amo_prob_newwgt" localSheetId="2">'jja temp pvalues'!$D$51:$Q$58</definedName>
    <definedName name="jja_nam_avg_newwgt" localSheetId="0">'jja temp values and sig'!$D$9:$Q$10</definedName>
    <definedName name="jja_nam_enso_avg_newwgt" localSheetId="0">'jja temp values and sig'!$D$43:$Q$50</definedName>
    <definedName name="jja_nam_enso_prob_newwgt" localSheetId="2">'jja temp pvalues'!$D$43:$Q$50</definedName>
    <definedName name="jja_nam_prob_newwgt" localSheetId="2">'jja temp pvalues'!$D$9:$Q$10</definedName>
    <definedName name="jja_pna_amo_avg_newwgt" localSheetId="0">'jja temp values and sig'!$D$19:$Q$26</definedName>
    <definedName name="jja_pna_amo_enso_avg_newwgt" localSheetId="0">'jja temp values and sig'!$D$59:$Q$82</definedName>
    <definedName name="jja_pna_amo_enso_prob_newwgt" localSheetId="2">'jja temp pvalues'!$D$59:$Q$82</definedName>
    <definedName name="jja_pna_amo_prob_newwgt" localSheetId="2">'jja temp pvalues'!$D$19:$Q$26</definedName>
    <definedName name="jja_pna_avg_newwgt" localSheetId="0">'jja temp values and sig'!$D$7:$Q$8</definedName>
    <definedName name="jja_pna_enso_avg_newwgt" localSheetId="0">'jja temp values and sig'!$D$11:$Q$18</definedName>
    <definedName name="jja_pna_enso_prob_newwgt" localSheetId="2">'jja temp pvalues'!$D$11:$Q$18</definedName>
    <definedName name="jja_pna_nam_amo_avg_newwgt" localSheetId="0">'jja temp values and sig'!$D$107:$Q$130</definedName>
    <definedName name="jja_pna_nam_amo_enso_avg_newwgt_1" localSheetId="0">'jja temp values and sig'!$D$155:$Q$218</definedName>
    <definedName name="jja_pna_nam_amo_enso_avg_newwgt_2" localSheetId="0">'jja temp values and sig'!#REF!</definedName>
    <definedName name="jja_pna_nam_amo_enso_prob_newwgt_1" localSheetId="2">'jja temp pvalues'!$D$155:$Q$178</definedName>
    <definedName name="jja_pna_nam_amo_enso_prob_newwgt_2" localSheetId="2">'jja temp pvalues'!$D$179:$Q$242</definedName>
    <definedName name="jja_pna_nam_amo_prob_newwgt" localSheetId="2">'jja temp pvalues'!$D$107:$Q$130</definedName>
    <definedName name="jja_pna_nam_avg_newwgt" localSheetId="0">'jja temp values and sig'!$D$27:$Q$34</definedName>
    <definedName name="jja_pna_nam_enso_avg_newwgt" localSheetId="0">'jja temp values and sig'!$D$131:$Q$154</definedName>
    <definedName name="jja_pna_nam_enso_prob_newwgt" localSheetId="2">'jja temp pvalues'!$D$131:$Q$154</definedName>
    <definedName name="jja_pna_nam_prob_newwgt" localSheetId="2">'jja temp pvalues'!$D$27:$Q$34</definedName>
    <definedName name="jja_pna_prob_newwgt" localSheetId="2">'jja temp pvalues'!$D$7:$Q$8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116" i="8" l="1"/>
  <c r="BK111" i="8"/>
  <c r="BF131" i="8"/>
  <c r="BA111" i="8"/>
  <c r="AV108" i="8"/>
  <c r="AQ122" i="8"/>
  <c r="AN89" i="8"/>
  <c r="AN88" i="8"/>
  <c r="AN87" i="8"/>
  <c r="AN86" i="8"/>
  <c r="AN85" i="8"/>
  <c r="AN84" i="8"/>
  <c r="AN83" i="8"/>
  <c r="AN82" i="8"/>
  <c r="AN81" i="8"/>
  <c r="AN80" i="8"/>
  <c r="AN79" i="8"/>
  <c r="AN78" i="8"/>
  <c r="AN77" i="8"/>
  <c r="AN76" i="8"/>
  <c r="AN75" i="8"/>
  <c r="AN74" i="8"/>
  <c r="AN73" i="8"/>
  <c r="AN72" i="8"/>
  <c r="AN71" i="8"/>
  <c r="AN70" i="8"/>
  <c r="AN69" i="8"/>
  <c r="AN68" i="8"/>
  <c r="AN67" i="8"/>
  <c r="AN66" i="8"/>
  <c r="AN65" i="8"/>
  <c r="AN64" i="8"/>
  <c r="AN63" i="8"/>
  <c r="AN62" i="8"/>
  <c r="AN61" i="8"/>
  <c r="AN60" i="8"/>
  <c r="AN59" i="8"/>
  <c r="AN58" i="8"/>
  <c r="AN57" i="8"/>
  <c r="AN56" i="8"/>
  <c r="AN55" i="8"/>
  <c r="AN54" i="8"/>
  <c r="AN53" i="8"/>
  <c r="AN52" i="8"/>
  <c r="AN51" i="8"/>
  <c r="AN50" i="8"/>
  <c r="AN49" i="8"/>
  <c r="AN48" i="8"/>
  <c r="AN47" i="8"/>
  <c r="AN46" i="8"/>
  <c r="AN45" i="8"/>
  <c r="AN44" i="8"/>
  <c r="AN43" i="8"/>
  <c r="AN42" i="8"/>
  <c r="AN41" i="8"/>
  <c r="AN40" i="8"/>
  <c r="AN39" i="8"/>
  <c r="AN38" i="8"/>
  <c r="AN37" i="8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5" i="8"/>
  <c r="AN4" i="8"/>
  <c r="AN3" i="8"/>
  <c r="AL97" i="8"/>
  <c r="AG120" i="8"/>
  <c r="AB100" i="8"/>
  <c r="W118" i="8"/>
  <c r="R112" i="8"/>
  <c r="M115" i="8"/>
  <c r="H102" i="8"/>
  <c r="C95" i="8"/>
  <c r="BR126" i="8"/>
  <c r="BR127" i="8"/>
  <c r="BR128" i="8"/>
  <c r="BR129" i="8"/>
  <c r="BR130" i="8"/>
  <c r="BR131" i="8"/>
  <c r="BR132" i="8"/>
  <c r="BR133" i="8"/>
  <c r="BR134" i="8"/>
  <c r="BR135" i="8"/>
  <c r="BR136" i="8"/>
  <c r="BR137" i="8"/>
  <c r="BR138" i="8"/>
  <c r="BR139" i="8"/>
  <c r="BR140" i="8"/>
  <c r="BR141" i="8"/>
  <c r="BR142" i="8"/>
  <c r="BR143" i="8"/>
  <c r="BR144" i="8"/>
  <c r="BR145" i="8"/>
  <c r="BR146" i="8"/>
  <c r="BR147" i="8"/>
  <c r="BR148" i="8"/>
  <c r="BR149" i="8"/>
  <c r="BR150" i="8"/>
  <c r="BR151" i="8"/>
  <c r="BR152" i="8"/>
  <c r="BR153" i="8"/>
  <c r="BR154" i="8"/>
  <c r="BR155" i="8"/>
  <c r="BR156" i="8"/>
  <c r="BR157" i="8"/>
  <c r="BR158" i="8"/>
  <c r="BR159" i="8"/>
  <c r="BR160" i="8"/>
  <c r="BR161" i="8"/>
  <c r="BR162" i="8"/>
  <c r="BR163" i="8"/>
  <c r="BR164" i="8"/>
  <c r="BR165" i="8"/>
  <c r="BR166" i="8"/>
  <c r="BR167" i="8"/>
  <c r="BR168" i="8"/>
  <c r="BR169" i="8"/>
  <c r="BR170" i="8"/>
  <c r="BR171" i="8"/>
  <c r="BR172" i="8"/>
  <c r="BR173" i="8"/>
  <c r="BR174" i="8"/>
  <c r="BR175" i="8"/>
  <c r="BR176" i="8"/>
  <c r="BR177" i="8"/>
  <c r="BR178" i="8"/>
  <c r="BR179" i="8"/>
  <c r="BR180" i="8"/>
  <c r="BR181" i="8"/>
  <c r="BR182" i="8"/>
  <c r="BR183" i="8"/>
  <c r="BR184" i="8"/>
  <c r="BR185" i="8"/>
  <c r="BR186" i="8"/>
  <c r="BR187" i="8"/>
  <c r="BR188" i="8"/>
  <c r="BR189" i="8"/>
  <c r="BR190" i="8"/>
  <c r="BR191" i="8"/>
  <c r="BR192" i="8"/>
  <c r="BR193" i="8"/>
  <c r="BR194" i="8"/>
  <c r="BR195" i="8"/>
  <c r="BR196" i="8"/>
  <c r="BR197" i="8"/>
  <c r="BR198" i="8"/>
  <c r="BR199" i="8"/>
  <c r="BR200" i="8"/>
  <c r="BR201" i="8"/>
  <c r="BR202" i="8"/>
  <c r="BR203" i="8"/>
  <c r="BR204" i="8"/>
  <c r="BR205" i="8"/>
  <c r="BR206" i="8"/>
  <c r="BR207" i="8"/>
  <c r="BR208" i="8"/>
  <c r="BR209" i="8"/>
  <c r="BR210" i="8"/>
  <c r="BR211" i="8"/>
  <c r="BR212" i="8"/>
  <c r="BR213" i="8"/>
  <c r="BR214" i="8"/>
  <c r="BR215" i="8"/>
  <c r="BR216" i="8"/>
  <c r="BR217" i="8"/>
  <c r="BR218" i="8"/>
  <c r="BR219" i="8"/>
  <c r="BR220" i="8"/>
  <c r="BR221" i="8"/>
  <c r="BR222" i="8"/>
  <c r="BR223" i="8"/>
  <c r="BR224" i="8"/>
  <c r="BR225" i="8"/>
  <c r="BR226" i="8"/>
  <c r="BR227" i="8"/>
  <c r="BR228" i="8"/>
  <c r="BR229" i="8"/>
  <c r="BR244" i="8"/>
  <c r="BO244" i="8"/>
  <c r="BM121" i="8"/>
  <c r="BM122" i="8"/>
  <c r="BM123" i="8"/>
  <c r="BM124" i="8"/>
  <c r="BM125" i="8"/>
  <c r="BM126" i="8"/>
  <c r="BM127" i="8"/>
  <c r="BM128" i="8"/>
  <c r="BM129" i="8"/>
  <c r="BM130" i="8"/>
  <c r="BM131" i="8"/>
  <c r="BM132" i="8"/>
  <c r="BM133" i="8"/>
  <c r="BM134" i="8"/>
  <c r="BM135" i="8"/>
  <c r="BM136" i="8"/>
  <c r="BM137" i="8"/>
  <c r="BM138" i="8"/>
  <c r="BM139" i="8"/>
  <c r="BM140" i="8"/>
  <c r="BM141" i="8"/>
  <c r="BM142" i="8"/>
  <c r="BM143" i="8"/>
  <c r="BM144" i="8"/>
  <c r="BM145" i="8"/>
  <c r="BM146" i="8"/>
  <c r="BM147" i="8"/>
  <c r="BM148" i="8"/>
  <c r="BM149" i="8"/>
  <c r="BM150" i="8"/>
  <c r="BM151" i="8"/>
  <c r="BM152" i="8"/>
  <c r="BM153" i="8"/>
  <c r="BM154" i="8"/>
  <c r="BM155" i="8"/>
  <c r="BM156" i="8"/>
  <c r="BM157" i="8"/>
  <c r="BM158" i="8"/>
  <c r="BM159" i="8"/>
  <c r="BM160" i="8"/>
  <c r="BM161" i="8"/>
  <c r="BM162" i="8"/>
  <c r="BM163" i="8"/>
  <c r="BM164" i="8"/>
  <c r="BM165" i="8"/>
  <c r="BM166" i="8"/>
  <c r="BM167" i="8"/>
  <c r="BM168" i="8"/>
  <c r="BM169" i="8"/>
  <c r="BM170" i="8"/>
  <c r="BM171" i="8"/>
  <c r="BM172" i="8"/>
  <c r="BM173" i="8"/>
  <c r="BM174" i="8"/>
  <c r="BM175" i="8"/>
  <c r="BM176" i="8"/>
  <c r="BM177" i="8"/>
  <c r="BM178" i="8"/>
  <c r="BM179" i="8"/>
  <c r="BM180" i="8"/>
  <c r="BM181" i="8"/>
  <c r="BM182" i="8"/>
  <c r="BM183" i="8"/>
  <c r="BM184" i="8"/>
  <c r="BM185" i="8"/>
  <c r="BM186" i="8"/>
  <c r="BM187" i="8"/>
  <c r="BM188" i="8"/>
  <c r="BM189" i="8"/>
  <c r="BM190" i="8"/>
  <c r="BM191" i="8"/>
  <c r="BM192" i="8"/>
  <c r="BM193" i="8"/>
  <c r="BM194" i="8"/>
  <c r="BM195" i="8"/>
  <c r="BM196" i="8"/>
  <c r="BM197" i="8"/>
  <c r="BM198" i="8"/>
  <c r="BM199" i="8"/>
  <c r="BM200" i="8"/>
  <c r="BM201" i="8"/>
  <c r="BM202" i="8"/>
  <c r="BM203" i="8"/>
  <c r="BM204" i="8"/>
  <c r="BM205" i="8"/>
  <c r="BM206" i="8"/>
  <c r="BM207" i="8"/>
  <c r="BM208" i="8"/>
  <c r="BM209" i="8"/>
  <c r="BM210" i="8"/>
  <c r="BM211" i="8"/>
  <c r="BM212" i="8"/>
  <c r="BM213" i="8"/>
  <c r="BM214" i="8"/>
  <c r="BM215" i="8"/>
  <c r="BM216" i="8"/>
  <c r="BM217" i="8"/>
  <c r="BM218" i="8"/>
  <c r="BM219" i="8"/>
  <c r="BM220" i="8"/>
  <c r="BM221" i="8"/>
  <c r="BM222" i="8"/>
  <c r="BM223" i="8"/>
  <c r="BM224" i="8"/>
  <c r="BM225" i="8"/>
  <c r="BM226" i="8"/>
  <c r="BM227" i="8"/>
  <c r="BM228" i="8"/>
  <c r="BM229" i="8"/>
  <c r="BM244" i="8"/>
  <c r="BJ244" i="8"/>
  <c r="BH141" i="8"/>
  <c r="BH142" i="8"/>
  <c r="BH143" i="8"/>
  <c r="BH144" i="8"/>
  <c r="BH145" i="8"/>
  <c r="BH146" i="8"/>
  <c r="BH147" i="8"/>
  <c r="BH148" i="8"/>
  <c r="BH149" i="8"/>
  <c r="BH150" i="8"/>
  <c r="BH151" i="8"/>
  <c r="BH152" i="8"/>
  <c r="BH153" i="8"/>
  <c r="BH154" i="8"/>
  <c r="BH155" i="8"/>
  <c r="BH156" i="8"/>
  <c r="BH157" i="8"/>
  <c r="BH158" i="8"/>
  <c r="BH159" i="8"/>
  <c r="BH160" i="8"/>
  <c r="BH161" i="8"/>
  <c r="BH162" i="8"/>
  <c r="BH163" i="8"/>
  <c r="BH164" i="8"/>
  <c r="BH165" i="8"/>
  <c r="BH166" i="8"/>
  <c r="BH167" i="8"/>
  <c r="BH168" i="8"/>
  <c r="BH169" i="8"/>
  <c r="BH170" i="8"/>
  <c r="BH171" i="8"/>
  <c r="BH172" i="8"/>
  <c r="BH173" i="8"/>
  <c r="BH174" i="8"/>
  <c r="BH175" i="8"/>
  <c r="BH176" i="8"/>
  <c r="BH177" i="8"/>
  <c r="BH178" i="8"/>
  <c r="BH179" i="8"/>
  <c r="BH180" i="8"/>
  <c r="BH181" i="8"/>
  <c r="BH182" i="8"/>
  <c r="BH183" i="8"/>
  <c r="BH184" i="8"/>
  <c r="BH185" i="8"/>
  <c r="BH186" i="8"/>
  <c r="BH187" i="8"/>
  <c r="BH188" i="8"/>
  <c r="BH189" i="8"/>
  <c r="BH190" i="8"/>
  <c r="BH191" i="8"/>
  <c r="BH192" i="8"/>
  <c r="BH193" i="8"/>
  <c r="BH194" i="8"/>
  <c r="BH195" i="8"/>
  <c r="BH196" i="8"/>
  <c r="BH197" i="8"/>
  <c r="BH198" i="8"/>
  <c r="BH199" i="8"/>
  <c r="BH200" i="8"/>
  <c r="BH201" i="8"/>
  <c r="BH202" i="8"/>
  <c r="BH203" i="8"/>
  <c r="BH204" i="8"/>
  <c r="BH205" i="8"/>
  <c r="BH206" i="8"/>
  <c r="BH207" i="8"/>
  <c r="BH208" i="8"/>
  <c r="BH209" i="8"/>
  <c r="BH210" i="8"/>
  <c r="BH211" i="8"/>
  <c r="BH212" i="8"/>
  <c r="BH213" i="8"/>
  <c r="BH214" i="8"/>
  <c r="BH215" i="8"/>
  <c r="BH216" i="8"/>
  <c r="BH217" i="8"/>
  <c r="BH218" i="8"/>
  <c r="BH219" i="8"/>
  <c r="BH220" i="8"/>
  <c r="BH221" i="8"/>
  <c r="BH222" i="8"/>
  <c r="BH223" i="8"/>
  <c r="BH224" i="8"/>
  <c r="BH225" i="8"/>
  <c r="BH226" i="8"/>
  <c r="BH227" i="8"/>
  <c r="BH228" i="8"/>
  <c r="BH229" i="8"/>
  <c r="BH244" i="8"/>
  <c r="BE244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BC176" i="8"/>
  <c r="BC177" i="8"/>
  <c r="BC178" i="8"/>
  <c r="BC179" i="8"/>
  <c r="BC180" i="8"/>
  <c r="BC181" i="8"/>
  <c r="BC182" i="8"/>
  <c r="BC183" i="8"/>
  <c r="BC184" i="8"/>
  <c r="BC185" i="8"/>
  <c r="BC186" i="8"/>
  <c r="BC187" i="8"/>
  <c r="BC188" i="8"/>
  <c r="BC189" i="8"/>
  <c r="BC190" i="8"/>
  <c r="BC191" i="8"/>
  <c r="BC192" i="8"/>
  <c r="BC193" i="8"/>
  <c r="BC194" i="8"/>
  <c r="BC195" i="8"/>
  <c r="BC196" i="8"/>
  <c r="BC197" i="8"/>
  <c r="BC198" i="8"/>
  <c r="BC199" i="8"/>
  <c r="BC200" i="8"/>
  <c r="BC201" i="8"/>
  <c r="BC202" i="8"/>
  <c r="BC203" i="8"/>
  <c r="BC204" i="8"/>
  <c r="BC205" i="8"/>
  <c r="BC206" i="8"/>
  <c r="BC207" i="8"/>
  <c r="BC208" i="8"/>
  <c r="BC209" i="8"/>
  <c r="BC210" i="8"/>
  <c r="BC211" i="8"/>
  <c r="BC212" i="8"/>
  <c r="BC213" i="8"/>
  <c r="BC214" i="8"/>
  <c r="BC215" i="8"/>
  <c r="BC216" i="8"/>
  <c r="BC217" i="8"/>
  <c r="BC218" i="8"/>
  <c r="BC219" i="8"/>
  <c r="BC220" i="8"/>
  <c r="BC221" i="8"/>
  <c r="BC222" i="8"/>
  <c r="BC223" i="8"/>
  <c r="BC224" i="8"/>
  <c r="BC225" i="8"/>
  <c r="BC226" i="8"/>
  <c r="BC227" i="8"/>
  <c r="BC228" i="8"/>
  <c r="BC229" i="8"/>
  <c r="BC244" i="8"/>
  <c r="AZ244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AX175" i="8"/>
  <c r="AX176" i="8"/>
  <c r="AX177" i="8"/>
  <c r="AX178" i="8"/>
  <c r="AX179" i="8"/>
  <c r="AX180" i="8"/>
  <c r="AX181" i="8"/>
  <c r="AX182" i="8"/>
  <c r="AX183" i="8"/>
  <c r="AX184" i="8"/>
  <c r="AX185" i="8"/>
  <c r="AX186" i="8"/>
  <c r="AX187" i="8"/>
  <c r="AX188" i="8"/>
  <c r="AX189" i="8"/>
  <c r="AX190" i="8"/>
  <c r="AX191" i="8"/>
  <c r="AX192" i="8"/>
  <c r="AX193" i="8"/>
  <c r="AX194" i="8"/>
  <c r="AX195" i="8"/>
  <c r="AX196" i="8"/>
  <c r="AX197" i="8"/>
  <c r="AX198" i="8"/>
  <c r="AX199" i="8"/>
  <c r="AX200" i="8"/>
  <c r="AX201" i="8"/>
  <c r="AX202" i="8"/>
  <c r="AX203" i="8"/>
  <c r="AX204" i="8"/>
  <c r="AX205" i="8"/>
  <c r="AX206" i="8"/>
  <c r="AX207" i="8"/>
  <c r="AX208" i="8"/>
  <c r="AX209" i="8"/>
  <c r="AX210" i="8"/>
  <c r="AX211" i="8"/>
  <c r="AX212" i="8"/>
  <c r="AX213" i="8"/>
  <c r="AX214" i="8"/>
  <c r="AX215" i="8"/>
  <c r="AX216" i="8"/>
  <c r="AX217" i="8"/>
  <c r="AX218" i="8"/>
  <c r="AX219" i="8"/>
  <c r="AX220" i="8"/>
  <c r="AX221" i="8"/>
  <c r="AX222" i="8"/>
  <c r="AX223" i="8"/>
  <c r="AX224" i="8"/>
  <c r="AX225" i="8"/>
  <c r="AX226" i="8"/>
  <c r="AX227" i="8"/>
  <c r="AX228" i="8"/>
  <c r="AX229" i="8"/>
  <c r="AX244" i="8"/>
  <c r="AU244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5" i="8"/>
  <c r="AS186" i="8"/>
  <c r="AS187" i="8"/>
  <c r="AS188" i="8"/>
  <c r="AS189" i="8"/>
  <c r="AS190" i="8"/>
  <c r="AS191" i="8"/>
  <c r="AS192" i="8"/>
  <c r="AS193" i="8"/>
  <c r="AS194" i="8"/>
  <c r="AS195" i="8"/>
  <c r="AS196" i="8"/>
  <c r="AS197" i="8"/>
  <c r="AS198" i="8"/>
  <c r="AS199" i="8"/>
  <c r="AS200" i="8"/>
  <c r="AS201" i="8"/>
  <c r="AS202" i="8"/>
  <c r="AS203" i="8"/>
  <c r="AS204" i="8"/>
  <c r="AS205" i="8"/>
  <c r="AS206" i="8"/>
  <c r="AS207" i="8"/>
  <c r="AS208" i="8"/>
  <c r="AS209" i="8"/>
  <c r="AS210" i="8"/>
  <c r="AS211" i="8"/>
  <c r="AS212" i="8"/>
  <c r="AS213" i="8"/>
  <c r="AS214" i="8"/>
  <c r="AS215" i="8"/>
  <c r="AS216" i="8"/>
  <c r="AS217" i="8"/>
  <c r="AS218" i="8"/>
  <c r="AS219" i="8"/>
  <c r="AS220" i="8"/>
  <c r="AS221" i="8"/>
  <c r="AS222" i="8"/>
  <c r="AS223" i="8"/>
  <c r="AS224" i="8"/>
  <c r="AS225" i="8"/>
  <c r="AS226" i="8"/>
  <c r="AS227" i="8"/>
  <c r="AS228" i="8"/>
  <c r="AS229" i="8"/>
  <c r="AS244" i="8"/>
  <c r="AP244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5" i="8"/>
  <c r="AN186" i="8"/>
  <c r="AN187" i="8"/>
  <c r="AN188" i="8"/>
  <c r="AN189" i="8"/>
  <c r="AN190" i="8"/>
  <c r="AN191" i="8"/>
  <c r="AN192" i="8"/>
  <c r="AN193" i="8"/>
  <c r="AN194" i="8"/>
  <c r="AN195" i="8"/>
  <c r="AN196" i="8"/>
  <c r="AN197" i="8"/>
  <c r="AN198" i="8"/>
  <c r="AN199" i="8"/>
  <c r="AN200" i="8"/>
  <c r="AN201" i="8"/>
  <c r="AN202" i="8"/>
  <c r="AN203" i="8"/>
  <c r="AN204" i="8"/>
  <c r="AN205" i="8"/>
  <c r="AN206" i="8"/>
  <c r="AN207" i="8"/>
  <c r="AN208" i="8"/>
  <c r="AN209" i="8"/>
  <c r="AN210" i="8"/>
  <c r="AN211" i="8"/>
  <c r="AN212" i="8"/>
  <c r="AN213" i="8"/>
  <c r="AN214" i="8"/>
  <c r="AN215" i="8"/>
  <c r="AN216" i="8"/>
  <c r="AN217" i="8"/>
  <c r="AN218" i="8"/>
  <c r="AN219" i="8"/>
  <c r="AN220" i="8"/>
  <c r="AN221" i="8"/>
  <c r="AN222" i="8"/>
  <c r="AN223" i="8"/>
  <c r="AN224" i="8"/>
  <c r="AN225" i="8"/>
  <c r="AN226" i="8"/>
  <c r="AN227" i="8"/>
  <c r="AN228" i="8"/>
  <c r="AN229" i="8"/>
  <c r="AN244" i="8"/>
  <c r="AK244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44" i="8"/>
  <c r="AF244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44" i="8"/>
  <c r="AA244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44" i="8"/>
  <c r="V244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44" i="8"/>
  <c r="Q24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44" i="8"/>
  <c r="L244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44" i="8"/>
  <c r="G24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44" i="8"/>
  <c r="B244" i="8"/>
  <c r="BR243" i="8"/>
  <c r="BO243" i="8"/>
  <c r="BM243" i="8"/>
  <c r="BJ243" i="8"/>
  <c r="BH243" i="8"/>
  <c r="BE243" i="8"/>
  <c r="BC243" i="8"/>
  <c r="AZ243" i="8"/>
  <c r="AX243" i="8"/>
  <c r="AU243" i="8"/>
  <c r="AS243" i="8"/>
  <c r="AP243" i="8"/>
  <c r="AN243" i="8"/>
  <c r="AK243" i="8"/>
  <c r="AI243" i="8"/>
  <c r="AF243" i="8"/>
  <c r="AD243" i="8"/>
  <c r="AA243" i="8"/>
  <c r="Y243" i="8"/>
  <c r="V243" i="8"/>
  <c r="T243" i="8"/>
  <c r="Q243" i="8"/>
  <c r="O243" i="8"/>
  <c r="L243" i="8"/>
  <c r="J243" i="8"/>
  <c r="G243" i="8"/>
  <c r="E243" i="8"/>
  <c r="B243" i="8"/>
  <c r="BR242" i="8"/>
  <c r="BO242" i="8"/>
  <c r="BM242" i="8"/>
  <c r="BJ242" i="8"/>
  <c r="BH242" i="8"/>
  <c r="BE242" i="8"/>
  <c r="BC242" i="8"/>
  <c r="AZ242" i="8"/>
  <c r="AX242" i="8"/>
  <c r="AU242" i="8"/>
  <c r="AS242" i="8"/>
  <c r="AP242" i="8"/>
  <c r="AN242" i="8"/>
  <c r="AK242" i="8"/>
  <c r="AI242" i="8"/>
  <c r="AF242" i="8"/>
  <c r="AD242" i="8"/>
  <c r="AA242" i="8"/>
  <c r="Y242" i="8"/>
  <c r="V242" i="8"/>
  <c r="T242" i="8"/>
  <c r="Q242" i="8"/>
  <c r="O242" i="8"/>
  <c r="L242" i="8"/>
  <c r="J242" i="8"/>
  <c r="G242" i="8"/>
  <c r="E242" i="8"/>
  <c r="B242" i="8"/>
  <c r="BR241" i="8"/>
  <c r="BO241" i="8"/>
  <c r="BM241" i="8"/>
  <c r="BJ241" i="8"/>
  <c r="BH241" i="8"/>
  <c r="BE241" i="8"/>
  <c r="BC241" i="8"/>
  <c r="AZ241" i="8"/>
  <c r="AX241" i="8"/>
  <c r="AU241" i="8"/>
  <c r="AS241" i="8"/>
  <c r="AP241" i="8"/>
  <c r="AN241" i="8"/>
  <c r="AK241" i="8"/>
  <c r="AI241" i="8"/>
  <c r="AF241" i="8"/>
  <c r="AD241" i="8"/>
  <c r="AA241" i="8"/>
  <c r="Y241" i="8"/>
  <c r="V241" i="8"/>
  <c r="T241" i="8"/>
  <c r="Q241" i="8"/>
  <c r="O241" i="8"/>
  <c r="L241" i="8"/>
  <c r="J241" i="8"/>
  <c r="G241" i="8"/>
  <c r="E241" i="8"/>
  <c r="B241" i="8"/>
  <c r="BR239" i="8"/>
  <c r="BO239" i="8"/>
  <c r="BM239" i="8"/>
  <c r="BJ239" i="8"/>
  <c r="BH239" i="8"/>
  <c r="BE239" i="8"/>
  <c r="BC239" i="8"/>
  <c r="AZ239" i="8"/>
  <c r="AX239" i="8"/>
  <c r="AU239" i="8"/>
  <c r="AS239" i="8"/>
  <c r="AP239" i="8"/>
  <c r="AN239" i="8"/>
  <c r="AK239" i="8"/>
  <c r="AI239" i="8"/>
  <c r="AF239" i="8"/>
  <c r="AD239" i="8"/>
  <c r="AA239" i="8"/>
  <c r="Y239" i="8"/>
  <c r="V239" i="8"/>
  <c r="T239" i="8"/>
  <c r="Q239" i="8"/>
  <c r="O239" i="8"/>
  <c r="L239" i="8"/>
  <c r="J239" i="8"/>
  <c r="G239" i="8"/>
  <c r="E239" i="8"/>
  <c r="B239" i="8"/>
  <c r="BR238" i="8"/>
  <c r="BO238" i="8"/>
  <c r="BM238" i="8"/>
  <c r="BJ238" i="8"/>
  <c r="BH238" i="8"/>
  <c r="BE238" i="8"/>
  <c r="BC238" i="8"/>
  <c r="AZ238" i="8"/>
  <c r="AX238" i="8"/>
  <c r="AU238" i="8"/>
  <c r="AS238" i="8"/>
  <c r="AP238" i="8"/>
  <c r="AN238" i="8"/>
  <c r="AK238" i="8"/>
  <c r="AI238" i="8"/>
  <c r="AF238" i="8"/>
  <c r="AD238" i="8"/>
  <c r="AA238" i="8"/>
  <c r="Y238" i="8"/>
  <c r="V238" i="8"/>
  <c r="T238" i="8"/>
  <c r="Q238" i="8"/>
  <c r="O238" i="8"/>
  <c r="L238" i="8"/>
  <c r="J238" i="8"/>
  <c r="G238" i="8"/>
  <c r="E238" i="8"/>
  <c r="B238" i="8"/>
  <c r="BR237" i="8"/>
  <c r="BO237" i="8"/>
  <c r="BM237" i="8"/>
  <c r="BJ237" i="8"/>
  <c r="BH237" i="8"/>
  <c r="BE237" i="8"/>
  <c r="BC237" i="8"/>
  <c r="AZ237" i="8"/>
  <c r="AX237" i="8"/>
  <c r="AU237" i="8"/>
  <c r="AS237" i="8"/>
  <c r="AP237" i="8"/>
  <c r="AN237" i="8"/>
  <c r="AK237" i="8"/>
  <c r="AI237" i="8"/>
  <c r="AF237" i="8"/>
  <c r="AD237" i="8"/>
  <c r="AA237" i="8"/>
  <c r="Y237" i="8"/>
  <c r="V237" i="8"/>
  <c r="T237" i="8"/>
  <c r="Q237" i="8"/>
  <c r="O237" i="8"/>
  <c r="L237" i="8"/>
  <c r="J237" i="8"/>
  <c r="G237" i="8"/>
  <c r="E237" i="8"/>
  <c r="B237" i="8"/>
  <c r="BR236" i="8"/>
  <c r="BO236" i="8"/>
  <c r="BM236" i="8"/>
  <c r="BJ236" i="8"/>
  <c r="BH236" i="8"/>
  <c r="BE236" i="8"/>
  <c r="BC236" i="8"/>
  <c r="AZ236" i="8"/>
  <c r="AX236" i="8"/>
  <c r="AU236" i="8"/>
  <c r="AS236" i="8"/>
  <c r="AP236" i="8"/>
  <c r="AN236" i="8"/>
  <c r="AK236" i="8"/>
  <c r="AI236" i="8"/>
  <c r="AF236" i="8"/>
  <c r="AD236" i="8"/>
  <c r="AA236" i="8"/>
  <c r="Y236" i="8"/>
  <c r="V236" i="8"/>
  <c r="T236" i="8"/>
  <c r="Q236" i="8"/>
  <c r="O236" i="8"/>
  <c r="L236" i="8"/>
  <c r="J236" i="8"/>
  <c r="G236" i="8"/>
  <c r="E236" i="8"/>
  <c r="B236" i="8"/>
  <c r="BR234" i="8"/>
  <c r="BO234" i="8"/>
  <c r="BM234" i="8"/>
  <c r="BJ234" i="8"/>
  <c r="BH234" i="8"/>
  <c r="BE234" i="8"/>
  <c r="BC234" i="8"/>
  <c r="AZ234" i="8"/>
  <c r="AX234" i="8"/>
  <c r="AU234" i="8"/>
  <c r="AS234" i="8"/>
  <c r="AP234" i="8"/>
  <c r="AN234" i="8"/>
  <c r="AK234" i="8"/>
  <c r="AI234" i="8"/>
  <c r="AF234" i="8"/>
  <c r="AD234" i="8"/>
  <c r="AA234" i="8"/>
  <c r="Y234" i="8"/>
  <c r="V234" i="8"/>
  <c r="T234" i="8"/>
  <c r="Q234" i="8"/>
  <c r="O234" i="8"/>
  <c r="L234" i="8"/>
  <c r="J234" i="8"/>
  <c r="G234" i="8"/>
  <c r="E234" i="8"/>
  <c r="B234" i="8"/>
  <c r="BR233" i="8"/>
  <c r="BO233" i="8"/>
  <c r="BM233" i="8"/>
  <c r="BJ233" i="8"/>
  <c r="BH233" i="8"/>
  <c r="BE233" i="8"/>
  <c r="BC233" i="8"/>
  <c r="AZ233" i="8"/>
  <c r="AX233" i="8"/>
  <c r="AU233" i="8"/>
  <c r="AS233" i="8"/>
  <c r="AP233" i="8"/>
  <c r="AN233" i="8"/>
  <c r="AK233" i="8"/>
  <c r="AI233" i="8"/>
  <c r="AF233" i="8"/>
  <c r="AD233" i="8"/>
  <c r="AA233" i="8"/>
  <c r="Y233" i="8"/>
  <c r="V233" i="8"/>
  <c r="T233" i="8"/>
  <c r="Q233" i="8"/>
  <c r="O233" i="8"/>
  <c r="L233" i="8"/>
  <c r="J233" i="8"/>
  <c r="G233" i="8"/>
  <c r="E233" i="8"/>
  <c r="B233" i="8"/>
  <c r="BR232" i="8"/>
  <c r="BO232" i="8"/>
  <c r="BM232" i="8"/>
  <c r="BJ232" i="8"/>
  <c r="BH232" i="8"/>
  <c r="BE232" i="8"/>
  <c r="BC232" i="8"/>
  <c r="AZ232" i="8"/>
  <c r="AX232" i="8"/>
  <c r="AU232" i="8"/>
  <c r="AS232" i="8"/>
  <c r="AP232" i="8"/>
  <c r="AN232" i="8"/>
  <c r="AK232" i="8"/>
  <c r="AI232" i="8"/>
  <c r="AF232" i="8"/>
  <c r="AD232" i="8"/>
  <c r="AA232" i="8"/>
  <c r="Y232" i="8"/>
  <c r="V232" i="8"/>
  <c r="T232" i="8"/>
  <c r="Q232" i="8"/>
  <c r="O232" i="8"/>
  <c r="L232" i="8"/>
  <c r="J232" i="8"/>
  <c r="G232" i="8"/>
  <c r="E232" i="8"/>
  <c r="B232" i="8"/>
  <c r="BR231" i="8"/>
  <c r="BO231" i="8"/>
  <c r="BM231" i="8"/>
  <c r="BJ231" i="8"/>
  <c r="BH231" i="8"/>
  <c r="BE231" i="8"/>
  <c r="BC231" i="8"/>
  <c r="AZ231" i="8"/>
  <c r="AX231" i="8"/>
  <c r="AU231" i="8"/>
  <c r="AS231" i="8"/>
  <c r="AP231" i="8"/>
  <c r="AN231" i="8"/>
  <c r="AK231" i="8"/>
  <c r="AI231" i="8"/>
  <c r="AF231" i="8"/>
  <c r="AD231" i="8"/>
  <c r="AA231" i="8"/>
  <c r="Y231" i="8"/>
  <c r="V231" i="8"/>
  <c r="T231" i="8"/>
  <c r="Q231" i="8"/>
  <c r="O231" i="8"/>
  <c r="L231" i="8"/>
  <c r="J231" i="8"/>
  <c r="G231" i="8"/>
  <c r="E231" i="8"/>
  <c r="B231" i="8"/>
  <c r="BH139" i="8"/>
  <c r="BH123" i="8"/>
  <c r="BH122" i="8"/>
  <c r="BH121" i="8"/>
  <c r="BH120" i="8"/>
  <c r="BH119" i="8"/>
  <c r="BH118" i="8"/>
  <c r="BH117" i="8"/>
  <c r="BH116" i="8"/>
  <c r="BH115" i="8"/>
  <c r="BH114" i="8"/>
  <c r="BH113" i="8"/>
  <c r="BH112" i="8"/>
  <c r="BH111" i="8"/>
  <c r="BH110" i="8"/>
  <c r="BH109" i="8"/>
  <c r="BH108" i="8"/>
  <c r="BH107" i="8"/>
  <c r="BH106" i="8"/>
  <c r="BH105" i="8"/>
  <c r="BH104" i="8"/>
  <c r="BH103" i="8"/>
  <c r="BH102" i="8"/>
  <c r="BH101" i="8"/>
  <c r="BH100" i="8"/>
  <c r="BH99" i="8"/>
  <c r="BH98" i="8"/>
  <c r="BH97" i="8"/>
  <c r="BH96" i="8"/>
  <c r="BH95" i="8"/>
  <c r="BH94" i="8"/>
  <c r="BH93" i="8"/>
  <c r="BH92" i="8"/>
  <c r="BH91" i="8"/>
  <c r="BH90" i="8"/>
  <c r="BH89" i="8"/>
  <c r="BH88" i="8"/>
  <c r="BH87" i="8"/>
  <c r="BH86" i="8"/>
  <c r="BH85" i="8"/>
  <c r="BH84" i="8"/>
  <c r="BH83" i="8"/>
  <c r="BH82" i="8"/>
  <c r="BH81" i="8"/>
  <c r="BH80" i="8"/>
  <c r="BH79" i="8"/>
  <c r="BH78" i="8"/>
  <c r="BH77" i="8"/>
  <c r="BH76" i="8"/>
  <c r="BH75" i="8"/>
  <c r="BH74" i="8"/>
  <c r="BH73" i="8"/>
  <c r="BH72" i="8"/>
  <c r="BH71" i="8"/>
  <c r="BH70" i="8"/>
  <c r="BH69" i="8"/>
  <c r="BH68" i="8"/>
  <c r="BH67" i="8"/>
  <c r="BH66" i="8"/>
  <c r="BH65" i="8"/>
  <c r="BH64" i="8"/>
  <c r="BH63" i="8"/>
  <c r="BH62" i="8"/>
  <c r="BH61" i="8"/>
  <c r="BH60" i="8"/>
  <c r="BH59" i="8"/>
  <c r="BH58" i="8"/>
  <c r="BH57" i="8"/>
  <c r="BH56" i="8"/>
  <c r="BH55" i="8"/>
  <c r="BH54" i="8"/>
  <c r="BH53" i="8"/>
  <c r="BH52" i="8"/>
  <c r="BH51" i="8"/>
  <c r="BH50" i="8"/>
  <c r="BH49" i="8"/>
  <c r="BH48" i="8"/>
  <c r="BH47" i="8"/>
  <c r="BH46" i="8"/>
  <c r="BH45" i="8"/>
  <c r="BH44" i="8"/>
  <c r="BH43" i="8"/>
  <c r="BH42" i="8"/>
  <c r="BH41" i="8"/>
  <c r="BH40" i="8"/>
  <c r="BH39" i="8"/>
  <c r="BH38" i="8"/>
  <c r="BH37" i="8"/>
  <c r="BH36" i="8"/>
  <c r="BH35" i="8"/>
  <c r="BH34" i="8"/>
  <c r="BH33" i="8"/>
  <c r="BH32" i="8"/>
  <c r="BH31" i="8"/>
  <c r="BH30" i="8"/>
  <c r="BH29" i="8"/>
  <c r="BH28" i="8"/>
  <c r="BH27" i="8"/>
  <c r="BH26" i="8"/>
  <c r="BH25" i="8"/>
  <c r="BH24" i="8"/>
  <c r="BH23" i="8"/>
  <c r="BH22" i="8"/>
  <c r="BH21" i="8"/>
  <c r="BH20" i="8"/>
  <c r="BH19" i="8"/>
  <c r="BH18" i="8"/>
  <c r="BH17" i="8"/>
  <c r="BH16" i="8"/>
  <c r="BH15" i="8"/>
  <c r="BH14" i="8"/>
  <c r="BH13" i="8"/>
  <c r="BH12" i="8"/>
  <c r="BH11" i="8"/>
  <c r="BH10" i="8"/>
  <c r="BH9" i="8"/>
  <c r="BH8" i="8"/>
  <c r="BH7" i="8"/>
  <c r="BH6" i="8"/>
  <c r="BH5" i="8"/>
  <c r="BH4" i="8"/>
  <c r="BH3" i="8"/>
  <c r="BE139" i="8"/>
  <c r="BH138" i="8"/>
  <c r="BE138" i="8"/>
  <c r="BH137" i="8"/>
  <c r="BE137" i="8"/>
  <c r="BH136" i="8"/>
  <c r="BE136" i="8"/>
  <c r="BH134" i="8"/>
  <c r="BE134" i="8"/>
  <c r="BH133" i="8"/>
  <c r="BE133" i="8"/>
  <c r="BH132" i="8"/>
  <c r="BE132" i="8"/>
  <c r="BH131" i="8"/>
  <c r="BE131" i="8"/>
  <c r="AS130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P130" i="8"/>
  <c r="BH129" i="8"/>
  <c r="BE129" i="8"/>
  <c r="AS129" i="8"/>
  <c r="AP129" i="8"/>
  <c r="BH128" i="8"/>
  <c r="BE128" i="8"/>
  <c r="AS128" i="8"/>
  <c r="AP128" i="8"/>
  <c r="AI112" i="8"/>
  <c r="AI111" i="8"/>
  <c r="AI110" i="8"/>
  <c r="AI109" i="8"/>
  <c r="AI108" i="8"/>
  <c r="AI107" i="8"/>
  <c r="AI106" i="8"/>
  <c r="AI105" i="8"/>
  <c r="AI104" i="8"/>
  <c r="AI103" i="8"/>
  <c r="AI102" i="8"/>
  <c r="AI101" i="8"/>
  <c r="AI100" i="8"/>
  <c r="AI99" i="8"/>
  <c r="AI98" i="8"/>
  <c r="AI97" i="8"/>
  <c r="AI96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128" i="8"/>
  <c r="AF128" i="8"/>
  <c r="BH127" i="8"/>
  <c r="BE127" i="8"/>
  <c r="AS127" i="8"/>
  <c r="AP127" i="8"/>
  <c r="AI28" i="8"/>
  <c r="AI27" i="8"/>
  <c r="AI26" i="8"/>
  <c r="AI25" i="8"/>
  <c r="AI24" i="8"/>
  <c r="AI23" i="8"/>
  <c r="AI22" i="8"/>
  <c r="AI21" i="8"/>
  <c r="AI20" i="8"/>
  <c r="AI19" i="8"/>
  <c r="AI18" i="8"/>
  <c r="AI127" i="8"/>
  <c r="AF127" i="8"/>
  <c r="BH126" i="8"/>
  <c r="BE126" i="8"/>
  <c r="AI126" i="8"/>
  <c r="AI17" i="8"/>
  <c r="AI16" i="8"/>
  <c r="AI15" i="8"/>
  <c r="AI14" i="8"/>
  <c r="AI13" i="8"/>
  <c r="AI12" i="8"/>
  <c r="AI11" i="8"/>
  <c r="AI10" i="8"/>
  <c r="AI9" i="8"/>
  <c r="AI8" i="8"/>
  <c r="AI7" i="8"/>
  <c r="AF126" i="8"/>
  <c r="Y126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V126" i="8"/>
  <c r="AS125" i="8"/>
  <c r="AP125" i="8"/>
  <c r="AI125" i="8"/>
  <c r="AF125" i="8"/>
  <c r="Y125" i="8"/>
  <c r="V125" i="8"/>
  <c r="BR108" i="8"/>
  <c r="BR107" i="8"/>
  <c r="BR106" i="8"/>
  <c r="BR105" i="8"/>
  <c r="BR104" i="8"/>
  <c r="BR103" i="8"/>
  <c r="BR102" i="8"/>
  <c r="BR101" i="8"/>
  <c r="BR100" i="8"/>
  <c r="BR99" i="8"/>
  <c r="BR98" i="8"/>
  <c r="BR97" i="8"/>
  <c r="BR96" i="8"/>
  <c r="BR95" i="8"/>
  <c r="BR94" i="8"/>
  <c r="BR93" i="8"/>
  <c r="BR92" i="8"/>
  <c r="BR91" i="8"/>
  <c r="BR90" i="8"/>
  <c r="BR89" i="8"/>
  <c r="BR88" i="8"/>
  <c r="BR87" i="8"/>
  <c r="BR86" i="8"/>
  <c r="BR85" i="8"/>
  <c r="BR84" i="8"/>
  <c r="BR83" i="8"/>
  <c r="BR82" i="8"/>
  <c r="BR81" i="8"/>
  <c r="BR80" i="8"/>
  <c r="BR79" i="8"/>
  <c r="BR78" i="8"/>
  <c r="BR77" i="8"/>
  <c r="BR76" i="8"/>
  <c r="BR75" i="8"/>
  <c r="BR74" i="8"/>
  <c r="BR73" i="8"/>
  <c r="BR72" i="8"/>
  <c r="BR71" i="8"/>
  <c r="BR70" i="8"/>
  <c r="BR69" i="8"/>
  <c r="BR68" i="8"/>
  <c r="BR67" i="8"/>
  <c r="BR66" i="8"/>
  <c r="BR65" i="8"/>
  <c r="BR64" i="8"/>
  <c r="BR63" i="8"/>
  <c r="BR62" i="8"/>
  <c r="BR61" i="8"/>
  <c r="BR60" i="8"/>
  <c r="BR59" i="8"/>
  <c r="BR58" i="8"/>
  <c r="BR57" i="8"/>
  <c r="BR56" i="8"/>
  <c r="BR55" i="8"/>
  <c r="BR54" i="8"/>
  <c r="BR53" i="8"/>
  <c r="BR52" i="8"/>
  <c r="BR51" i="8"/>
  <c r="BR50" i="8"/>
  <c r="BR49" i="8"/>
  <c r="BR48" i="8"/>
  <c r="BR47" i="8"/>
  <c r="BR46" i="8"/>
  <c r="BR45" i="8"/>
  <c r="BR44" i="8"/>
  <c r="BR43" i="8"/>
  <c r="BR42" i="8"/>
  <c r="BR41" i="8"/>
  <c r="BR40" i="8"/>
  <c r="BR124" i="8"/>
  <c r="BR39" i="8"/>
  <c r="BR38" i="8"/>
  <c r="BR37" i="8"/>
  <c r="BR36" i="8"/>
  <c r="BR35" i="8"/>
  <c r="BR34" i="8"/>
  <c r="BR33" i="8"/>
  <c r="BR32" i="8"/>
  <c r="BR31" i="8"/>
  <c r="BR30" i="8"/>
  <c r="BR29" i="8"/>
  <c r="BR28" i="8"/>
  <c r="BR27" i="8"/>
  <c r="BR26" i="8"/>
  <c r="BR25" i="8"/>
  <c r="BR24" i="8"/>
  <c r="BR23" i="8"/>
  <c r="BR22" i="8"/>
  <c r="BR21" i="8"/>
  <c r="BR20" i="8"/>
  <c r="BR19" i="8"/>
  <c r="BR18" i="8"/>
  <c r="BR17" i="8"/>
  <c r="BR16" i="8"/>
  <c r="BR15" i="8"/>
  <c r="BR14" i="8"/>
  <c r="BR13" i="8"/>
  <c r="BR12" i="8"/>
  <c r="BR11" i="8"/>
  <c r="BR10" i="8"/>
  <c r="BR9" i="8"/>
  <c r="BR8" i="8"/>
  <c r="BR7" i="8"/>
  <c r="BR6" i="8"/>
  <c r="BR5" i="8"/>
  <c r="BR4" i="8"/>
  <c r="BR3" i="8"/>
  <c r="BO124" i="8"/>
  <c r="AS124" i="8"/>
  <c r="AP124" i="8"/>
  <c r="Y124" i="8"/>
  <c r="V124" i="8"/>
  <c r="BR123" i="8"/>
  <c r="BO123" i="8"/>
  <c r="AS123" i="8"/>
  <c r="AP123" i="8"/>
  <c r="AI123" i="8"/>
  <c r="AF123" i="8"/>
  <c r="Y123" i="8"/>
  <c r="V123" i="8"/>
  <c r="O123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L123" i="8"/>
  <c r="BR122" i="8"/>
  <c r="BO122" i="8"/>
  <c r="AS122" i="8"/>
  <c r="AP122" i="8"/>
  <c r="AI122" i="8"/>
  <c r="AF122" i="8"/>
  <c r="O122" i="8"/>
  <c r="L122" i="8"/>
  <c r="BR121" i="8"/>
  <c r="BO121" i="8"/>
  <c r="AI121" i="8"/>
  <c r="AF121" i="8"/>
  <c r="Y121" i="8"/>
  <c r="V121" i="8"/>
  <c r="O8" i="8"/>
  <c r="O121" i="8"/>
  <c r="L121" i="8"/>
  <c r="AS120" i="8"/>
  <c r="AP120" i="8"/>
  <c r="AI120" i="8"/>
  <c r="AF120" i="8"/>
  <c r="Y120" i="8"/>
  <c r="V120" i="8"/>
  <c r="T120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Q120" i="8"/>
  <c r="O7" i="8"/>
  <c r="O6" i="8"/>
  <c r="O5" i="8"/>
  <c r="O4" i="8"/>
  <c r="O3" i="8"/>
  <c r="O120" i="8"/>
  <c r="L120" i="8"/>
  <c r="BR119" i="8"/>
  <c r="BO119" i="8"/>
  <c r="BM103" i="8"/>
  <c r="BM102" i="8"/>
  <c r="BM101" i="8"/>
  <c r="BM100" i="8"/>
  <c r="BM99" i="8"/>
  <c r="BM98" i="8"/>
  <c r="BM97" i="8"/>
  <c r="BM96" i="8"/>
  <c r="BM95" i="8"/>
  <c r="BM94" i="8"/>
  <c r="BM93" i="8"/>
  <c r="BM92" i="8"/>
  <c r="BM91" i="8"/>
  <c r="BM90" i="8"/>
  <c r="BM89" i="8"/>
  <c r="BM88" i="8"/>
  <c r="BM87" i="8"/>
  <c r="BM86" i="8"/>
  <c r="BM85" i="8"/>
  <c r="BM84" i="8"/>
  <c r="BM83" i="8"/>
  <c r="BM82" i="8"/>
  <c r="BM81" i="8"/>
  <c r="BM80" i="8"/>
  <c r="BM79" i="8"/>
  <c r="BM78" i="8"/>
  <c r="BM77" i="8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54" i="8"/>
  <c r="BM53" i="8"/>
  <c r="BM119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M29" i="8"/>
  <c r="BM28" i="8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J119" i="8"/>
  <c r="BC119" i="8"/>
  <c r="BC103" i="8"/>
  <c r="BC102" i="8"/>
  <c r="BC101" i="8"/>
  <c r="BC100" i="8"/>
  <c r="BC99" i="8"/>
  <c r="BC98" i="8"/>
  <c r="BC97" i="8"/>
  <c r="BC96" i="8"/>
  <c r="BC95" i="8"/>
  <c r="BC94" i="8"/>
  <c r="BC93" i="8"/>
  <c r="BC92" i="8"/>
  <c r="BC91" i="8"/>
  <c r="BC90" i="8"/>
  <c r="BC89" i="8"/>
  <c r="BC88" i="8"/>
  <c r="BC87" i="8"/>
  <c r="BC86" i="8"/>
  <c r="BC85" i="8"/>
  <c r="BC84" i="8"/>
  <c r="BC83" i="8"/>
  <c r="BC82" i="8"/>
  <c r="BC81" i="8"/>
  <c r="BC80" i="8"/>
  <c r="BC79" i="8"/>
  <c r="BC78" i="8"/>
  <c r="BC77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8" i="8"/>
  <c r="BC17" i="8"/>
  <c r="BC16" i="8"/>
  <c r="BC15" i="8"/>
  <c r="BC14" i="8"/>
  <c r="BC13" i="8"/>
  <c r="BC12" i="8"/>
  <c r="BC11" i="8"/>
  <c r="BC10" i="8"/>
  <c r="BC9" i="8"/>
  <c r="BC8" i="8"/>
  <c r="BC7" i="8"/>
  <c r="BC6" i="8"/>
  <c r="BC5" i="8"/>
  <c r="BC4" i="8"/>
  <c r="BC3" i="8"/>
  <c r="AZ119" i="8"/>
  <c r="AS119" i="8"/>
  <c r="AP119" i="8"/>
  <c r="Y119" i="8"/>
  <c r="V119" i="8"/>
  <c r="T119" i="8"/>
  <c r="Q119" i="8"/>
  <c r="BR118" i="8"/>
  <c r="BO118" i="8"/>
  <c r="BM118" i="8"/>
  <c r="BJ118" i="8"/>
  <c r="BC118" i="8"/>
  <c r="AZ118" i="8"/>
  <c r="AS118" i="8"/>
  <c r="AP118" i="8"/>
  <c r="AI118" i="8"/>
  <c r="AI6" i="8"/>
  <c r="AI5" i="8"/>
  <c r="AF118" i="8"/>
  <c r="Y118" i="8"/>
  <c r="V118" i="8"/>
  <c r="T118" i="8"/>
  <c r="Q118" i="8"/>
  <c r="O118" i="8"/>
  <c r="L118" i="8"/>
  <c r="BR117" i="8"/>
  <c r="BO117" i="8"/>
  <c r="BM117" i="8"/>
  <c r="BJ117" i="8"/>
  <c r="BC117" i="8"/>
  <c r="AZ117" i="8"/>
  <c r="AS117" i="8"/>
  <c r="AP117" i="8"/>
  <c r="AI117" i="8"/>
  <c r="AF117" i="8"/>
  <c r="T117" i="8"/>
  <c r="Q117" i="8"/>
  <c r="O117" i="8"/>
  <c r="L117" i="8"/>
  <c r="BR116" i="8"/>
  <c r="BO116" i="8"/>
  <c r="BM116" i="8"/>
  <c r="BJ116" i="8"/>
  <c r="BC116" i="8"/>
  <c r="AZ116" i="8"/>
  <c r="AX116" i="8"/>
  <c r="AX100" i="8"/>
  <c r="AX99" i="8"/>
  <c r="AX98" i="8"/>
  <c r="AX97" i="8"/>
  <c r="AX96" i="8"/>
  <c r="AX95" i="8"/>
  <c r="AX94" i="8"/>
  <c r="AX93" i="8"/>
  <c r="AX92" i="8"/>
  <c r="AX91" i="8"/>
  <c r="AX90" i="8"/>
  <c r="AX89" i="8"/>
  <c r="AX88" i="8"/>
  <c r="AX87" i="8"/>
  <c r="AX86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AX6" i="8"/>
  <c r="AX5" i="8"/>
  <c r="AX4" i="8"/>
  <c r="AX3" i="8"/>
  <c r="AU116" i="8"/>
  <c r="AI116" i="8"/>
  <c r="AI4" i="8"/>
  <c r="AI3" i="8"/>
  <c r="AF116" i="8"/>
  <c r="Y116" i="8"/>
  <c r="V116" i="8"/>
  <c r="O116" i="8"/>
  <c r="L116" i="8"/>
  <c r="AX115" i="8"/>
  <c r="AU115" i="8"/>
  <c r="AI115" i="8"/>
  <c r="AF115" i="8"/>
  <c r="Y115" i="8"/>
  <c r="V115" i="8"/>
  <c r="T115" i="8"/>
  <c r="Q115" i="8"/>
  <c r="O115" i="8"/>
  <c r="L115" i="8"/>
  <c r="BR114" i="8"/>
  <c r="BO114" i="8"/>
  <c r="BM114" i="8"/>
  <c r="BJ114" i="8"/>
  <c r="BC114" i="8"/>
  <c r="AZ114" i="8"/>
  <c r="AX114" i="8"/>
  <c r="AU114" i="8"/>
  <c r="Y114" i="8"/>
  <c r="V114" i="8"/>
  <c r="T114" i="8"/>
  <c r="Q114" i="8"/>
  <c r="BR113" i="8"/>
  <c r="BO113" i="8"/>
  <c r="BM113" i="8"/>
  <c r="BJ113" i="8"/>
  <c r="BC113" i="8"/>
  <c r="AZ113" i="8"/>
  <c r="AX113" i="8"/>
  <c r="AU113" i="8"/>
  <c r="Y113" i="8"/>
  <c r="V113" i="8"/>
  <c r="T113" i="8"/>
  <c r="Q113" i="8"/>
  <c r="O113" i="8"/>
  <c r="L113" i="8"/>
  <c r="BR112" i="8"/>
  <c r="BO112" i="8"/>
  <c r="BM112" i="8"/>
  <c r="BJ112" i="8"/>
  <c r="BC112" i="8"/>
  <c r="AZ112" i="8"/>
  <c r="T112" i="8"/>
  <c r="Q112" i="8"/>
  <c r="O112" i="8"/>
  <c r="L112" i="8"/>
  <c r="BR111" i="8"/>
  <c r="BO111" i="8"/>
  <c r="BM111" i="8"/>
  <c r="BJ111" i="8"/>
  <c r="BC111" i="8"/>
  <c r="AZ111" i="8"/>
  <c r="AX111" i="8"/>
  <c r="AU111" i="8"/>
  <c r="O111" i="8"/>
  <c r="L111" i="8"/>
  <c r="AX110" i="8"/>
  <c r="AU110" i="8"/>
  <c r="T110" i="8"/>
  <c r="Q110" i="8"/>
  <c r="O110" i="8"/>
  <c r="L110" i="8"/>
  <c r="J110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110" i="8"/>
  <c r="BM109" i="8"/>
  <c r="BJ109" i="8"/>
  <c r="BC109" i="8"/>
  <c r="AZ109" i="8"/>
  <c r="AX109" i="8"/>
  <c r="AU109" i="8"/>
  <c r="T109" i="8"/>
  <c r="Q109" i="8"/>
  <c r="J109" i="8"/>
  <c r="G109" i="8"/>
  <c r="BM108" i="8"/>
  <c r="BJ108" i="8"/>
  <c r="BC108" i="8"/>
  <c r="AZ108" i="8"/>
  <c r="AX108" i="8"/>
  <c r="AU108" i="8"/>
  <c r="AD92" i="8"/>
  <c r="AD91" i="8"/>
  <c r="AD90" i="8"/>
  <c r="AD89" i="8"/>
  <c r="AD88" i="8"/>
  <c r="AD87" i="8"/>
  <c r="AD86" i="8"/>
  <c r="AD85" i="8"/>
  <c r="AD84" i="8"/>
  <c r="AD83" i="8"/>
  <c r="AD82" i="8"/>
  <c r="AD81" i="8"/>
  <c r="AD80" i="8"/>
  <c r="AD79" i="8"/>
  <c r="AD78" i="8"/>
  <c r="AD77" i="8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108" i="8"/>
  <c r="AD22" i="8"/>
  <c r="AD21" i="8"/>
  <c r="AD20" i="8"/>
  <c r="AD19" i="8"/>
  <c r="AD18" i="8"/>
  <c r="AD17" i="8"/>
  <c r="AD16" i="8"/>
  <c r="AD15" i="8"/>
  <c r="AD14" i="8"/>
  <c r="AD13" i="8"/>
  <c r="AD12" i="8"/>
  <c r="AA108" i="8"/>
  <c r="T108" i="8"/>
  <c r="Q108" i="8"/>
  <c r="J108" i="8"/>
  <c r="G108" i="8"/>
  <c r="BM107" i="8"/>
  <c r="BM3" i="8"/>
  <c r="BJ107" i="8"/>
  <c r="BC107" i="8"/>
  <c r="AZ107" i="8"/>
  <c r="AD107" i="8"/>
  <c r="AD11" i="8"/>
  <c r="AD10" i="8"/>
  <c r="AD9" i="8"/>
  <c r="AA107" i="8"/>
  <c r="T107" i="8"/>
  <c r="Q107" i="8"/>
  <c r="J107" i="8"/>
  <c r="G107" i="8"/>
  <c r="BM106" i="8"/>
  <c r="BJ106" i="8"/>
  <c r="BC106" i="8"/>
  <c r="AZ106" i="8"/>
  <c r="AX106" i="8"/>
  <c r="AU106" i="8"/>
  <c r="AD8" i="8"/>
  <c r="AD7" i="8"/>
  <c r="AD6" i="8"/>
  <c r="AD5" i="8"/>
  <c r="AD106" i="8"/>
  <c r="AD4" i="8"/>
  <c r="AD3" i="8"/>
  <c r="AA106" i="8"/>
  <c r="AX105" i="8"/>
  <c r="AU105" i="8"/>
  <c r="AN105" i="8"/>
  <c r="AK105" i="8"/>
  <c r="AD105" i="8"/>
  <c r="AA105" i="8"/>
  <c r="J105" i="8"/>
  <c r="G105" i="8"/>
  <c r="AX104" i="8"/>
  <c r="AU104" i="8"/>
  <c r="AN104" i="8"/>
  <c r="AK104" i="8"/>
  <c r="J104" i="8"/>
  <c r="G104" i="8"/>
  <c r="AX103" i="8"/>
  <c r="AU103" i="8"/>
  <c r="AN103" i="8"/>
  <c r="AK103" i="8"/>
  <c r="AD103" i="8"/>
  <c r="AA103" i="8"/>
  <c r="J103" i="8"/>
  <c r="G103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10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B103" i="8"/>
  <c r="AN102" i="8"/>
  <c r="AK102" i="8"/>
  <c r="AD102" i="8"/>
  <c r="AA102" i="8"/>
  <c r="J102" i="8"/>
  <c r="G102" i="8"/>
  <c r="E8" i="8"/>
  <c r="E7" i="8"/>
  <c r="E102" i="8"/>
  <c r="E6" i="8"/>
  <c r="E5" i="8"/>
  <c r="E4" i="8"/>
  <c r="E3" i="8"/>
  <c r="B102" i="8"/>
  <c r="AD101" i="8"/>
  <c r="AA101" i="8"/>
  <c r="E101" i="8"/>
  <c r="B101" i="8"/>
  <c r="AN100" i="8"/>
  <c r="AK100" i="8"/>
  <c r="AD100" i="8"/>
  <c r="AA100" i="8"/>
  <c r="J100" i="8"/>
  <c r="G100" i="8"/>
  <c r="E100" i="8"/>
  <c r="B100" i="8"/>
  <c r="AN99" i="8"/>
  <c r="AK99" i="8"/>
  <c r="J99" i="8"/>
  <c r="G99" i="8"/>
  <c r="AN98" i="8"/>
  <c r="AK98" i="8"/>
  <c r="AD98" i="8"/>
  <c r="AA98" i="8"/>
  <c r="J98" i="8"/>
  <c r="G98" i="8"/>
  <c r="E98" i="8"/>
  <c r="B98" i="8"/>
  <c r="AN97" i="8"/>
  <c r="AK97" i="8"/>
  <c r="AD97" i="8"/>
  <c r="AA97" i="8"/>
  <c r="J97" i="8"/>
  <c r="G97" i="8"/>
  <c r="E97" i="8"/>
  <c r="B97" i="8"/>
  <c r="AD96" i="8"/>
  <c r="AA96" i="8"/>
  <c r="E96" i="8"/>
  <c r="B96" i="8"/>
  <c r="AN95" i="8"/>
  <c r="AK95" i="8"/>
  <c r="AD95" i="8"/>
  <c r="AA95" i="8"/>
  <c r="E95" i="8"/>
  <c r="B95" i="8"/>
  <c r="AN94" i="8"/>
  <c r="AK94" i="8"/>
  <c r="AN93" i="8"/>
  <c r="AK93" i="8"/>
  <c r="E93" i="8"/>
  <c r="B93" i="8"/>
  <c r="AN92" i="8"/>
  <c r="AK92" i="8"/>
  <c r="E92" i="8"/>
  <c r="B92" i="8"/>
  <c r="E91" i="8"/>
  <c r="B91" i="8"/>
  <c r="E90" i="8"/>
  <c r="B90" i="8"/>
  <c r="BH123" i="5"/>
  <c r="BH122" i="5"/>
  <c r="BH121" i="5"/>
  <c r="BH120" i="5"/>
  <c r="BH119" i="5"/>
  <c r="BH118" i="5"/>
  <c r="BH117" i="5"/>
  <c r="BH116" i="5"/>
  <c r="BH115" i="5"/>
  <c r="BH114" i="5"/>
  <c r="BH113" i="5"/>
  <c r="BH112" i="5"/>
  <c r="BH111" i="5"/>
  <c r="BH110" i="5"/>
  <c r="BH109" i="5"/>
  <c r="BH108" i="5"/>
  <c r="BH107" i="5"/>
  <c r="BH106" i="5"/>
  <c r="BH105" i="5"/>
  <c r="BH104" i="5"/>
  <c r="BH103" i="5"/>
  <c r="BH102" i="5"/>
  <c r="BH101" i="5"/>
  <c r="BH100" i="5"/>
  <c r="BH99" i="5"/>
  <c r="BH98" i="5"/>
  <c r="BH97" i="5"/>
  <c r="BH96" i="5"/>
  <c r="BH95" i="5"/>
  <c r="BH94" i="5"/>
  <c r="BH93" i="5"/>
  <c r="BH92" i="5"/>
  <c r="BH91" i="5"/>
  <c r="BH90" i="5"/>
  <c r="BH89" i="5"/>
  <c r="BH88" i="5"/>
  <c r="BH87" i="5"/>
  <c r="BH86" i="5"/>
  <c r="BH85" i="5"/>
  <c r="BH84" i="5"/>
  <c r="BH83" i="5"/>
  <c r="BH82" i="5"/>
  <c r="BH81" i="5"/>
  <c r="BH80" i="5"/>
  <c r="BH79" i="5"/>
  <c r="BH78" i="5"/>
  <c r="BH77" i="5"/>
  <c r="BH76" i="5"/>
  <c r="BH75" i="5"/>
  <c r="BH74" i="5"/>
  <c r="BH73" i="5"/>
  <c r="BH72" i="5"/>
  <c r="BH71" i="5"/>
  <c r="BH70" i="5"/>
  <c r="BH69" i="5"/>
  <c r="BH68" i="5"/>
  <c r="BH67" i="5"/>
  <c r="BH66" i="5"/>
  <c r="BH65" i="5"/>
  <c r="BH64" i="5"/>
  <c r="BH63" i="5"/>
  <c r="BH62" i="5"/>
  <c r="BH61" i="5"/>
  <c r="BH60" i="5"/>
  <c r="BH59" i="5"/>
  <c r="BH58" i="5"/>
  <c r="BH57" i="5"/>
  <c r="BH56" i="5"/>
  <c r="BH55" i="5"/>
  <c r="BH54" i="5"/>
  <c r="BH53" i="5"/>
  <c r="BH52" i="5"/>
  <c r="BH51" i="5"/>
  <c r="BH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26" i="5"/>
  <c r="BW112" i="6"/>
  <c r="BW113" i="6"/>
  <c r="BW114" i="6"/>
  <c r="BW111" i="6"/>
  <c r="BU112" i="6"/>
  <c r="BU113" i="6"/>
  <c r="BU114" i="6"/>
  <c r="BU111" i="6"/>
  <c r="BS115" i="6"/>
  <c r="BS114" i="6"/>
  <c r="BS113" i="6"/>
  <c r="BS112" i="6"/>
  <c r="BP113" i="6"/>
  <c r="BP114" i="6"/>
  <c r="BP115" i="6"/>
  <c r="BP112" i="6"/>
  <c r="BN110" i="6"/>
  <c r="BN109" i="6"/>
  <c r="BN108" i="6"/>
  <c r="BN107" i="6"/>
  <c r="BK108" i="6"/>
  <c r="BK109" i="6"/>
  <c r="BK110" i="6"/>
  <c r="BK107" i="6"/>
  <c r="BF132" i="6"/>
  <c r="BI130" i="6"/>
  <c r="BI129" i="6"/>
  <c r="BI128" i="6"/>
  <c r="BI127" i="6"/>
  <c r="BF128" i="6"/>
  <c r="BF129" i="6"/>
  <c r="BF130" i="6"/>
  <c r="BF127" i="6"/>
  <c r="BD110" i="6"/>
  <c r="BD109" i="6"/>
  <c r="BD108" i="6"/>
  <c r="BD107" i="6"/>
  <c r="BA108" i="6"/>
  <c r="BA109" i="6"/>
  <c r="BA110" i="6"/>
  <c r="BA107" i="6"/>
  <c r="AY107" i="6"/>
  <c r="AY106" i="6"/>
  <c r="AY105" i="6"/>
  <c r="AY104" i="6"/>
  <c r="AV105" i="6"/>
  <c r="AV106" i="6"/>
  <c r="AV107" i="6"/>
  <c r="AV104" i="6"/>
  <c r="AT121" i="6"/>
  <c r="AT120" i="6"/>
  <c r="AT119" i="6"/>
  <c r="AT118" i="6"/>
  <c r="AQ119" i="6"/>
  <c r="AQ120" i="6"/>
  <c r="AQ121" i="6"/>
  <c r="AQ118" i="6"/>
  <c r="AO96" i="6"/>
  <c r="AO95" i="6"/>
  <c r="AO94" i="6"/>
  <c r="AO93" i="6"/>
  <c r="AL94" i="6"/>
  <c r="AL95" i="6"/>
  <c r="AL96" i="6"/>
  <c r="AL93" i="6"/>
  <c r="AJ119" i="6"/>
  <c r="AJ118" i="6"/>
  <c r="AJ117" i="6"/>
  <c r="AJ116" i="6"/>
  <c r="AG117" i="6"/>
  <c r="AG118" i="6"/>
  <c r="AG119" i="6"/>
  <c r="AG116" i="6"/>
  <c r="AE99" i="6"/>
  <c r="AE98" i="6"/>
  <c r="AE97" i="6"/>
  <c r="AE96" i="6"/>
  <c r="AB97" i="6"/>
  <c r="AB98" i="6"/>
  <c r="AB99" i="6"/>
  <c r="AB96" i="6"/>
  <c r="Z117" i="6"/>
  <c r="Z116" i="6"/>
  <c r="Z115" i="6"/>
  <c r="Z114" i="6"/>
  <c r="W115" i="6"/>
  <c r="W116" i="6"/>
  <c r="W117" i="6"/>
  <c r="W114" i="6"/>
  <c r="U111" i="6"/>
  <c r="U110" i="6"/>
  <c r="U109" i="6"/>
  <c r="U108" i="6"/>
  <c r="R109" i="6"/>
  <c r="R110" i="6"/>
  <c r="R111" i="6"/>
  <c r="R108" i="6"/>
  <c r="P114" i="6"/>
  <c r="P113" i="6"/>
  <c r="P112" i="6"/>
  <c r="P111" i="6"/>
  <c r="M112" i="6"/>
  <c r="M113" i="6"/>
  <c r="M114" i="6"/>
  <c r="M111" i="6"/>
  <c r="K101" i="6"/>
  <c r="K100" i="6"/>
  <c r="K99" i="6"/>
  <c r="K98" i="6"/>
  <c r="H99" i="6"/>
  <c r="H100" i="6"/>
  <c r="H101" i="6"/>
  <c r="H98" i="6"/>
  <c r="F94" i="6"/>
  <c r="F93" i="6"/>
  <c r="F92" i="6"/>
  <c r="F91" i="6"/>
  <c r="C92" i="6"/>
  <c r="C93" i="6"/>
  <c r="C94" i="6"/>
  <c r="C91" i="6"/>
  <c r="BW232" i="6"/>
  <c r="BW233" i="6"/>
  <c r="BW234" i="6"/>
  <c r="BW231" i="6"/>
  <c r="BU232" i="6"/>
  <c r="BU233" i="6"/>
  <c r="BU234" i="6"/>
  <c r="BU231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BS212" i="6"/>
  <c r="BS213" i="6"/>
  <c r="BS214" i="6"/>
  <c r="BS215" i="6"/>
  <c r="BS216" i="6"/>
  <c r="BS217" i="6"/>
  <c r="BS218" i="6"/>
  <c r="BS219" i="6"/>
  <c r="BS220" i="6"/>
  <c r="BS221" i="6"/>
  <c r="BS222" i="6"/>
  <c r="BS223" i="6"/>
  <c r="BS224" i="6"/>
  <c r="BS225" i="6"/>
  <c r="BS226" i="6"/>
  <c r="BS227" i="6"/>
  <c r="BS228" i="6"/>
  <c r="BS229" i="6"/>
  <c r="BS230" i="6"/>
  <c r="BS235" i="6"/>
  <c r="BS234" i="6"/>
  <c r="BS233" i="6"/>
  <c r="BS232" i="6"/>
  <c r="BP233" i="6"/>
  <c r="BP234" i="6"/>
  <c r="BP235" i="6"/>
  <c r="BP232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BN212" i="6"/>
  <c r="BN213" i="6"/>
  <c r="BN214" i="6"/>
  <c r="BN215" i="6"/>
  <c r="BN216" i="6"/>
  <c r="BN217" i="6"/>
  <c r="BN218" i="6"/>
  <c r="BN219" i="6"/>
  <c r="BN220" i="6"/>
  <c r="BN221" i="6"/>
  <c r="BN222" i="6"/>
  <c r="BN223" i="6"/>
  <c r="BN224" i="6"/>
  <c r="BN225" i="6"/>
  <c r="BN226" i="6"/>
  <c r="BN227" i="6"/>
  <c r="BN228" i="6"/>
  <c r="BN229" i="6"/>
  <c r="BN230" i="6"/>
  <c r="BN235" i="6"/>
  <c r="BN234" i="6"/>
  <c r="BN233" i="6"/>
  <c r="BN232" i="6"/>
  <c r="BK233" i="6"/>
  <c r="BK234" i="6"/>
  <c r="BK235" i="6"/>
  <c r="BK232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BI212" i="6"/>
  <c r="BI213" i="6"/>
  <c r="BI214" i="6"/>
  <c r="BI215" i="6"/>
  <c r="BI216" i="6"/>
  <c r="BI217" i="6"/>
  <c r="BI218" i="6"/>
  <c r="BI219" i="6"/>
  <c r="BI220" i="6"/>
  <c r="BI221" i="6"/>
  <c r="BI222" i="6"/>
  <c r="BI223" i="6"/>
  <c r="BI224" i="6"/>
  <c r="BI225" i="6"/>
  <c r="BI226" i="6"/>
  <c r="BI227" i="6"/>
  <c r="BI228" i="6"/>
  <c r="BI229" i="6"/>
  <c r="BI230" i="6"/>
  <c r="BI235" i="6"/>
  <c r="BI234" i="6"/>
  <c r="BI233" i="6"/>
  <c r="BI232" i="6"/>
  <c r="BF233" i="6"/>
  <c r="BF234" i="6"/>
  <c r="BF235" i="6"/>
  <c r="BF232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5" i="6"/>
  <c r="BD234" i="6"/>
  <c r="BD233" i="6"/>
  <c r="BD232" i="6"/>
  <c r="BA233" i="6"/>
  <c r="BA234" i="6"/>
  <c r="BA235" i="6"/>
  <c r="BA232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5" i="6"/>
  <c r="AY234" i="6"/>
  <c r="AY233" i="6"/>
  <c r="AY232" i="6"/>
  <c r="AV233" i="6"/>
  <c r="AV234" i="6"/>
  <c r="AV235" i="6"/>
  <c r="AV2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5" i="6"/>
  <c r="AT234" i="6"/>
  <c r="AT233" i="6"/>
  <c r="AT232" i="6"/>
  <c r="AQ233" i="6"/>
  <c r="AQ234" i="6"/>
  <c r="AQ235" i="6"/>
  <c r="AQ232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5" i="6"/>
  <c r="AO234" i="6"/>
  <c r="AO233" i="6"/>
  <c r="AO232" i="6"/>
  <c r="AL233" i="6"/>
  <c r="AL234" i="6"/>
  <c r="AL235" i="6"/>
  <c r="AL232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5" i="6"/>
  <c r="AJ234" i="6"/>
  <c r="AJ233" i="6"/>
  <c r="AJ232" i="6"/>
  <c r="AG233" i="6"/>
  <c r="AG234" i="6"/>
  <c r="AG235" i="6"/>
  <c r="AG232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5" i="6"/>
  <c r="AE234" i="6"/>
  <c r="AE233" i="6"/>
  <c r="AE232" i="6"/>
  <c r="AB233" i="6"/>
  <c r="AB234" i="6"/>
  <c r="AB235" i="6"/>
  <c r="AB232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5" i="6"/>
  <c r="Z234" i="6"/>
  <c r="Z233" i="6"/>
  <c r="Z232" i="6"/>
  <c r="W233" i="6"/>
  <c r="W234" i="6"/>
  <c r="W235" i="6"/>
  <c r="W23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5" i="6"/>
  <c r="U234" i="6"/>
  <c r="U233" i="6"/>
  <c r="U232" i="6"/>
  <c r="R233" i="6"/>
  <c r="R234" i="6"/>
  <c r="R235" i="6"/>
  <c r="R232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5" i="6"/>
  <c r="P234" i="6"/>
  <c r="P233" i="6"/>
  <c r="P232" i="6"/>
  <c r="M233" i="6"/>
  <c r="M234" i="6"/>
  <c r="M235" i="6"/>
  <c r="M23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5" i="6"/>
  <c r="K234" i="6"/>
  <c r="K233" i="6"/>
  <c r="K232" i="6"/>
  <c r="H233" i="6"/>
  <c r="H234" i="6"/>
  <c r="H235" i="6"/>
  <c r="H232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45" i="6"/>
  <c r="C245" i="6"/>
  <c r="F244" i="6"/>
  <c r="C244" i="6"/>
  <c r="F243" i="6"/>
  <c r="C243" i="6"/>
  <c r="F242" i="6"/>
  <c r="C242" i="6"/>
  <c r="F240" i="6"/>
  <c r="C240" i="6"/>
  <c r="F239" i="6"/>
  <c r="C239" i="6"/>
  <c r="F238" i="6"/>
  <c r="C238" i="6"/>
  <c r="F237" i="6"/>
  <c r="C237" i="6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44" i="5"/>
  <c r="E243" i="5"/>
  <c r="E242" i="5"/>
  <c r="E241" i="5"/>
  <c r="B242" i="5"/>
  <c r="B243" i="5"/>
  <c r="B244" i="5"/>
  <c r="B241" i="5"/>
  <c r="E239" i="5"/>
  <c r="E238" i="5"/>
  <c r="E237" i="5"/>
  <c r="E236" i="5"/>
  <c r="B237" i="5"/>
  <c r="B238" i="5"/>
  <c r="B239" i="5"/>
  <c r="B236" i="5"/>
  <c r="E234" i="5"/>
  <c r="E233" i="5"/>
  <c r="E232" i="5"/>
  <c r="E231" i="5"/>
  <c r="B232" i="5"/>
  <c r="B233" i="5"/>
  <c r="B234" i="5"/>
  <c r="B231" i="5"/>
  <c r="F232" i="6"/>
  <c r="F235" i="6"/>
  <c r="F234" i="6"/>
  <c r="F233" i="6"/>
  <c r="C233" i="6"/>
  <c r="C234" i="6"/>
  <c r="C235" i="6"/>
  <c r="C232" i="6"/>
  <c r="BS245" i="6"/>
  <c r="BP245" i="6"/>
  <c r="BN245" i="6"/>
  <c r="BK245" i="6"/>
  <c r="BI245" i="6"/>
  <c r="BF245" i="6"/>
  <c r="BD245" i="6"/>
  <c r="BA245" i="6"/>
  <c r="AY245" i="6"/>
  <c r="AV245" i="6"/>
  <c r="AT245" i="6"/>
  <c r="AQ245" i="6"/>
  <c r="AO245" i="6"/>
  <c r="AL245" i="6"/>
  <c r="AJ245" i="6"/>
  <c r="AG245" i="6"/>
  <c r="AE245" i="6"/>
  <c r="AB245" i="6"/>
  <c r="Z245" i="6"/>
  <c r="W245" i="6"/>
  <c r="U245" i="6"/>
  <c r="R245" i="6"/>
  <c r="P245" i="6"/>
  <c r="M245" i="6"/>
  <c r="K245" i="6"/>
  <c r="H245" i="6"/>
  <c r="BS244" i="6"/>
  <c r="BP244" i="6"/>
  <c r="BN244" i="6"/>
  <c r="BK244" i="6"/>
  <c r="BI244" i="6"/>
  <c r="BF244" i="6"/>
  <c r="BD244" i="6"/>
  <c r="BA244" i="6"/>
  <c r="AY244" i="6"/>
  <c r="AV244" i="6"/>
  <c r="AT244" i="6"/>
  <c r="AQ244" i="6"/>
  <c r="AO244" i="6"/>
  <c r="AL244" i="6"/>
  <c r="AJ244" i="6"/>
  <c r="AG244" i="6"/>
  <c r="AE244" i="6"/>
  <c r="AB244" i="6"/>
  <c r="Z244" i="6"/>
  <c r="W244" i="6"/>
  <c r="U244" i="6"/>
  <c r="R244" i="6"/>
  <c r="P244" i="6"/>
  <c r="M244" i="6"/>
  <c r="K244" i="6"/>
  <c r="H244" i="6"/>
  <c r="BS243" i="6"/>
  <c r="BP243" i="6"/>
  <c r="BN243" i="6"/>
  <c r="BK243" i="6"/>
  <c r="BI243" i="6"/>
  <c r="BF243" i="6"/>
  <c r="BD243" i="6"/>
  <c r="BA243" i="6"/>
  <c r="AY243" i="6"/>
  <c r="AV243" i="6"/>
  <c r="AT243" i="6"/>
  <c r="AQ243" i="6"/>
  <c r="AO243" i="6"/>
  <c r="AL243" i="6"/>
  <c r="AJ243" i="6"/>
  <c r="AG243" i="6"/>
  <c r="AE243" i="6"/>
  <c r="AB243" i="6"/>
  <c r="Z243" i="6"/>
  <c r="W243" i="6"/>
  <c r="U243" i="6"/>
  <c r="R243" i="6"/>
  <c r="P243" i="6"/>
  <c r="M243" i="6"/>
  <c r="K243" i="6"/>
  <c r="H243" i="6"/>
  <c r="BS242" i="6"/>
  <c r="BP242" i="6"/>
  <c r="BN242" i="6"/>
  <c r="BK242" i="6"/>
  <c r="BI242" i="6"/>
  <c r="BF242" i="6"/>
  <c r="BD242" i="6"/>
  <c r="BA242" i="6"/>
  <c r="AY242" i="6"/>
  <c r="AV242" i="6"/>
  <c r="AT242" i="6"/>
  <c r="AQ242" i="6"/>
  <c r="AO242" i="6"/>
  <c r="AL242" i="6"/>
  <c r="AJ242" i="6"/>
  <c r="AG242" i="6"/>
  <c r="AE242" i="6"/>
  <c r="AB242" i="6"/>
  <c r="Z242" i="6"/>
  <c r="W242" i="6"/>
  <c r="U242" i="6"/>
  <c r="R242" i="6"/>
  <c r="P242" i="6"/>
  <c r="M242" i="6"/>
  <c r="K242" i="6"/>
  <c r="H242" i="6"/>
  <c r="BS240" i="6"/>
  <c r="BP240" i="6"/>
  <c r="BN240" i="6"/>
  <c r="BK240" i="6"/>
  <c r="BI240" i="6"/>
  <c r="BF240" i="6"/>
  <c r="BD240" i="6"/>
  <c r="BA240" i="6"/>
  <c r="AY240" i="6"/>
  <c r="AV240" i="6"/>
  <c r="AT240" i="6"/>
  <c r="AQ240" i="6"/>
  <c r="AO240" i="6"/>
  <c r="AL240" i="6"/>
  <c r="AJ240" i="6"/>
  <c r="AG240" i="6"/>
  <c r="AE240" i="6"/>
  <c r="AB240" i="6"/>
  <c r="Z240" i="6"/>
  <c r="W240" i="6"/>
  <c r="U240" i="6"/>
  <c r="R240" i="6"/>
  <c r="P240" i="6"/>
  <c r="M240" i="6"/>
  <c r="K240" i="6"/>
  <c r="H240" i="6"/>
  <c r="BS239" i="6"/>
  <c r="BP239" i="6"/>
  <c r="BN239" i="6"/>
  <c r="BK239" i="6"/>
  <c r="BI239" i="6"/>
  <c r="BF239" i="6"/>
  <c r="BD239" i="6"/>
  <c r="BA239" i="6"/>
  <c r="AY239" i="6"/>
  <c r="AV239" i="6"/>
  <c r="AT239" i="6"/>
  <c r="AQ239" i="6"/>
  <c r="AO239" i="6"/>
  <c r="AL239" i="6"/>
  <c r="AJ239" i="6"/>
  <c r="AG239" i="6"/>
  <c r="AE239" i="6"/>
  <c r="AB239" i="6"/>
  <c r="Z239" i="6"/>
  <c r="W239" i="6"/>
  <c r="U239" i="6"/>
  <c r="R239" i="6"/>
  <c r="P239" i="6"/>
  <c r="M239" i="6"/>
  <c r="K239" i="6"/>
  <c r="H239" i="6"/>
  <c r="BS238" i="6"/>
  <c r="BP238" i="6"/>
  <c r="BN238" i="6"/>
  <c r="BK238" i="6"/>
  <c r="BI238" i="6"/>
  <c r="BF238" i="6"/>
  <c r="BD238" i="6"/>
  <c r="BA238" i="6"/>
  <c r="AY238" i="6"/>
  <c r="AV238" i="6"/>
  <c r="AT238" i="6"/>
  <c r="AQ238" i="6"/>
  <c r="AO238" i="6"/>
  <c r="AL238" i="6"/>
  <c r="AJ238" i="6"/>
  <c r="AG238" i="6"/>
  <c r="AE238" i="6"/>
  <c r="AB238" i="6"/>
  <c r="Z238" i="6"/>
  <c r="W238" i="6"/>
  <c r="U238" i="6"/>
  <c r="R238" i="6"/>
  <c r="P238" i="6"/>
  <c r="M238" i="6"/>
  <c r="K238" i="6"/>
  <c r="H238" i="6"/>
  <c r="BS237" i="6"/>
  <c r="BP237" i="6"/>
  <c r="BN237" i="6"/>
  <c r="BK237" i="6"/>
  <c r="BI237" i="6"/>
  <c r="BF237" i="6"/>
  <c r="BD237" i="6"/>
  <c r="BA237" i="6"/>
  <c r="AY237" i="6"/>
  <c r="AV237" i="6"/>
  <c r="AT237" i="6"/>
  <c r="AQ237" i="6"/>
  <c r="AO237" i="6"/>
  <c r="AL237" i="6"/>
  <c r="AJ237" i="6"/>
  <c r="AG237" i="6"/>
  <c r="AE237" i="6"/>
  <c r="AB237" i="6"/>
  <c r="Z237" i="6"/>
  <c r="W237" i="6"/>
  <c r="U237" i="6"/>
  <c r="R237" i="6"/>
  <c r="P237" i="6"/>
  <c r="M237" i="6"/>
  <c r="K237" i="6"/>
  <c r="H237" i="6"/>
  <c r="BI140" i="6"/>
  <c r="BI124" i="6"/>
  <c r="BI123" i="6"/>
  <c r="BI122" i="6"/>
  <c r="BI121" i="6"/>
  <c r="BI120" i="6"/>
  <c r="BI119" i="6"/>
  <c r="BI118" i="6"/>
  <c r="BI117" i="6"/>
  <c r="BI116" i="6"/>
  <c r="BI115" i="6"/>
  <c r="BI114" i="6"/>
  <c r="BI113" i="6"/>
  <c r="BI112" i="6"/>
  <c r="BI111" i="6"/>
  <c r="BI110" i="6"/>
  <c r="BI109" i="6"/>
  <c r="BI108" i="6"/>
  <c r="BI107" i="6"/>
  <c r="BI106" i="6"/>
  <c r="BI105" i="6"/>
  <c r="BI104" i="6"/>
  <c r="BI103" i="6"/>
  <c r="BI102" i="6"/>
  <c r="BI101" i="6"/>
  <c r="BI100" i="6"/>
  <c r="BI99" i="6"/>
  <c r="BI98" i="6"/>
  <c r="BI97" i="6"/>
  <c r="BI96" i="6"/>
  <c r="BI95" i="6"/>
  <c r="BI94" i="6"/>
  <c r="BI93" i="6"/>
  <c r="BI92" i="6"/>
  <c r="BI91" i="6"/>
  <c r="BI90" i="6"/>
  <c r="BI89" i="6"/>
  <c r="BI88" i="6"/>
  <c r="BI87" i="6"/>
  <c r="BI86" i="6"/>
  <c r="BI85" i="6"/>
  <c r="BI84" i="6"/>
  <c r="BI83" i="6"/>
  <c r="BI82" i="6"/>
  <c r="BI81" i="6"/>
  <c r="BI80" i="6"/>
  <c r="BI79" i="6"/>
  <c r="BI78" i="6"/>
  <c r="BI77" i="6"/>
  <c r="BI76" i="6"/>
  <c r="BI75" i="6"/>
  <c r="BI74" i="6"/>
  <c r="BI73" i="6"/>
  <c r="BI72" i="6"/>
  <c r="BI71" i="6"/>
  <c r="BI70" i="6"/>
  <c r="BI69" i="6"/>
  <c r="BI68" i="6"/>
  <c r="BI67" i="6"/>
  <c r="BI66" i="6"/>
  <c r="BI65" i="6"/>
  <c r="BI64" i="6"/>
  <c r="BI63" i="6"/>
  <c r="BI62" i="6"/>
  <c r="BI61" i="6"/>
  <c r="BI60" i="6"/>
  <c r="BI59" i="6"/>
  <c r="BI58" i="6"/>
  <c r="BI57" i="6"/>
  <c r="BI56" i="6"/>
  <c r="BI55" i="6"/>
  <c r="BI54" i="6"/>
  <c r="BI53" i="6"/>
  <c r="BI52" i="6"/>
  <c r="BI51" i="6"/>
  <c r="BI50" i="6"/>
  <c r="BI49" i="6"/>
  <c r="BI48" i="6"/>
  <c r="BI47" i="6"/>
  <c r="BI46" i="6"/>
  <c r="BI45" i="6"/>
  <c r="BI44" i="6"/>
  <c r="BI43" i="6"/>
  <c r="BI42" i="6"/>
  <c r="BI41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BI23" i="6"/>
  <c r="BI22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9" i="6"/>
  <c r="BI8" i="6"/>
  <c r="BI7" i="6"/>
  <c r="BI6" i="6"/>
  <c r="BI5" i="6"/>
  <c r="BI4" i="6"/>
  <c r="BF140" i="6"/>
  <c r="BI139" i="6"/>
  <c r="BF139" i="6"/>
  <c r="BI138" i="6"/>
  <c r="BF138" i="6"/>
  <c r="BI137" i="6"/>
  <c r="BF137" i="6"/>
  <c r="BI135" i="6"/>
  <c r="BF135" i="6"/>
  <c r="BI134" i="6"/>
  <c r="BF134" i="6"/>
  <c r="BI133" i="6"/>
  <c r="BF133" i="6"/>
  <c r="BI132" i="6"/>
  <c r="AT131" i="6"/>
  <c r="AT115" i="6"/>
  <c r="AT114" i="6"/>
  <c r="AT113" i="6"/>
  <c r="AT112" i="6"/>
  <c r="AT111" i="6"/>
  <c r="AT110" i="6"/>
  <c r="AT109" i="6"/>
  <c r="AT108" i="6"/>
  <c r="AT107" i="6"/>
  <c r="AT106" i="6"/>
  <c r="AT105" i="6"/>
  <c r="AT104" i="6"/>
  <c r="AT103" i="6"/>
  <c r="AT102" i="6"/>
  <c r="AT101" i="6"/>
  <c r="AT100" i="6"/>
  <c r="AT99" i="6"/>
  <c r="AT98" i="6"/>
  <c r="AT97" i="6"/>
  <c r="AT96" i="6"/>
  <c r="AT95" i="6"/>
  <c r="AT94" i="6"/>
  <c r="AT93" i="6"/>
  <c r="AT92" i="6"/>
  <c r="AT91" i="6"/>
  <c r="AT90" i="6"/>
  <c r="AT89" i="6"/>
  <c r="AT88" i="6"/>
  <c r="AT87" i="6"/>
  <c r="AT86" i="6"/>
  <c r="AT85" i="6"/>
  <c r="AT84" i="6"/>
  <c r="AT83" i="6"/>
  <c r="AT82" i="6"/>
  <c r="AT81" i="6"/>
  <c r="AT80" i="6"/>
  <c r="AT79" i="6"/>
  <c r="AT78" i="6"/>
  <c r="AT77" i="6"/>
  <c r="AT76" i="6"/>
  <c r="AT75" i="6"/>
  <c r="AT74" i="6"/>
  <c r="AT73" i="6"/>
  <c r="AT72" i="6"/>
  <c r="AT71" i="6"/>
  <c r="AT70" i="6"/>
  <c r="AT69" i="6"/>
  <c r="AT68" i="6"/>
  <c r="AT67" i="6"/>
  <c r="AT66" i="6"/>
  <c r="AT65" i="6"/>
  <c r="AT64" i="6"/>
  <c r="AT63" i="6"/>
  <c r="AT62" i="6"/>
  <c r="AT61" i="6"/>
  <c r="AT60" i="6"/>
  <c r="AT59" i="6"/>
  <c r="AT58" i="6"/>
  <c r="AT57" i="6"/>
  <c r="AT56" i="6"/>
  <c r="AT55" i="6"/>
  <c r="AT54" i="6"/>
  <c r="AT53" i="6"/>
  <c r="AT52" i="6"/>
  <c r="AT51" i="6"/>
  <c r="AT50" i="6"/>
  <c r="AT49" i="6"/>
  <c r="AT48" i="6"/>
  <c r="AT47" i="6"/>
  <c r="AT46" i="6"/>
  <c r="AT45" i="6"/>
  <c r="AT44" i="6"/>
  <c r="AT43" i="6"/>
  <c r="AT42" i="6"/>
  <c r="AT41" i="6"/>
  <c r="AT40" i="6"/>
  <c r="AT39" i="6"/>
  <c r="AT38" i="6"/>
  <c r="AT37" i="6"/>
  <c r="AT36" i="6"/>
  <c r="AT35" i="6"/>
  <c r="AT34" i="6"/>
  <c r="AT33" i="6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Q131" i="6"/>
  <c r="AT130" i="6"/>
  <c r="AQ130" i="6"/>
  <c r="AT129" i="6"/>
  <c r="AQ129" i="6"/>
  <c r="AJ113" i="6"/>
  <c r="AJ112" i="6"/>
  <c r="AJ111" i="6"/>
  <c r="AJ110" i="6"/>
  <c r="AJ109" i="6"/>
  <c r="AJ108" i="6"/>
  <c r="AJ107" i="6"/>
  <c r="AJ106" i="6"/>
  <c r="AJ105" i="6"/>
  <c r="AJ104" i="6"/>
  <c r="AJ103" i="6"/>
  <c r="AJ102" i="6"/>
  <c r="AJ101" i="6"/>
  <c r="AJ100" i="6"/>
  <c r="AJ99" i="6"/>
  <c r="AJ98" i="6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129" i="6"/>
  <c r="AG129" i="6"/>
  <c r="AT128" i="6"/>
  <c r="AQ128" i="6"/>
  <c r="AJ29" i="6"/>
  <c r="AJ28" i="6"/>
  <c r="AJ27" i="6"/>
  <c r="AJ26" i="6"/>
  <c r="AJ25" i="6"/>
  <c r="AJ24" i="6"/>
  <c r="AJ23" i="6"/>
  <c r="AJ22" i="6"/>
  <c r="AJ21" i="6"/>
  <c r="AJ20" i="6"/>
  <c r="AJ19" i="6"/>
  <c r="AJ128" i="6"/>
  <c r="AG128" i="6"/>
  <c r="AJ127" i="6"/>
  <c r="AJ18" i="6"/>
  <c r="AJ17" i="6"/>
  <c r="AJ16" i="6"/>
  <c r="AJ15" i="6"/>
  <c r="AJ14" i="6"/>
  <c r="AJ13" i="6"/>
  <c r="AJ12" i="6"/>
  <c r="AJ11" i="6"/>
  <c r="AJ10" i="6"/>
  <c r="AJ9" i="6"/>
  <c r="AJ8" i="6"/>
  <c r="AG127" i="6"/>
  <c r="Z127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W127" i="6"/>
  <c r="AT126" i="6"/>
  <c r="AQ126" i="6"/>
  <c r="AJ126" i="6"/>
  <c r="AG126" i="6"/>
  <c r="Z126" i="6"/>
  <c r="W126" i="6"/>
  <c r="BS109" i="6"/>
  <c r="BS108" i="6"/>
  <c r="BS107" i="6"/>
  <c r="BS106" i="6"/>
  <c r="BS105" i="6"/>
  <c r="BS104" i="6"/>
  <c r="BS103" i="6"/>
  <c r="BS102" i="6"/>
  <c r="BS101" i="6"/>
  <c r="BS100" i="6"/>
  <c r="BS99" i="6"/>
  <c r="BS98" i="6"/>
  <c r="BS97" i="6"/>
  <c r="BS96" i="6"/>
  <c r="BS95" i="6"/>
  <c r="BS94" i="6"/>
  <c r="BS93" i="6"/>
  <c r="BS92" i="6"/>
  <c r="BS91" i="6"/>
  <c r="BS90" i="6"/>
  <c r="BS89" i="6"/>
  <c r="BS88" i="6"/>
  <c r="BS87" i="6"/>
  <c r="BS86" i="6"/>
  <c r="BS85" i="6"/>
  <c r="BS84" i="6"/>
  <c r="BS83" i="6"/>
  <c r="BS82" i="6"/>
  <c r="BS81" i="6"/>
  <c r="BS80" i="6"/>
  <c r="BS79" i="6"/>
  <c r="BS78" i="6"/>
  <c r="BS77" i="6"/>
  <c r="BS76" i="6"/>
  <c r="BS75" i="6"/>
  <c r="BS74" i="6"/>
  <c r="BS73" i="6"/>
  <c r="BS72" i="6"/>
  <c r="BS71" i="6"/>
  <c r="BS70" i="6"/>
  <c r="BS69" i="6"/>
  <c r="BS68" i="6"/>
  <c r="BS67" i="6"/>
  <c r="BS66" i="6"/>
  <c r="BS65" i="6"/>
  <c r="BS64" i="6"/>
  <c r="BS63" i="6"/>
  <c r="BS62" i="6"/>
  <c r="BS61" i="6"/>
  <c r="BS60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125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P125" i="6"/>
  <c r="AT125" i="6"/>
  <c r="AQ125" i="6"/>
  <c r="Z125" i="6"/>
  <c r="W125" i="6"/>
  <c r="BS124" i="6"/>
  <c r="BP124" i="6"/>
  <c r="AT124" i="6"/>
  <c r="AQ124" i="6"/>
  <c r="AJ124" i="6"/>
  <c r="AG124" i="6"/>
  <c r="Z124" i="6"/>
  <c r="W124" i="6"/>
  <c r="P124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M124" i="6"/>
  <c r="BS123" i="6"/>
  <c r="BP123" i="6"/>
  <c r="AT123" i="6"/>
  <c r="AQ123" i="6"/>
  <c r="AJ123" i="6"/>
  <c r="AG123" i="6"/>
  <c r="P123" i="6"/>
  <c r="M123" i="6"/>
  <c r="BS122" i="6"/>
  <c r="BP122" i="6"/>
  <c r="AJ122" i="6"/>
  <c r="AG122" i="6"/>
  <c r="Z122" i="6"/>
  <c r="W122" i="6"/>
  <c r="P9" i="6"/>
  <c r="P122" i="6"/>
  <c r="M122" i="6"/>
  <c r="AJ121" i="6"/>
  <c r="AG121" i="6"/>
  <c r="Z121" i="6"/>
  <c r="W121" i="6"/>
  <c r="U121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R121" i="6"/>
  <c r="P8" i="6"/>
  <c r="P7" i="6"/>
  <c r="P6" i="6"/>
  <c r="P5" i="6"/>
  <c r="P4" i="6"/>
  <c r="P121" i="6"/>
  <c r="M121" i="6"/>
  <c r="BS120" i="6"/>
  <c r="BP120" i="6"/>
  <c r="BN104" i="6"/>
  <c r="BN103" i="6"/>
  <c r="BN102" i="6"/>
  <c r="BN101" i="6"/>
  <c r="BN100" i="6"/>
  <c r="BN99" i="6"/>
  <c r="BN98" i="6"/>
  <c r="BN97" i="6"/>
  <c r="BN96" i="6"/>
  <c r="BN95" i="6"/>
  <c r="BN94" i="6"/>
  <c r="BN93" i="6"/>
  <c r="BN92" i="6"/>
  <c r="BN91" i="6"/>
  <c r="BN90" i="6"/>
  <c r="BN89" i="6"/>
  <c r="BN88" i="6"/>
  <c r="BN87" i="6"/>
  <c r="BN86" i="6"/>
  <c r="BN85" i="6"/>
  <c r="BN84" i="6"/>
  <c r="BN83" i="6"/>
  <c r="BN82" i="6"/>
  <c r="BN81" i="6"/>
  <c r="BN80" i="6"/>
  <c r="BN79" i="6"/>
  <c r="BN78" i="6"/>
  <c r="BN77" i="6"/>
  <c r="BN76" i="6"/>
  <c r="BN75" i="6"/>
  <c r="BN74" i="6"/>
  <c r="BN73" i="6"/>
  <c r="BN72" i="6"/>
  <c r="BN71" i="6"/>
  <c r="BN70" i="6"/>
  <c r="BN69" i="6"/>
  <c r="BN68" i="6"/>
  <c r="BN67" i="6"/>
  <c r="BN66" i="6"/>
  <c r="BN65" i="6"/>
  <c r="BN64" i="6"/>
  <c r="BN63" i="6"/>
  <c r="BN62" i="6"/>
  <c r="BN61" i="6"/>
  <c r="BN60" i="6"/>
  <c r="BN59" i="6"/>
  <c r="BN58" i="6"/>
  <c r="BN57" i="6"/>
  <c r="BN56" i="6"/>
  <c r="BN55" i="6"/>
  <c r="BN54" i="6"/>
  <c r="BN120" i="6"/>
  <c r="BN53" i="6"/>
  <c r="BN52" i="6"/>
  <c r="BN51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N16" i="6"/>
  <c r="BN15" i="6"/>
  <c r="BN14" i="6"/>
  <c r="BN13" i="6"/>
  <c r="BN12" i="6"/>
  <c r="BN11" i="6"/>
  <c r="BN10" i="6"/>
  <c r="BN9" i="6"/>
  <c r="BN8" i="6"/>
  <c r="BN7" i="6"/>
  <c r="BN6" i="6"/>
  <c r="BN5" i="6"/>
  <c r="BK120" i="6"/>
  <c r="BD120" i="6"/>
  <c r="BD104" i="6"/>
  <c r="BD103" i="6"/>
  <c r="BD102" i="6"/>
  <c r="BD101" i="6"/>
  <c r="BD100" i="6"/>
  <c r="BD99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A120" i="6"/>
  <c r="Z120" i="6"/>
  <c r="W120" i="6"/>
  <c r="U120" i="6"/>
  <c r="R120" i="6"/>
  <c r="BS119" i="6"/>
  <c r="BP119" i="6"/>
  <c r="BN119" i="6"/>
  <c r="BK119" i="6"/>
  <c r="BD119" i="6"/>
  <c r="BA119" i="6"/>
  <c r="AJ7" i="6"/>
  <c r="AJ6" i="6"/>
  <c r="Z119" i="6"/>
  <c r="W119" i="6"/>
  <c r="U119" i="6"/>
  <c r="R119" i="6"/>
  <c r="P119" i="6"/>
  <c r="M119" i="6"/>
  <c r="BS118" i="6"/>
  <c r="BP118" i="6"/>
  <c r="BN118" i="6"/>
  <c r="BK118" i="6"/>
  <c r="BD118" i="6"/>
  <c r="BA118" i="6"/>
  <c r="U118" i="6"/>
  <c r="R118" i="6"/>
  <c r="P118" i="6"/>
  <c r="M118" i="6"/>
  <c r="BS117" i="6"/>
  <c r="BP117" i="6"/>
  <c r="BN117" i="6"/>
  <c r="BK117" i="6"/>
  <c r="BD117" i="6"/>
  <c r="BA117" i="6"/>
  <c r="AY117" i="6"/>
  <c r="AY101" i="6"/>
  <c r="AY100" i="6"/>
  <c r="AY99" i="6"/>
  <c r="AY98" i="6"/>
  <c r="AY97" i="6"/>
  <c r="AY96" i="6"/>
  <c r="AY95" i="6"/>
  <c r="AY94" i="6"/>
  <c r="AY93" i="6"/>
  <c r="AY92" i="6"/>
  <c r="AY91" i="6"/>
  <c r="AY90" i="6"/>
  <c r="AY89" i="6"/>
  <c r="AY88" i="6"/>
  <c r="AY87" i="6"/>
  <c r="AY86" i="6"/>
  <c r="AY85" i="6"/>
  <c r="AY84" i="6"/>
  <c r="AY83" i="6"/>
  <c r="AY82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9" i="6"/>
  <c r="AY68" i="6"/>
  <c r="AY67" i="6"/>
  <c r="AY66" i="6"/>
  <c r="AY65" i="6"/>
  <c r="AY64" i="6"/>
  <c r="AY63" i="6"/>
  <c r="AY62" i="6"/>
  <c r="AY61" i="6"/>
  <c r="AY60" i="6"/>
  <c r="AY59" i="6"/>
  <c r="AY58" i="6"/>
  <c r="AY57" i="6"/>
  <c r="AY56" i="6"/>
  <c r="AY55" i="6"/>
  <c r="AY54" i="6"/>
  <c r="AY53" i="6"/>
  <c r="AY52" i="6"/>
  <c r="AY51" i="6"/>
  <c r="AY50" i="6"/>
  <c r="AY49" i="6"/>
  <c r="AY48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V117" i="6"/>
  <c r="AJ5" i="6"/>
  <c r="AJ4" i="6"/>
  <c r="P117" i="6"/>
  <c r="M117" i="6"/>
  <c r="AY116" i="6"/>
  <c r="AV116" i="6"/>
  <c r="U116" i="6"/>
  <c r="R116" i="6"/>
  <c r="P116" i="6"/>
  <c r="M116" i="6"/>
  <c r="BN115" i="6"/>
  <c r="BK115" i="6"/>
  <c r="BD115" i="6"/>
  <c r="BA115" i="6"/>
  <c r="AY115" i="6"/>
  <c r="AV115" i="6"/>
  <c r="U115" i="6"/>
  <c r="R115" i="6"/>
  <c r="BN114" i="6"/>
  <c r="BK114" i="6"/>
  <c r="BD114" i="6"/>
  <c r="BA114" i="6"/>
  <c r="AY114" i="6"/>
  <c r="AV114" i="6"/>
  <c r="U114" i="6"/>
  <c r="R114" i="6"/>
  <c r="BN113" i="6"/>
  <c r="BK113" i="6"/>
  <c r="BD113" i="6"/>
  <c r="BA113" i="6"/>
  <c r="U113" i="6"/>
  <c r="R113" i="6"/>
  <c r="BN112" i="6"/>
  <c r="BK112" i="6"/>
  <c r="BD112" i="6"/>
  <c r="BA112" i="6"/>
  <c r="AY112" i="6"/>
  <c r="AV112" i="6"/>
  <c r="AY111" i="6"/>
  <c r="AV111" i="6"/>
  <c r="K111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H111" i="6"/>
  <c r="AY110" i="6"/>
  <c r="AV110" i="6"/>
  <c r="K110" i="6"/>
  <c r="H110" i="6"/>
  <c r="AY109" i="6"/>
  <c r="AV109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109" i="6"/>
  <c r="AE23" i="6"/>
  <c r="AE22" i="6"/>
  <c r="AE21" i="6"/>
  <c r="AE20" i="6"/>
  <c r="AE19" i="6"/>
  <c r="AE18" i="6"/>
  <c r="AE17" i="6"/>
  <c r="AE16" i="6"/>
  <c r="AE15" i="6"/>
  <c r="AE14" i="6"/>
  <c r="AE13" i="6"/>
  <c r="AB109" i="6"/>
  <c r="K109" i="6"/>
  <c r="H109" i="6"/>
  <c r="BN4" i="6"/>
  <c r="AE108" i="6"/>
  <c r="AE12" i="6"/>
  <c r="AE11" i="6"/>
  <c r="AE10" i="6"/>
  <c r="AB108" i="6"/>
  <c r="K108" i="6"/>
  <c r="H108" i="6"/>
  <c r="AE9" i="6"/>
  <c r="AE8" i="6"/>
  <c r="AE7" i="6"/>
  <c r="AE6" i="6"/>
  <c r="AE107" i="6"/>
  <c r="AE5" i="6"/>
  <c r="AE4" i="6"/>
  <c r="AB107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106" i="6"/>
  <c r="AO20" i="6"/>
  <c r="AO19" i="6"/>
  <c r="AO18" i="6"/>
  <c r="AO17" i="6"/>
  <c r="AO16" i="6"/>
  <c r="AO15" i="6"/>
  <c r="AO14" i="6"/>
  <c r="AO13" i="6"/>
  <c r="AO12" i="6"/>
  <c r="AL106" i="6"/>
  <c r="AE106" i="6"/>
  <c r="AB106" i="6"/>
  <c r="K106" i="6"/>
  <c r="H106" i="6"/>
  <c r="AO105" i="6"/>
  <c r="AO11" i="6"/>
  <c r="AO10" i="6"/>
  <c r="AO9" i="6"/>
  <c r="AO8" i="6"/>
  <c r="AL105" i="6"/>
  <c r="K105" i="6"/>
  <c r="H105" i="6"/>
  <c r="AO7" i="6"/>
  <c r="AO6" i="6"/>
  <c r="AO5" i="6"/>
  <c r="AO104" i="6"/>
  <c r="AO4" i="6"/>
  <c r="AL104" i="6"/>
  <c r="AE104" i="6"/>
  <c r="AB104" i="6"/>
  <c r="K104" i="6"/>
  <c r="H104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10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C104" i="6"/>
  <c r="AO103" i="6"/>
  <c r="AL103" i="6"/>
  <c r="AE103" i="6"/>
  <c r="AB103" i="6"/>
  <c r="K103" i="6"/>
  <c r="H103" i="6"/>
  <c r="F9" i="6"/>
  <c r="F8" i="6"/>
  <c r="F103" i="6"/>
  <c r="F7" i="6"/>
  <c r="F6" i="6"/>
  <c r="F5" i="6"/>
  <c r="F4" i="6"/>
  <c r="C103" i="6"/>
  <c r="AE102" i="6"/>
  <c r="AB102" i="6"/>
  <c r="F102" i="6"/>
  <c r="C102" i="6"/>
  <c r="AO101" i="6"/>
  <c r="AL101" i="6"/>
  <c r="AE101" i="6"/>
  <c r="AB101" i="6"/>
  <c r="F101" i="6"/>
  <c r="C101" i="6"/>
  <c r="AO100" i="6"/>
  <c r="AL100" i="6"/>
  <c r="AO99" i="6"/>
  <c r="AL99" i="6"/>
  <c r="F99" i="6"/>
  <c r="C99" i="6"/>
  <c r="AO98" i="6"/>
  <c r="AL98" i="6"/>
  <c r="F98" i="6"/>
  <c r="C98" i="6"/>
  <c r="F97" i="6"/>
  <c r="C97" i="6"/>
  <c r="F96" i="6"/>
  <c r="C96" i="6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44" i="5"/>
  <c r="BR243" i="5"/>
  <c r="BR242" i="5"/>
  <c r="BR241" i="5"/>
  <c r="BO242" i="5"/>
  <c r="BO243" i="5"/>
  <c r="BO244" i="5"/>
  <c r="BO241" i="5"/>
  <c r="BR239" i="5"/>
  <c r="BR238" i="5"/>
  <c r="BR237" i="5"/>
  <c r="BR236" i="5"/>
  <c r="BO237" i="5"/>
  <c r="BO238" i="5"/>
  <c r="BO239" i="5"/>
  <c r="BO236" i="5"/>
  <c r="BR234" i="5"/>
  <c r="BR233" i="5"/>
  <c r="BR232" i="5"/>
  <c r="BR231" i="5"/>
  <c r="BO232" i="5"/>
  <c r="BO233" i="5"/>
  <c r="BO234" i="5"/>
  <c r="BO231" i="5"/>
  <c r="BR108" i="5"/>
  <c r="BR107" i="5"/>
  <c r="BR106" i="5"/>
  <c r="BR105" i="5"/>
  <c r="BR104" i="5"/>
  <c r="BR103" i="5"/>
  <c r="BR102" i="5"/>
  <c r="BR101" i="5"/>
  <c r="BR100" i="5"/>
  <c r="BR99" i="5"/>
  <c r="BR98" i="5"/>
  <c r="BR97" i="5"/>
  <c r="BR96" i="5"/>
  <c r="BR95" i="5"/>
  <c r="BR94" i="5"/>
  <c r="BR93" i="5"/>
  <c r="BR92" i="5"/>
  <c r="BR91" i="5"/>
  <c r="BR90" i="5"/>
  <c r="BR89" i="5"/>
  <c r="BR88" i="5"/>
  <c r="BR87" i="5"/>
  <c r="BR86" i="5"/>
  <c r="BR85" i="5"/>
  <c r="BR84" i="5"/>
  <c r="BR83" i="5"/>
  <c r="BR82" i="5"/>
  <c r="BR81" i="5"/>
  <c r="BR80" i="5"/>
  <c r="BR79" i="5"/>
  <c r="BR78" i="5"/>
  <c r="BR77" i="5"/>
  <c r="BR76" i="5"/>
  <c r="BR75" i="5"/>
  <c r="BR74" i="5"/>
  <c r="BR73" i="5"/>
  <c r="BR72" i="5"/>
  <c r="BR71" i="5"/>
  <c r="BR70" i="5"/>
  <c r="BR69" i="5"/>
  <c r="BR68" i="5"/>
  <c r="BR67" i="5"/>
  <c r="BR66" i="5"/>
  <c r="BR65" i="5"/>
  <c r="BR64" i="5"/>
  <c r="BR63" i="5"/>
  <c r="BR62" i="5"/>
  <c r="BR61" i="5"/>
  <c r="BR60" i="5"/>
  <c r="BR59" i="5"/>
  <c r="BR58" i="5"/>
  <c r="BR57" i="5"/>
  <c r="BR56" i="5"/>
  <c r="BR55" i="5"/>
  <c r="BR54" i="5"/>
  <c r="BR53" i="5"/>
  <c r="BR52" i="5"/>
  <c r="BR51" i="5"/>
  <c r="BR50" i="5"/>
  <c r="BR49" i="5"/>
  <c r="BR48" i="5"/>
  <c r="BR47" i="5"/>
  <c r="BR46" i="5"/>
  <c r="BR45" i="5"/>
  <c r="BR44" i="5"/>
  <c r="BR43" i="5"/>
  <c r="BR42" i="5"/>
  <c r="BR41" i="5"/>
  <c r="BR40" i="5"/>
  <c r="BR39" i="5"/>
  <c r="BR38" i="5"/>
  <c r="BR37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R124" i="5"/>
  <c r="BR123" i="5"/>
  <c r="BR122" i="5"/>
  <c r="BR121" i="5"/>
  <c r="BO122" i="5"/>
  <c r="BO123" i="5"/>
  <c r="BO124" i="5"/>
  <c r="BO121" i="5"/>
  <c r="BR119" i="5"/>
  <c r="BR118" i="5"/>
  <c r="BR117" i="5"/>
  <c r="BR116" i="5"/>
  <c r="BO117" i="5"/>
  <c r="BO118" i="5"/>
  <c r="BO119" i="5"/>
  <c r="BO116" i="5"/>
  <c r="BR114" i="5"/>
  <c r="BR113" i="5"/>
  <c r="BR112" i="5"/>
  <c r="BR111" i="5"/>
  <c r="BO112" i="5"/>
  <c r="BO113" i="5"/>
  <c r="BO114" i="5"/>
  <c r="BO111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44" i="5"/>
  <c r="BM243" i="5"/>
  <c r="BM242" i="5"/>
  <c r="BM241" i="5"/>
  <c r="BJ242" i="5"/>
  <c r="BJ243" i="5"/>
  <c r="BJ244" i="5"/>
  <c r="BJ241" i="5"/>
  <c r="BM239" i="5"/>
  <c r="BM238" i="5"/>
  <c r="BM237" i="5"/>
  <c r="BM236" i="5"/>
  <c r="BJ237" i="5"/>
  <c r="BJ238" i="5"/>
  <c r="BJ239" i="5"/>
  <c r="BJ236" i="5"/>
  <c r="BM234" i="5"/>
  <c r="BM233" i="5"/>
  <c r="BM232" i="5"/>
  <c r="BM231" i="5"/>
  <c r="BJ232" i="5"/>
  <c r="BJ233" i="5"/>
  <c r="BJ234" i="5"/>
  <c r="BJ231" i="5"/>
  <c r="BM103" i="5"/>
  <c r="BM102" i="5"/>
  <c r="BM101" i="5"/>
  <c r="BM100" i="5"/>
  <c r="BM99" i="5"/>
  <c r="BM98" i="5"/>
  <c r="BM97" i="5"/>
  <c r="BM96" i="5"/>
  <c r="BM95" i="5"/>
  <c r="BM94" i="5"/>
  <c r="BM93" i="5"/>
  <c r="BM92" i="5"/>
  <c r="BM91" i="5"/>
  <c r="BM90" i="5"/>
  <c r="BM89" i="5"/>
  <c r="BM88" i="5"/>
  <c r="BM87" i="5"/>
  <c r="BM86" i="5"/>
  <c r="BM85" i="5"/>
  <c r="BM84" i="5"/>
  <c r="BM83" i="5"/>
  <c r="BM82" i="5"/>
  <c r="BM81" i="5"/>
  <c r="BM80" i="5"/>
  <c r="BM79" i="5"/>
  <c r="BM78" i="5"/>
  <c r="BM77" i="5"/>
  <c r="BM76" i="5"/>
  <c r="BM75" i="5"/>
  <c r="BM74" i="5"/>
  <c r="BM73" i="5"/>
  <c r="BM72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M119" i="5"/>
  <c r="BM118" i="5"/>
  <c r="BM117" i="5"/>
  <c r="BM116" i="5"/>
  <c r="BJ117" i="5"/>
  <c r="BJ118" i="5"/>
  <c r="BJ119" i="5"/>
  <c r="BJ116" i="5"/>
  <c r="BM114" i="5"/>
  <c r="BM113" i="5"/>
  <c r="BM112" i="5"/>
  <c r="BM111" i="5"/>
  <c r="BJ112" i="5"/>
  <c r="BJ113" i="5"/>
  <c r="BJ114" i="5"/>
  <c r="BJ111" i="5"/>
  <c r="BM109" i="5"/>
  <c r="BM108" i="5"/>
  <c r="BM107" i="5"/>
  <c r="BM106" i="5"/>
  <c r="BJ107" i="5"/>
  <c r="BJ108" i="5"/>
  <c r="BJ109" i="5"/>
  <c r="BJ106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44" i="5"/>
  <c r="BH243" i="5"/>
  <c r="BH242" i="5"/>
  <c r="BH241" i="5"/>
  <c r="BE242" i="5"/>
  <c r="BE243" i="5"/>
  <c r="BE244" i="5"/>
  <c r="BE241" i="5"/>
  <c r="BH239" i="5"/>
  <c r="BH238" i="5"/>
  <c r="BH237" i="5"/>
  <c r="BH236" i="5"/>
  <c r="BE237" i="5"/>
  <c r="BE238" i="5"/>
  <c r="BE239" i="5"/>
  <c r="BE236" i="5"/>
  <c r="BH234" i="5"/>
  <c r="BH233" i="5"/>
  <c r="BH232" i="5"/>
  <c r="BH231" i="5"/>
  <c r="BE232" i="5"/>
  <c r="BE233" i="5"/>
  <c r="BE234" i="5"/>
  <c r="BE231" i="5"/>
  <c r="BH14" i="5"/>
  <c r="BH13" i="5"/>
  <c r="BH12" i="5"/>
  <c r="BH11" i="5"/>
  <c r="BH10" i="5"/>
  <c r="BH9" i="5"/>
  <c r="BH8" i="5"/>
  <c r="BH7" i="5"/>
  <c r="BH6" i="5"/>
  <c r="BH5" i="5"/>
  <c r="BH4" i="5"/>
  <c r="BH3" i="5"/>
  <c r="BH139" i="5"/>
  <c r="BH138" i="5"/>
  <c r="BH137" i="5"/>
  <c r="BH136" i="5"/>
  <c r="BE137" i="5"/>
  <c r="BE138" i="5"/>
  <c r="BE139" i="5"/>
  <c r="BE136" i="5"/>
  <c r="BH134" i="5"/>
  <c r="BH133" i="5"/>
  <c r="BH132" i="5"/>
  <c r="BH131" i="5"/>
  <c r="BE132" i="5"/>
  <c r="BE133" i="5"/>
  <c r="BE134" i="5"/>
  <c r="BE131" i="5"/>
  <c r="BH129" i="5"/>
  <c r="BH128" i="5"/>
  <c r="BH127" i="5"/>
  <c r="BE127" i="5"/>
  <c r="BE128" i="5"/>
  <c r="BE129" i="5"/>
  <c r="BE126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44" i="5"/>
  <c r="BC243" i="5"/>
  <c r="BC242" i="5"/>
  <c r="BC241" i="5"/>
  <c r="AZ242" i="5"/>
  <c r="AZ243" i="5"/>
  <c r="AZ244" i="5"/>
  <c r="AZ241" i="5"/>
  <c r="BC239" i="5"/>
  <c r="BC238" i="5"/>
  <c r="BC237" i="5"/>
  <c r="BC236" i="5"/>
  <c r="AZ237" i="5"/>
  <c r="AZ238" i="5"/>
  <c r="AZ239" i="5"/>
  <c r="AZ236" i="5"/>
  <c r="BC234" i="5"/>
  <c r="BC233" i="5"/>
  <c r="BC232" i="5"/>
  <c r="BC231" i="5"/>
  <c r="AZ232" i="5"/>
  <c r="AZ233" i="5"/>
  <c r="AZ234" i="5"/>
  <c r="AZ231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C119" i="5"/>
  <c r="BC118" i="5"/>
  <c r="BC117" i="5"/>
  <c r="BC116" i="5"/>
  <c r="AZ117" i="5"/>
  <c r="AZ118" i="5"/>
  <c r="AZ119" i="5"/>
  <c r="AZ116" i="5"/>
  <c r="BC114" i="5"/>
  <c r="BC113" i="5"/>
  <c r="BC112" i="5"/>
  <c r="BC111" i="5"/>
  <c r="AZ112" i="5"/>
  <c r="AZ113" i="5"/>
  <c r="AZ114" i="5"/>
  <c r="AZ111" i="5"/>
  <c r="BC109" i="5"/>
  <c r="BC108" i="5"/>
  <c r="BC107" i="5"/>
  <c r="BC106" i="5"/>
  <c r="AZ107" i="5"/>
  <c r="AZ108" i="5"/>
  <c r="AZ109" i="5"/>
  <c r="AZ106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44" i="5"/>
  <c r="AX243" i="5"/>
  <c r="AX242" i="5"/>
  <c r="AX241" i="5"/>
  <c r="AU242" i="5"/>
  <c r="AU243" i="5"/>
  <c r="AU244" i="5"/>
  <c r="AU241" i="5"/>
  <c r="AX239" i="5"/>
  <c r="AX238" i="5"/>
  <c r="AX237" i="5"/>
  <c r="AX236" i="5"/>
  <c r="AU237" i="5"/>
  <c r="AU238" i="5"/>
  <c r="AU239" i="5"/>
  <c r="AU236" i="5"/>
  <c r="AX234" i="5"/>
  <c r="AX233" i="5"/>
  <c r="AX232" i="5"/>
  <c r="AX231" i="5"/>
  <c r="AU232" i="5"/>
  <c r="AU233" i="5"/>
  <c r="AU234" i="5"/>
  <c r="AU23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116" i="5"/>
  <c r="AX115" i="5"/>
  <c r="AX114" i="5"/>
  <c r="AX113" i="5"/>
  <c r="AU114" i="5"/>
  <c r="AU115" i="5"/>
  <c r="AU116" i="5"/>
  <c r="AU113" i="5"/>
  <c r="AX111" i="5"/>
  <c r="AX110" i="5"/>
  <c r="AX109" i="5"/>
  <c r="AX108" i="5"/>
  <c r="AU109" i="5"/>
  <c r="AU110" i="5"/>
  <c r="AU111" i="5"/>
  <c r="AU108" i="5"/>
  <c r="AX106" i="5"/>
  <c r="AX105" i="5"/>
  <c r="AX104" i="5"/>
  <c r="AX103" i="5"/>
  <c r="AU104" i="5"/>
  <c r="AU105" i="5"/>
  <c r="AU106" i="5"/>
  <c r="AU103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44" i="5"/>
  <c r="AS243" i="5"/>
  <c r="AS242" i="5"/>
  <c r="AS241" i="5"/>
  <c r="AP242" i="5"/>
  <c r="AP243" i="5"/>
  <c r="AP244" i="5"/>
  <c r="AP241" i="5"/>
  <c r="AS239" i="5"/>
  <c r="AS238" i="5"/>
  <c r="AS237" i="5"/>
  <c r="AS236" i="5"/>
  <c r="AP237" i="5"/>
  <c r="AP238" i="5"/>
  <c r="AP239" i="5"/>
  <c r="AP236" i="5"/>
  <c r="AS234" i="5"/>
  <c r="AS233" i="5"/>
  <c r="AS232" i="5"/>
  <c r="AS231" i="5"/>
  <c r="AP232" i="5"/>
  <c r="AP233" i="5"/>
  <c r="AP234" i="5"/>
  <c r="AP231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130" i="5"/>
  <c r="AS129" i="5"/>
  <c r="AS128" i="5"/>
  <c r="AS127" i="5"/>
  <c r="AP128" i="5"/>
  <c r="AP129" i="5"/>
  <c r="AP130" i="5"/>
  <c r="AP127" i="5"/>
  <c r="AS125" i="5"/>
  <c r="AS124" i="5"/>
  <c r="AS123" i="5"/>
  <c r="AS122" i="5"/>
  <c r="AP123" i="5"/>
  <c r="AP124" i="5"/>
  <c r="AP125" i="5"/>
  <c r="AP122" i="5"/>
  <c r="AS120" i="5"/>
  <c r="AS119" i="5"/>
  <c r="AS118" i="5"/>
  <c r="AS117" i="5"/>
  <c r="AP118" i="5"/>
  <c r="AP119" i="5"/>
  <c r="AP120" i="5"/>
  <c r="AP117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44" i="5"/>
  <c r="AN243" i="5"/>
  <c r="AN242" i="5"/>
  <c r="AN241" i="5"/>
  <c r="AK242" i="5"/>
  <c r="AK243" i="5"/>
  <c r="AK244" i="5"/>
  <c r="AK241" i="5"/>
  <c r="AN239" i="5"/>
  <c r="AN238" i="5"/>
  <c r="AN237" i="5"/>
  <c r="AN236" i="5"/>
  <c r="AK237" i="5"/>
  <c r="AK238" i="5"/>
  <c r="AK239" i="5"/>
  <c r="AK236" i="5"/>
  <c r="AN234" i="5"/>
  <c r="AN233" i="5"/>
  <c r="AN232" i="5"/>
  <c r="AN231" i="5"/>
  <c r="AK232" i="5"/>
  <c r="AK233" i="5"/>
  <c r="AK234" i="5"/>
  <c r="AK231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105" i="5"/>
  <c r="AN104" i="5"/>
  <c r="AN103" i="5"/>
  <c r="AN102" i="5"/>
  <c r="AK103" i="5"/>
  <c r="AK104" i="5"/>
  <c r="AK105" i="5"/>
  <c r="AK102" i="5"/>
  <c r="AN100" i="5"/>
  <c r="AN99" i="5"/>
  <c r="AN98" i="5"/>
  <c r="AN97" i="5"/>
  <c r="AK98" i="5"/>
  <c r="AK99" i="5"/>
  <c r="AK100" i="5"/>
  <c r="AK97" i="5"/>
  <c r="AN95" i="5"/>
  <c r="AN94" i="5"/>
  <c r="AN93" i="5"/>
  <c r="AN92" i="5"/>
  <c r="AK93" i="5"/>
  <c r="AK94" i="5"/>
  <c r="AK95" i="5"/>
  <c r="AK92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44" i="5"/>
  <c r="AI243" i="5"/>
  <c r="AI242" i="5"/>
  <c r="AI241" i="5"/>
  <c r="AF242" i="5"/>
  <c r="AF243" i="5"/>
  <c r="AF244" i="5"/>
  <c r="AF241" i="5"/>
  <c r="AI239" i="5"/>
  <c r="AI238" i="5"/>
  <c r="AI237" i="5"/>
  <c r="AI236" i="5"/>
  <c r="AF237" i="5"/>
  <c r="AF238" i="5"/>
  <c r="AF239" i="5"/>
  <c r="AF236" i="5"/>
  <c r="AI234" i="5"/>
  <c r="AI233" i="5"/>
  <c r="AI232" i="5"/>
  <c r="AI231" i="5"/>
  <c r="AF232" i="5"/>
  <c r="AF233" i="5"/>
  <c r="AF234" i="5"/>
  <c r="AF231" i="5"/>
  <c r="AI112" i="5"/>
  <c r="AI111" i="5"/>
  <c r="AI110" i="5"/>
  <c r="AI109" i="5"/>
  <c r="AI108" i="5"/>
  <c r="AI107" i="5"/>
  <c r="AI106" i="5"/>
  <c r="AI105" i="5"/>
  <c r="AI104" i="5"/>
  <c r="AI103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128" i="5"/>
  <c r="AI127" i="5"/>
  <c r="AI126" i="5"/>
  <c r="AI125" i="5"/>
  <c r="AF126" i="5"/>
  <c r="AF127" i="5"/>
  <c r="AF128" i="5"/>
  <c r="AF125" i="5"/>
  <c r="AI123" i="5"/>
  <c r="AI122" i="5"/>
  <c r="AI121" i="5"/>
  <c r="AI120" i="5"/>
  <c r="AF121" i="5"/>
  <c r="AF122" i="5"/>
  <c r="AF123" i="5"/>
  <c r="AF120" i="5"/>
  <c r="AI118" i="5"/>
  <c r="AI117" i="5"/>
  <c r="AI116" i="5"/>
  <c r="AI115" i="5"/>
  <c r="AF116" i="5"/>
  <c r="AF117" i="5"/>
  <c r="AF118" i="5"/>
  <c r="AF115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44" i="5"/>
  <c r="AD243" i="5"/>
  <c r="AD242" i="5"/>
  <c r="AD241" i="5"/>
  <c r="AA242" i="5"/>
  <c r="AA243" i="5"/>
  <c r="AA244" i="5"/>
  <c r="AA241" i="5"/>
  <c r="AD239" i="5"/>
  <c r="AD238" i="5"/>
  <c r="AD237" i="5"/>
  <c r="AD236" i="5"/>
  <c r="AA237" i="5"/>
  <c r="AA238" i="5"/>
  <c r="AA239" i="5"/>
  <c r="AA236" i="5"/>
  <c r="AD234" i="5"/>
  <c r="AD233" i="5"/>
  <c r="AD232" i="5"/>
  <c r="AD231" i="5"/>
  <c r="AA232" i="5"/>
  <c r="AA233" i="5"/>
  <c r="AA234" i="5"/>
  <c r="AA231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108" i="5"/>
  <c r="AD107" i="5"/>
  <c r="AD106" i="5"/>
  <c r="AD105" i="5"/>
  <c r="AA106" i="5"/>
  <c r="AA107" i="5"/>
  <c r="AA108" i="5"/>
  <c r="AA105" i="5"/>
  <c r="AD103" i="5"/>
  <c r="AD102" i="5"/>
  <c r="AD101" i="5"/>
  <c r="AD100" i="5"/>
  <c r="AA101" i="5"/>
  <c r="AA102" i="5"/>
  <c r="AA103" i="5"/>
  <c r="AA100" i="5"/>
  <c r="AD98" i="5"/>
  <c r="AD97" i="5"/>
  <c r="AD96" i="5"/>
  <c r="AD95" i="5"/>
  <c r="AA96" i="5"/>
  <c r="AA97" i="5"/>
  <c r="AA98" i="5"/>
  <c r="AA95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44" i="5"/>
  <c r="Y243" i="5"/>
  <c r="Y242" i="5"/>
  <c r="Y241" i="5"/>
  <c r="V242" i="5"/>
  <c r="V243" i="5"/>
  <c r="V244" i="5"/>
  <c r="V241" i="5"/>
  <c r="Y239" i="5"/>
  <c r="Y238" i="5"/>
  <c r="Y237" i="5"/>
  <c r="Y236" i="5"/>
  <c r="V237" i="5"/>
  <c r="V238" i="5"/>
  <c r="V239" i="5"/>
  <c r="V236" i="5"/>
  <c r="Y234" i="5"/>
  <c r="Y233" i="5"/>
  <c r="Y232" i="5"/>
  <c r="Y231" i="5"/>
  <c r="V232" i="5"/>
  <c r="V233" i="5"/>
  <c r="V234" i="5"/>
  <c r="V23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126" i="5"/>
  <c r="Y125" i="5"/>
  <c r="Y124" i="5"/>
  <c r="Y123" i="5"/>
  <c r="V124" i="5"/>
  <c r="V125" i="5"/>
  <c r="V126" i="5"/>
  <c r="V123" i="5"/>
  <c r="Y121" i="5"/>
  <c r="Y120" i="5"/>
  <c r="Y119" i="5"/>
  <c r="Y118" i="5"/>
  <c r="V119" i="5"/>
  <c r="V120" i="5"/>
  <c r="V121" i="5"/>
  <c r="V118" i="5"/>
  <c r="Y116" i="5"/>
  <c r="Y115" i="5"/>
  <c r="Y114" i="5"/>
  <c r="Y113" i="5"/>
  <c r="V114" i="5"/>
  <c r="V115" i="5"/>
  <c r="V116" i="5"/>
  <c r="V113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44" i="5"/>
  <c r="T243" i="5"/>
  <c r="T242" i="5"/>
  <c r="T241" i="5"/>
  <c r="Q242" i="5"/>
  <c r="Q243" i="5"/>
  <c r="Q244" i="5"/>
  <c r="Q241" i="5"/>
  <c r="T239" i="5"/>
  <c r="T238" i="5"/>
  <c r="T237" i="5"/>
  <c r="T236" i="5"/>
  <c r="Q237" i="5"/>
  <c r="Q238" i="5"/>
  <c r="Q239" i="5"/>
  <c r="Q236" i="5"/>
  <c r="T234" i="5"/>
  <c r="T233" i="5"/>
  <c r="T232" i="5"/>
  <c r="T231" i="5"/>
  <c r="Q232" i="5"/>
  <c r="Q233" i="5"/>
  <c r="Q234" i="5"/>
  <c r="Q231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20" i="5"/>
  <c r="T119" i="5"/>
  <c r="T118" i="5"/>
  <c r="T117" i="5"/>
  <c r="Q118" i="5"/>
  <c r="Q119" i="5"/>
  <c r="Q120" i="5"/>
  <c r="Q117" i="5"/>
  <c r="T115" i="5"/>
  <c r="T114" i="5"/>
  <c r="T113" i="5"/>
  <c r="T112" i="5"/>
  <c r="Q113" i="5"/>
  <c r="Q114" i="5"/>
  <c r="Q115" i="5"/>
  <c r="Q112" i="5"/>
  <c r="T110" i="5"/>
  <c r="T109" i="5"/>
  <c r="T108" i="5"/>
  <c r="T107" i="5"/>
  <c r="Q108" i="5"/>
  <c r="Q109" i="5"/>
  <c r="Q110" i="5"/>
  <c r="Q107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44" i="5"/>
  <c r="O243" i="5"/>
  <c r="O242" i="5"/>
  <c r="O241" i="5"/>
  <c r="L242" i="5"/>
  <c r="L243" i="5"/>
  <c r="L244" i="5"/>
  <c r="L241" i="5"/>
  <c r="O239" i="5"/>
  <c r="O238" i="5"/>
  <c r="O237" i="5"/>
  <c r="O236" i="5"/>
  <c r="L237" i="5"/>
  <c r="L238" i="5"/>
  <c r="L239" i="5"/>
  <c r="L236" i="5"/>
  <c r="O234" i="5"/>
  <c r="O233" i="5"/>
  <c r="O232" i="5"/>
  <c r="O231" i="5"/>
  <c r="L232" i="5"/>
  <c r="L233" i="5"/>
  <c r="L234" i="5"/>
  <c r="L231" i="5"/>
  <c r="O123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22" i="5"/>
  <c r="O13" i="5"/>
  <c r="O12" i="5"/>
  <c r="O11" i="5"/>
  <c r="O10" i="5"/>
  <c r="O9" i="5"/>
  <c r="O8" i="5"/>
  <c r="O121" i="5"/>
  <c r="O7" i="5"/>
  <c r="O6" i="5"/>
  <c r="O5" i="5"/>
  <c r="O4" i="5"/>
  <c r="O3" i="5"/>
  <c r="O120" i="5"/>
  <c r="L121" i="5"/>
  <c r="L122" i="5"/>
  <c r="L123" i="5"/>
  <c r="L120" i="5"/>
  <c r="O116" i="5"/>
  <c r="O118" i="5"/>
  <c r="O117" i="5"/>
  <c r="O115" i="5"/>
  <c r="L116" i="5"/>
  <c r="L117" i="5"/>
  <c r="L118" i="5"/>
  <c r="L115" i="5"/>
  <c r="O113" i="5"/>
  <c r="O112" i="5"/>
  <c r="O111" i="5"/>
  <c r="O110" i="5"/>
  <c r="L111" i="5"/>
  <c r="L112" i="5"/>
  <c r="L113" i="5"/>
  <c r="L110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44" i="5"/>
  <c r="J243" i="5"/>
  <c r="J242" i="5"/>
  <c r="J241" i="5"/>
  <c r="G242" i="5"/>
  <c r="G243" i="5"/>
  <c r="G244" i="5"/>
  <c r="G241" i="5"/>
  <c r="J239" i="5"/>
  <c r="J238" i="5"/>
  <c r="J237" i="5"/>
  <c r="J236" i="5"/>
  <c r="G237" i="5"/>
  <c r="G238" i="5"/>
  <c r="G239" i="5"/>
  <c r="G236" i="5"/>
  <c r="J234" i="5"/>
  <c r="J233" i="5"/>
  <c r="J232" i="5"/>
  <c r="J231" i="5"/>
  <c r="G232" i="5"/>
  <c r="G233" i="5"/>
  <c r="G234" i="5"/>
  <c r="G231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110" i="5"/>
  <c r="J109" i="5"/>
  <c r="J108" i="5"/>
  <c r="J107" i="5"/>
  <c r="G108" i="5"/>
  <c r="G109" i="5"/>
  <c r="G110" i="5"/>
  <c r="G107" i="5"/>
  <c r="J105" i="5"/>
  <c r="J104" i="5"/>
  <c r="J103" i="5"/>
  <c r="J102" i="5"/>
  <c r="G103" i="5"/>
  <c r="G104" i="5"/>
  <c r="G105" i="5"/>
  <c r="G102" i="5"/>
  <c r="J100" i="5"/>
  <c r="J99" i="5"/>
  <c r="J98" i="5"/>
  <c r="J97" i="5"/>
  <c r="G98" i="5"/>
  <c r="G99" i="5"/>
  <c r="G100" i="5"/>
  <c r="G97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03" i="5"/>
  <c r="E102" i="5"/>
  <c r="E101" i="5"/>
  <c r="E100" i="5"/>
  <c r="B101" i="5"/>
  <c r="B102" i="5"/>
  <c r="B103" i="5"/>
  <c r="B100" i="5"/>
  <c r="E98" i="5"/>
  <c r="E97" i="5"/>
  <c r="E96" i="5"/>
  <c r="E95" i="5"/>
  <c r="B96" i="5"/>
  <c r="B97" i="5"/>
  <c r="B98" i="5"/>
  <c r="B95" i="5"/>
  <c r="E93" i="5"/>
  <c r="E92" i="5"/>
  <c r="E91" i="5"/>
  <c r="E90" i="5"/>
  <c r="B91" i="5"/>
  <c r="B92" i="5"/>
  <c r="B93" i="5"/>
  <c r="B90" i="5"/>
</calcChain>
</file>

<file path=xl/connections.xml><?xml version="1.0" encoding="utf-8"?>
<connections xmlns="http://schemas.openxmlformats.org/spreadsheetml/2006/main">
  <connection id="1" name="jja_amo_avg_newwgt" type="6" refreshedVersion="0" background="1" saveData="1">
    <textPr fileType="mac" sourceFile="/Volumes/data2/ASerakos/data/obs_data/temp/index_pattern_excel_files/jja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" name="jja_amo_prob_newwgt" type="6" refreshedVersion="0" background="1" saveData="1">
    <textPr fileType="mac" sourceFile="/Volumes/data2/ASerakos/data/obs_data/temp/index_pattern_excel_files/jja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" name="jja_enso_amo_avg_newwgt" type="6" refreshedVersion="0" background="1" saveData="1">
    <textPr fileType="mac" sourceFile="/Volumes/data2/ASerakos/data/obs_data/temp/index_pattern_excel_files/jja_enso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4" name="jja_enso_amo_prob_newwgt" type="6" refreshedVersion="0" background="1" saveData="1">
    <textPr fileType="mac" sourceFile="/Volumes/data2/ASerakos/data/obs_data/temp/index_pattern_excel_files/jja_enso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5" name="jja_enso_avg_newwgt" type="6" refreshedVersion="0" background="1" saveData="1">
    <textPr fileType="mac" sourceFile="/Volumes/data2/ASerakos/data/obs_data/temp/index_pattern_excel_files/jja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6" name="jja_enso_prob_newwgt" type="6" refreshedVersion="0" background="1" saveData="1">
    <textPr fileType="mac" sourceFile="/Volumes/data2/ASerakos/data/obs_data/temp/index_pattern_excel_files/jja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7" name="jja_nam_amo_avg_newwgt" type="6" refreshedVersion="0" background="1" saveData="1">
    <textPr fileType="mac" sourceFile="/Volumes/data2/ASerakos/data/obs_data/temp/index_pattern_excel_files/jja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8" name="jja_nam_amo_enso_avg_newwgt" type="6" refreshedVersion="0" background="1" saveData="1">
    <textPr fileType="mac" sourceFile="/Volumes/data2/ASerakos/data/obs_data/temp/index_pattern_excel_files/jja_nam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9" name="jja_nam_amo_enso_prob_newwgt" type="6" refreshedVersion="0" background="1" saveData="1">
    <textPr fileType="mac" sourceFile="/Volumes/data2/ASerakos/data/obs_data/temp/index_pattern_excel_files/jja_nam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0" name="jja_nam_amo_prob_newwgt" type="6" refreshedVersion="0" background="1" saveData="1">
    <textPr fileType="mac" sourceFile="/Volumes/data2/ASerakos/data/obs_data/temp/index_pattern_excel_files/jja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1" name="jja_nam_avg_newwgt" type="6" refreshedVersion="0" background="1" saveData="1">
    <textPr fileType="mac" sourceFile="/Volumes/data2/ASerakos/data/obs_data/temp/index_pattern_excel_files/jja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2" name="jja_nam_enso_avg_newwgt" type="6" refreshedVersion="0" background="1" saveData="1">
    <textPr fileType="mac" sourceFile="/Volumes/data2/ASerakos/data/obs_data/temp/index_pattern_excel_files/jja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3" name="jja_nam_enso_prob_newwgt" type="6" refreshedVersion="0" background="1" saveData="1">
    <textPr fileType="mac" sourceFile="/Volumes/data2/ASerakos/data/obs_data/temp/index_pattern_excel_files/jja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4" name="jja_nam_prob_newwgt" type="6" refreshedVersion="0" background="1" saveData="1">
    <textPr fileType="mac" sourceFile="/Volumes/data2/ASerakos/data/obs_data/temp/index_pattern_excel_files/jja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5" name="jja_pna_amo_avg_newwgt" type="6" refreshedVersion="0" background="1" saveData="1">
    <textPr fileType="mac" sourceFile="/Volumes/data2/ASerakos/data/obs_data/temp/index_pattern_excel_files/jja_pna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6" name="jja_pna_amo_enso_avg_newwgt" type="6" refreshedVersion="0" background="1" saveData="1">
    <textPr fileType="mac" sourceFile="/Volumes/data2/ASerakos/data/obs_data/temp/index_pattern_excel_files/jja_pna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7" name="jja_pna_amo_enso_prob_newwgt" type="6" refreshedVersion="0" background="1" saveData="1">
    <textPr fileType="mac" sourceFile="/Volumes/data2/ASerakos/data/obs_data/temp/index_pattern_excel_files/jja_pna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8" name="jja_pna_amo_prob_newwgt" type="6" refreshedVersion="0" background="1" saveData="1">
    <textPr fileType="mac" sourceFile="/Volumes/data2/ASerakos/data/obs_data/temp/index_pattern_excel_files/jja_pna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9" name="jja_pna_avg_newwgt" type="6" refreshedVersion="0" background="1" saveData="1">
    <textPr fileType="mac" sourceFile="/Volumes/data2/ASerakos/data/obs_data/temp/index_pattern_excel_files/jja_pna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0" name="jja_pna_enso_avg_newwgt" type="6" refreshedVersion="0" background="1" saveData="1">
    <textPr fileType="mac" sourceFile="/Volumes/data2/ASerakos/data/obs_data/temp/index_pattern_excel_files/jja_pna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1" name="jja_pna_enso_prob_newwgt" type="6" refreshedVersion="0" background="1" saveData="1">
    <textPr fileType="mac" sourceFile="/Volumes/data2/ASerakos/data/obs_data/temp/index_pattern_excel_files/jja_pna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2" name="jja_pna_nam_amo_avg_newwgt" type="6" refreshedVersion="0" background="1" saveData="1">
    <textPr fileType="mac" sourceFile="/Volumes/data2/ASerakos/data/obs_data/temp/index_pattern_excel_files/jja_pna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3" name="jja_pna_nam_amo_enso_avg_newwgt_1" type="6" refreshedVersion="0" background="1" saveData="1">
    <textPr fileType="mac" sourceFile="/Volumes/data2/ASerakos/data/obs_data/temp/index_pattern_excel_files/jja_pna_nam_amo_enso_avg_newwgt_1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4" name="jja_pna_nam_amo_enso_avg_newwgt_2" type="6" refreshedVersion="0" background="1">
    <textPr fileType="mac" sourceFile="/Volumes/data2/ASerakos/data/obs_data/temp/index_pattern_excel_files/jja_pna_nam_amo_enso_avg_newwgt_2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5" name="jja_pna_nam_amo_enso_prob_newwgt_1" type="6" refreshedVersion="0" background="1" saveData="1">
    <textPr fileType="mac" sourceFile="/Volumes/data2/ASerakos/data/obs_data/temp/index_pattern_excel_files/jja_pna_nam_amo_enso_prob_newwgt_1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6" name="jja_pna_nam_amo_enso_prob_newwgt_2" type="6" refreshedVersion="0" background="1" saveData="1">
    <textPr fileType="mac" sourceFile="/Volumes/data2/ASerakos/data/obs_data/temp/index_pattern_excel_files/jja_pna_nam_amo_enso_prob_newwgt_2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7" name="jja_pna_nam_amo_prob_newwgt" type="6" refreshedVersion="0" background="1" saveData="1">
    <textPr fileType="mac" sourceFile="/Volumes/data2/ASerakos/data/obs_data/temp/index_pattern_excel_files/jja_pna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8" name="jja_pna_nam_avg_newwgt" type="6" refreshedVersion="0" background="1" saveData="1">
    <textPr fileType="mac" sourceFile="/Volumes/data2/ASerakos/data/obs_data/temp/index_pattern_excel_files/jja_pna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9" name="jja_pna_nam_enso_avg_newwgt" type="6" refreshedVersion="0" background="1" saveData="1">
    <textPr fileType="mac" sourceFile="/Volumes/data2/ASerakos/data/obs_data/temp/index_pattern_excel_files/jja_pna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0" name="jja_pna_nam_enso_prob_newwgt" type="6" refreshedVersion="0" background="1" saveData="1">
    <textPr fileType="mac" sourceFile="/Volumes/data2/ASerakos/data/obs_data/temp/index_pattern_excel_files/jja_pna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1" name="jja_pna_nam_prob_newwgt" type="6" refreshedVersion="0" background="1" saveData="1">
    <textPr fileType="mac" sourceFile="/Volumes/data2/ASerakos/data/obs_data/temp/index_pattern_excel_files/jja_pna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2" name="jja_pna_prob_newwgt" type="6" refreshedVersion="0" background="1" saveData="1">
    <textPr fileType="mac" sourceFile="/Volumes/data2/ASerakos/data/obs_data/temp/index_pattern_excel_files/jja_pna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</connections>
</file>

<file path=xl/sharedStrings.xml><?xml version="1.0" encoding="utf-8"?>
<sst xmlns="http://schemas.openxmlformats.org/spreadsheetml/2006/main" count="36457" uniqueCount="115">
  <si>
    <t>Pattern</t>
  </si>
  <si>
    <t>US</t>
  </si>
  <si>
    <t>Canada</t>
  </si>
  <si>
    <t>Mexico</t>
  </si>
  <si>
    <t>Alaska</t>
  </si>
  <si>
    <t>Northeast</t>
  </si>
  <si>
    <t>Southeast</t>
  </si>
  <si>
    <t>Midwest</t>
  </si>
  <si>
    <t>Great Plains</t>
  </si>
  <si>
    <t>Northwest</t>
  </si>
  <si>
    <t>Southwest</t>
  </si>
  <si>
    <t>West</t>
  </si>
  <si>
    <t>Prairies</t>
  </si>
  <si>
    <t>Central</t>
  </si>
  <si>
    <t>Atlanic</t>
  </si>
  <si>
    <t>North</t>
  </si>
  <si>
    <t>South</t>
  </si>
  <si>
    <t>Singles</t>
  </si>
  <si>
    <t>ENSO</t>
  </si>
  <si>
    <t xml:space="preserve"> +ENSO</t>
  </si>
  <si>
    <t xml:space="preserve"> -ENSO</t>
  </si>
  <si>
    <t>AMO</t>
  </si>
  <si>
    <t xml:space="preserve"> +AMO</t>
  </si>
  <si>
    <t xml:space="preserve"> -AMO</t>
  </si>
  <si>
    <t>PNA</t>
  </si>
  <si>
    <t xml:space="preserve"> +PNA</t>
  </si>
  <si>
    <t xml:space="preserve"> -PNA</t>
  </si>
  <si>
    <t>NAM</t>
  </si>
  <si>
    <t xml:space="preserve"> +NAM</t>
  </si>
  <si>
    <t xml:space="preserve"> -NAM</t>
  </si>
  <si>
    <t>Doubles</t>
  </si>
  <si>
    <t xml:space="preserve"> +P+E</t>
  </si>
  <si>
    <t xml:space="preserve"> -P-E</t>
  </si>
  <si>
    <t xml:space="preserve"> +P-E</t>
  </si>
  <si>
    <t xml:space="preserve"> -P+E</t>
  </si>
  <si>
    <t xml:space="preserve"> +P+A</t>
  </si>
  <si>
    <t xml:space="preserve"> -P-A</t>
  </si>
  <si>
    <t xml:space="preserve"> +P-A</t>
  </si>
  <si>
    <t xml:space="preserve"> -P+A</t>
  </si>
  <si>
    <t xml:space="preserve"> +P+N</t>
  </si>
  <si>
    <t xml:space="preserve"> -P-N</t>
  </si>
  <si>
    <t xml:space="preserve"> +P-N</t>
  </si>
  <si>
    <t xml:space="preserve"> -P+N</t>
  </si>
  <si>
    <t xml:space="preserve"> +E+A</t>
  </si>
  <si>
    <t xml:space="preserve"> -E-A</t>
  </si>
  <si>
    <t xml:space="preserve"> +E-A</t>
  </si>
  <si>
    <t xml:space="preserve"> -E+A</t>
  </si>
  <si>
    <t xml:space="preserve"> +N+E</t>
  </si>
  <si>
    <t xml:space="preserve"> -N-E</t>
  </si>
  <si>
    <t xml:space="preserve"> +N-E</t>
  </si>
  <si>
    <t xml:space="preserve"> -N+E</t>
  </si>
  <si>
    <t xml:space="preserve"> +N+A</t>
  </si>
  <si>
    <t xml:space="preserve"> -N-A</t>
  </si>
  <si>
    <t xml:space="preserve"> +N-A</t>
  </si>
  <si>
    <t xml:space="preserve"> -N+A</t>
  </si>
  <si>
    <t>Triples</t>
  </si>
  <si>
    <t xml:space="preserve"> +P+A+E</t>
  </si>
  <si>
    <t xml:space="preserve"> -P-A-E</t>
  </si>
  <si>
    <t xml:space="preserve"> +P+A-E</t>
  </si>
  <si>
    <t xml:space="preserve"> +P-A-E</t>
  </si>
  <si>
    <t xml:space="preserve"> -P+A+E</t>
  </si>
  <si>
    <t xml:space="preserve"> -P-A+E</t>
  </si>
  <si>
    <t xml:space="preserve"> +P-A+E</t>
  </si>
  <si>
    <t xml:space="preserve"> -P+A-E</t>
  </si>
  <si>
    <t xml:space="preserve"> +N+A+E</t>
  </si>
  <si>
    <t xml:space="preserve"> -N-A-E</t>
  </si>
  <si>
    <t xml:space="preserve"> +N+A-E</t>
  </si>
  <si>
    <t xml:space="preserve"> +N-A-E</t>
  </si>
  <si>
    <t xml:space="preserve"> -N+A+E</t>
  </si>
  <si>
    <t xml:space="preserve"> -N-A+E</t>
  </si>
  <si>
    <t xml:space="preserve"> +N-A+E</t>
  </si>
  <si>
    <t xml:space="preserve"> -N+A-E</t>
  </si>
  <si>
    <t xml:space="preserve"> +P+N+A</t>
  </si>
  <si>
    <t xml:space="preserve"> -P-N-A</t>
  </si>
  <si>
    <t xml:space="preserve"> +P+N-A</t>
  </si>
  <si>
    <t xml:space="preserve"> +P-N-A</t>
  </si>
  <si>
    <t xml:space="preserve"> -P+N+A</t>
  </si>
  <si>
    <t xml:space="preserve"> -P-N+A</t>
  </si>
  <si>
    <t xml:space="preserve"> -P+N-A</t>
  </si>
  <si>
    <t xml:space="preserve"> +P-N+A</t>
  </si>
  <si>
    <t xml:space="preserve"> +P+N+E</t>
  </si>
  <si>
    <t xml:space="preserve"> -P-N-E</t>
  </si>
  <si>
    <t xml:space="preserve"> +P+N-E</t>
  </si>
  <si>
    <t xml:space="preserve"> +P-N-E</t>
  </si>
  <si>
    <t xml:space="preserve"> -P+N+E</t>
  </si>
  <si>
    <t xml:space="preserve"> -P-N+E</t>
  </si>
  <si>
    <t xml:space="preserve"> -P+N-E</t>
  </si>
  <si>
    <t xml:space="preserve"> +P-N+E</t>
  </si>
  <si>
    <t>Quads</t>
  </si>
  <si>
    <t xml:space="preserve"> +P+N+A+E</t>
  </si>
  <si>
    <t xml:space="preserve"> -P-N-A-E</t>
  </si>
  <si>
    <t xml:space="preserve"> +P+N+A-E</t>
  </si>
  <si>
    <t xml:space="preserve"> +P+N-A-E</t>
  </si>
  <si>
    <t xml:space="preserve"> +P-N-A-E</t>
  </si>
  <si>
    <t xml:space="preserve"> -P+N+A+E</t>
  </si>
  <si>
    <t xml:space="preserve"> -P-N-A+E</t>
  </si>
  <si>
    <t xml:space="preserve"> +P-N+A+E</t>
  </si>
  <si>
    <t xml:space="preserve"> +P+N-A+E</t>
  </si>
  <si>
    <t xml:space="preserve"> +P-N-A+E</t>
  </si>
  <si>
    <t xml:space="preserve"> -P+N-A-E</t>
  </si>
  <si>
    <t xml:space="preserve"> -P-N+A-E</t>
  </si>
  <si>
    <t xml:space="preserve"> -ENSO </t>
  </si>
  <si>
    <t xml:space="preserve"> -P+N+A-E</t>
  </si>
  <si>
    <t xml:space="preserve"> -P+N-A+E</t>
  </si>
  <si>
    <t xml:space="preserve"> +P-N+A-E</t>
  </si>
  <si>
    <t xml:space="preserve"> +AMO </t>
  </si>
  <si>
    <t>Atlantic</t>
  </si>
  <si>
    <t>x</t>
  </si>
  <si>
    <t>o</t>
  </si>
  <si>
    <t>ALL</t>
  </si>
  <si>
    <t>95th</t>
  </si>
  <si>
    <t>90th</t>
  </si>
  <si>
    <t>USA</t>
  </si>
  <si>
    <t>CANADA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</si>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</sst>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0CECE"/>
        <bgColor rgb="FF000000"/>
      </patternFill>
    </fill>
  </fills>
  <borders count="4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rgb="FF000000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rgb="FF000000"/>
      </bottom>
      <diagonal/>
    </border>
    <border>
      <left/>
      <right style="medium">
        <color rgb="FF000000"/>
      </right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0" fillId="0" borderId="0" xfId="0" applyFont="1" applyFill="1"/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0" fillId="0" borderId="11" xfId="0" applyFont="1" applyFill="1" applyBorder="1" applyAlignment="1">
      <alignment horizontal="right" vertical="center"/>
    </xf>
    <xf numFmtId="0" fontId="3" fillId="0" borderId="15" xfId="0" applyFont="1" applyBorder="1" applyAlignment="1">
      <alignment vertical="center" textRotation="90"/>
    </xf>
    <xf numFmtId="0" fontId="3" fillId="0" borderId="18" xfId="0" applyFont="1" applyBorder="1" applyAlignment="1">
      <alignment vertical="center" textRotation="90"/>
    </xf>
    <xf numFmtId="0" fontId="3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3" borderId="13" xfId="0" applyFont="1" applyFill="1" applyBorder="1" applyAlignment="1">
      <alignment horizontal="right" vertical="center"/>
    </xf>
    <xf numFmtId="0" fontId="2" fillId="0" borderId="1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" fillId="2" borderId="24" xfId="0" applyFont="1" applyFill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0" fontId="6" fillId="0" borderId="28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6" fillId="0" borderId="29" xfId="0" applyFont="1" applyBorder="1" applyAlignment="1">
      <alignment horizontal="right" vertical="center" wrapText="1"/>
    </xf>
    <xf numFmtId="0" fontId="6" fillId="0" borderId="30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6" fillId="0" borderId="31" xfId="0" applyFont="1" applyBorder="1" applyAlignment="1">
      <alignment horizontal="right" vertical="center" wrapText="1"/>
    </xf>
    <xf numFmtId="0" fontId="6" fillId="0" borderId="32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6" fillId="0" borderId="33" xfId="0" applyFont="1" applyBorder="1" applyAlignment="1">
      <alignment horizontal="right" vertical="center" wrapText="1"/>
    </xf>
    <xf numFmtId="0" fontId="7" fillId="0" borderId="34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2" fillId="3" borderId="24" xfId="0" applyFont="1" applyFill="1" applyBorder="1" applyAlignment="1">
      <alignment horizontal="right" vertical="center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/>
    <xf numFmtId="0" fontId="3" fillId="0" borderId="41" xfId="0" applyFont="1" applyBorder="1"/>
    <xf numFmtId="0" fontId="3" fillId="0" borderId="2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5" xfId="0" applyFont="1" applyBorder="1"/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6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horizontal="right" vertical="center"/>
    </xf>
    <xf numFmtId="0" fontId="2" fillId="9" borderId="13" xfId="0" applyFont="1" applyFill="1" applyBorder="1" applyAlignment="1">
      <alignment horizontal="righ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ja_pna_avg_newwgt" connectionId="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jja_nam_enso_avg_newwgt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jja_enso_amo_avg_newwgt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jja_pna_nam_avg_newwgt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jja_pna_amo_avg_newwgt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jja_pna_enso_avg_newwgt" connectionId="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jja_nam_avg_newwgt" connectionId="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jja_nam_enso_prob_newwgt" connectionId="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jja_enso_amo_prob_newwgt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jja_pna_nam_prob_newwgt" connectionId="3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jja_pna_amo_prob_newwgt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a_amo_avg_newwgt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jja_pna_enso_prob_newwgt" connectionId="2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jja_nam_prob_newwgt" connectionId="1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jja_pna_prob_newwgt" connectionId="3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jja_amo_prob_newwgt" connectionId="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jja_enso_prob_newwgt" connectionId="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jja_pna_nam_amo_enso_prob_newwgt_2" connectionId="2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jja_pna_nam_amo_enso_prob_newwgt_1" connectionId="2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jja_pna_nam_enso_prob_newwgt" connectionId="3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jja_pna_nam_amo_prob_newwgt" connectionId="2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jja_nam_amo_enso_prob_newwgt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a_enso_avg_newwgt" connectionId="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jja_pna_amo_enso_prob_newwgt" connectionId="1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jja_nam_amo_prob_newwgt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ja_pna_nam_amo_enso_avg_newwgt_1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ja_pna_nam_enso_avg_newwgt" connectionId="2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ja_pna_nam_amo_avg_newwgt" connectionId="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ja_nam_amo_enso_avg_newwgt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jja_pna_amo_enso_avg_newwgt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ja_nam_amo_avg_newwg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6.xml"/><Relationship Id="rId12" Type="http://schemas.openxmlformats.org/officeDocument/2006/relationships/queryTable" Target="../queryTables/queryTable27.xml"/><Relationship Id="rId13" Type="http://schemas.openxmlformats.org/officeDocument/2006/relationships/queryTable" Target="../queryTables/queryTable28.xml"/><Relationship Id="rId14" Type="http://schemas.openxmlformats.org/officeDocument/2006/relationships/queryTable" Target="../queryTables/queryTable29.xml"/><Relationship Id="rId15" Type="http://schemas.openxmlformats.org/officeDocument/2006/relationships/queryTable" Target="../queryTables/queryTable30.xml"/><Relationship Id="rId16" Type="http://schemas.openxmlformats.org/officeDocument/2006/relationships/queryTable" Target="../queryTables/queryTable31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6" Type="http://schemas.openxmlformats.org/officeDocument/2006/relationships/queryTable" Target="../queryTables/queryTable21.xml"/><Relationship Id="rId7" Type="http://schemas.openxmlformats.org/officeDocument/2006/relationships/queryTable" Target="../queryTables/queryTable22.xml"/><Relationship Id="rId8" Type="http://schemas.openxmlformats.org/officeDocument/2006/relationships/queryTable" Target="../queryTables/queryTable23.xml"/><Relationship Id="rId9" Type="http://schemas.openxmlformats.org/officeDocument/2006/relationships/queryTable" Target="../queryTables/queryTable24.xml"/><Relationship Id="rId10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topLeftCell="A136" zoomScale="140" zoomScaleNormal="140" workbookViewId="0">
      <selection activeCell="C150" sqref="C150"/>
    </sheetView>
  </sheetViews>
  <sheetFormatPr baseColWidth="10" defaultRowHeight="16" x14ac:dyDescent="0.2"/>
  <cols>
    <col min="4" max="17" width="10" style="11" customWidth="1"/>
  </cols>
  <sheetData>
    <row r="1" spans="1:17" ht="18" thickTop="1" thickBot="1" x14ac:dyDescent="0.25">
      <c r="A1" s="1"/>
      <c r="B1" s="72" t="s">
        <v>0</v>
      </c>
      <c r="C1" s="73"/>
      <c r="D1" s="66" t="s">
        <v>1</v>
      </c>
      <c r="E1" s="74"/>
      <c r="F1" s="74"/>
      <c r="G1" s="74"/>
      <c r="H1" s="74"/>
      <c r="I1" s="74"/>
      <c r="J1" s="75"/>
      <c r="K1" s="66" t="s">
        <v>2</v>
      </c>
      <c r="L1" s="74"/>
      <c r="M1" s="74"/>
      <c r="N1" s="74"/>
      <c r="O1" s="75"/>
      <c r="P1" s="66" t="s">
        <v>3</v>
      </c>
      <c r="Q1" s="67"/>
    </row>
    <row r="2" spans="1:17" ht="17" thickBot="1" x14ac:dyDescent="0.25">
      <c r="A2" s="2"/>
      <c r="B2" s="3"/>
      <c r="C2" s="4"/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3" t="s">
        <v>15</v>
      </c>
      <c r="P2" s="12" t="s">
        <v>15</v>
      </c>
      <c r="Q2" s="13" t="s">
        <v>16</v>
      </c>
    </row>
    <row r="3" spans="1:17" ht="18" thickTop="1" thickBot="1" x14ac:dyDescent="0.25">
      <c r="A3" s="68" t="s">
        <v>17</v>
      </c>
      <c r="B3" s="7" t="s">
        <v>18</v>
      </c>
      <c r="C3" s="8" t="s">
        <v>19</v>
      </c>
      <c r="D3" s="14">
        <v>0.22717000000000001</v>
      </c>
      <c r="E3" s="14">
        <v>-0.14724999999999999</v>
      </c>
      <c r="F3" s="14">
        <v>1.1089999999999999E-2</v>
      </c>
      <c r="G3" s="14">
        <v>-0.16500000000000001</v>
      </c>
      <c r="H3" s="14">
        <v>-0.14604</v>
      </c>
      <c r="I3" s="14">
        <v>0.13785</v>
      </c>
      <c r="J3" s="14">
        <v>-3.1329999999999997E-2</v>
      </c>
      <c r="K3" s="14">
        <v>0.17874000000000001</v>
      </c>
      <c r="L3" s="14">
        <v>-1.2500000000000001E-2</v>
      </c>
      <c r="M3" s="14">
        <v>-0.13763</v>
      </c>
      <c r="N3" s="14">
        <v>-0.15701999999999999</v>
      </c>
      <c r="O3" s="14">
        <v>1.274E-2</v>
      </c>
      <c r="P3" s="14">
        <v>4.6109999999999998E-2</v>
      </c>
      <c r="Q3" s="14">
        <v>0.17674999999999999</v>
      </c>
    </row>
    <row r="4" spans="1:17" ht="17" thickBot="1" x14ac:dyDescent="0.25">
      <c r="A4" s="69"/>
      <c r="B4" s="7"/>
      <c r="C4" s="8" t="s">
        <v>20</v>
      </c>
      <c r="D4" s="14">
        <v>-0.1699</v>
      </c>
      <c r="E4" s="14">
        <v>0.11915000000000001</v>
      </c>
      <c r="F4" s="14">
        <v>1.4800000000000001E-2</v>
      </c>
      <c r="G4" s="14">
        <v>0.18983</v>
      </c>
      <c r="H4" s="14">
        <v>0.11497</v>
      </c>
      <c r="I4" s="14">
        <v>-0.16542999999999999</v>
      </c>
      <c r="J4" s="14">
        <v>-4.122E-2</v>
      </c>
      <c r="K4" s="14">
        <v>-0.19725000000000001</v>
      </c>
      <c r="L4" s="14">
        <v>4.2130000000000001E-2</v>
      </c>
      <c r="M4" s="14">
        <v>0.18593999999999999</v>
      </c>
      <c r="N4" s="14">
        <v>0.1762</v>
      </c>
      <c r="O4" s="14">
        <v>3.3730000000000003E-2</v>
      </c>
      <c r="P4" s="14">
        <v>-0.11164</v>
      </c>
      <c r="Q4" s="14">
        <v>-0.10996</v>
      </c>
    </row>
    <row r="5" spans="1:17" ht="17" thickBot="1" x14ac:dyDescent="0.25">
      <c r="A5" s="69"/>
      <c r="B5" s="7" t="s">
        <v>21</v>
      </c>
      <c r="C5" s="8" t="s">
        <v>22</v>
      </c>
      <c r="D5" s="14">
        <v>0.13683000000000001</v>
      </c>
      <c r="E5" s="14">
        <v>0.37602999999999998</v>
      </c>
      <c r="F5" s="14">
        <v>0.32962999999999998</v>
      </c>
      <c r="G5" s="14">
        <v>0.31729000000000002</v>
      </c>
      <c r="H5" s="14">
        <v>0.26507999999999998</v>
      </c>
      <c r="I5" s="14">
        <v>0.17810000000000001</v>
      </c>
      <c r="J5" s="14">
        <v>0.22155</v>
      </c>
      <c r="K5" s="14">
        <v>0.19902</v>
      </c>
      <c r="L5" s="14">
        <v>0.23300000000000001</v>
      </c>
      <c r="M5" s="14">
        <v>0.40134999999999998</v>
      </c>
      <c r="N5" s="14">
        <v>0.43190000000000001</v>
      </c>
      <c r="O5" s="14">
        <v>0.23866000000000001</v>
      </c>
      <c r="P5" s="14">
        <v>0.32736999999999999</v>
      </c>
      <c r="Q5" s="14">
        <v>0.27134999999999998</v>
      </c>
    </row>
    <row r="6" spans="1:17" ht="17" thickBot="1" x14ac:dyDescent="0.25">
      <c r="A6" s="69"/>
      <c r="B6" s="7"/>
      <c r="C6" s="8" t="s">
        <v>23</v>
      </c>
      <c r="D6" s="14">
        <v>-8.7770000000000001E-2</v>
      </c>
      <c r="E6" s="14">
        <v>-0.32028000000000001</v>
      </c>
      <c r="F6" s="14">
        <v>-0.26505000000000001</v>
      </c>
      <c r="G6" s="14">
        <v>-0.2364</v>
      </c>
      <c r="H6" s="14">
        <v>-0.22431000000000001</v>
      </c>
      <c r="I6" s="14">
        <v>-0.12517</v>
      </c>
      <c r="J6" s="14">
        <v>-0.22119</v>
      </c>
      <c r="K6" s="14">
        <v>-0.16965</v>
      </c>
      <c r="L6" s="14">
        <v>-0.23751</v>
      </c>
      <c r="M6" s="14">
        <v>-0.34748000000000001</v>
      </c>
      <c r="N6" s="14">
        <v>-0.32346000000000003</v>
      </c>
      <c r="O6" s="14">
        <v>-0.22198999999999999</v>
      </c>
      <c r="P6" s="14">
        <v>-0.33293</v>
      </c>
      <c r="Q6" s="14">
        <v>-0.34390999999999999</v>
      </c>
    </row>
    <row r="7" spans="1:17" ht="17" thickBot="1" x14ac:dyDescent="0.25">
      <c r="A7" s="69"/>
      <c r="B7" s="7" t="s">
        <v>24</v>
      </c>
      <c r="C7" s="8" t="s">
        <v>25</v>
      </c>
      <c r="D7" s="14">
        <v>3.5889999999999998E-2</v>
      </c>
      <c r="E7" s="14">
        <v>-0.17680000000000001</v>
      </c>
      <c r="F7" s="14">
        <v>-0.14030999999999999</v>
      </c>
      <c r="G7" s="14">
        <v>-0.10589999999999999</v>
      </c>
      <c r="H7" s="14">
        <v>-0.13288</v>
      </c>
      <c r="I7" s="14">
        <v>0.22020999999999999</v>
      </c>
      <c r="J7" s="14">
        <v>-4.1140000000000003E-2</v>
      </c>
      <c r="K7" s="14">
        <v>0.14327000000000001</v>
      </c>
      <c r="L7" s="14">
        <v>3.1320000000000001E-2</v>
      </c>
      <c r="M7" s="14">
        <v>-0.14599000000000001</v>
      </c>
      <c r="N7" s="14">
        <v>-0.18385000000000001</v>
      </c>
      <c r="O7" s="14">
        <v>1.4829999999999999E-2</v>
      </c>
      <c r="P7" s="14">
        <v>-0.22208</v>
      </c>
      <c r="Q7" s="14">
        <v>-8.7639999999999996E-2</v>
      </c>
    </row>
    <row r="8" spans="1:17" ht="17" thickBot="1" x14ac:dyDescent="0.25">
      <c r="A8" s="69"/>
      <c r="B8" s="7"/>
      <c r="C8" s="8" t="s">
        <v>26</v>
      </c>
      <c r="D8" s="14">
        <v>-0.13783000000000001</v>
      </c>
      <c r="E8" s="14">
        <v>0.24937000000000001</v>
      </c>
      <c r="F8" s="14">
        <v>0.26532</v>
      </c>
      <c r="G8" s="14">
        <v>0.23857999999999999</v>
      </c>
      <c r="H8" s="14">
        <v>0.27854000000000001</v>
      </c>
      <c r="I8" s="14">
        <v>-0.26594000000000001</v>
      </c>
      <c r="J8" s="14">
        <v>7.8920000000000004E-2</v>
      </c>
      <c r="K8" s="14">
        <v>-0.16349</v>
      </c>
      <c r="L8" s="14">
        <v>2.0129999999999999E-2</v>
      </c>
      <c r="M8" s="14">
        <v>0.20874999999999999</v>
      </c>
      <c r="N8" s="14">
        <v>0.18584000000000001</v>
      </c>
      <c r="O8" s="14">
        <v>1.3639999999999999E-2</v>
      </c>
      <c r="P8" s="14">
        <v>0.34359000000000001</v>
      </c>
      <c r="Q8" s="14">
        <v>0.16678000000000001</v>
      </c>
    </row>
    <row r="9" spans="1:17" ht="17" thickBot="1" x14ac:dyDescent="0.25">
      <c r="A9" s="69"/>
      <c r="B9" s="7" t="s">
        <v>27</v>
      </c>
      <c r="C9" s="8" t="s">
        <v>28</v>
      </c>
      <c r="D9" s="14">
        <v>-6.3039999999999999E-2</v>
      </c>
      <c r="E9" s="14">
        <v>0.20497000000000001</v>
      </c>
      <c r="F9" s="14">
        <v>-0.10954</v>
      </c>
      <c r="G9" s="14">
        <v>0.23787</v>
      </c>
      <c r="H9" s="14">
        <v>0.21118000000000001</v>
      </c>
      <c r="I9" s="14">
        <v>0.11623</v>
      </c>
      <c r="J9" s="14">
        <v>0.1346</v>
      </c>
      <c r="K9" s="14">
        <v>-3.0599999999999998E-3</v>
      </c>
      <c r="L9" s="14">
        <v>0.31684000000000001</v>
      </c>
      <c r="M9" s="14">
        <v>0.22803000000000001</v>
      </c>
      <c r="N9" s="14">
        <v>0.17635999999999999</v>
      </c>
      <c r="O9" s="14">
        <v>0.1177</v>
      </c>
      <c r="P9" s="14">
        <v>-3.635E-2</v>
      </c>
      <c r="Q9" s="14">
        <v>-5.9950000000000003E-2</v>
      </c>
    </row>
    <row r="10" spans="1:17" ht="17" thickBot="1" x14ac:dyDescent="0.25">
      <c r="A10" s="70"/>
      <c r="B10" s="5"/>
      <c r="C10" s="6" t="s">
        <v>29</v>
      </c>
      <c r="D10" s="14">
        <v>0.15554000000000001</v>
      </c>
      <c r="E10" s="14">
        <v>-0.25973000000000002</v>
      </c>
      <c r="F10" s="14">
        <v>0.11996</v>
      </c>
      <c r="G10" s="14">
        <v>-0.37014000000000002</v>
      </c>
      <c r="H10" s="14">
        <v>-0.30456</v>
      </c>
      <c r="I10" s="14">
        <v>-3.9570000000000001E-2</v>
      </c>
      <c r="J10" s="14">
        <v>-2.792E-2</v>
      </c>
      <c r="K10" s="14">
        <v>0.10612000000000001</v>
      </c>
      <c r="L10" s="14">
        <v>-0.31413999999999997</v>
      </c>
      <c r="M10" s="14">
        <v>-0.22108</v>
      </c>
      <c r="N10" s="14">
        <v>-0.17238999999999999</v>
      </c>
      <c r="O10" s="14">
        <v>6.7070000000000005E-2</v>
      </c>
      <c r="P10" s="14">
        <v>0.16289999999999999</v>
      </c>
      <c r="Q10" s="14">
        <v>0.17787</v>
      </c>
    </row>
    <row r="11" spans="1:17" ht="17" thickBot="1" x14ac:dyDescent="0.25">
      <c r="A11" s="71" t="s">
        <v>30</v>
      </c>
      <c r="B11" s="7" t="s">
        <v>31</v>
      </c>
      <c r="C11" s="8" t="s">
        <v>25</v>
      </c>
      <c r="D11" s="14">
        <v>0.10811</v>
      </c>
      <c r="E11" s="14">
        <v>-0.18803</v>
      </c>
      <c r="F11" s="14">
        <v>-8.9770000000000003E-2</v>
      </c>
      <c r="G11" s="14">
        <v>-0.15934999999999999</v>
      </c>
      <c r="H11" s="14">
        <v>-0.10736</v>
      </c>
      <c r="I11" s="14">
        <v>0.35031000000000001</v>
      </c>
      <c r="J11" s="14">
        <v>4.8149999999999998E-2</v>
      </c>
      <c r="K11" s="14">
        <v>0.20164000000000001</v>
      </c>
      <c r="L11" s="14">
        <v>6.1219999999999997E-2</v>
      </c>
      <c r="M11" s="14">
        <v>-0.12892000000000001</v>
      </c>
      <c r="N11" s="14">
        <v>-0.16458999999999999</v>
      </c>
      <c r="O11" s="14">
        <v>5.0479999999999997E-2</v>
      </c>
      <c r="P11" s="14">
        <v>-7.3450000000000001E-2</v>
      </c>
      <c r="Q11" s="14">
        <v>5.3039999999999997E-2</v>
      </c>
    </row>
    <row r="12" spans="1:17" ht="17" thickBot="1" x14ac:dyDescent="0.25">
      <c r="A12" s="69"/>
      <c r="B12" s="7"/>
      <c r="C12" s="8" t="s">
        <v>19</v>
      </c>
      <c r="D12" s="14">
        <v>0.27837000000000001</v>
      </c>
      <c r="E12" s="14">
        <v>-0.17122000000000001</v>
      </c>
      <c r="F12" s="14">
        <v>-2.717E-2</v>
      </c>
      <c r="G12" s="14">
        <v>-0.20657</v>
      </c>
      <c r="H12" s="14">
        <v>-0.21382999999999999</v>
      </c>
      <c r="I12" s="14">
        <v>0.25259999999999999</v>
      </c>
      <c r="J12" s="14">
        <v>-5.1880000000000003E-2</v>
      </c>
      <c r="K12" s="14">
        <v>0.25226999999999999</v>
      </c>
      <c r="L12" s="14">
        <v>-1.243E-2</v>
      </c>
      <c r="M12" s="14">
        <v>-0.16489999999999999</v>
      </c>
      <c r="N12" s="14">
        <v>-0.15937000000000001</v>
      </c>
      <c r="O12" s="14">
        <v>-3.6600000000000001E-3</v>
      </c>
      <c r="P12" s="14">
        <v>6.8900000000000003E-3</v>
      </c>
      <c r="Q12" s="14">
        <v>0.16997999999999999</v>
      </c>
    </row>
    <row r="13" spans="1:17" ht="17" thickBot="1" x14ac:dyDescent="0.25">
      <c r="A13" s="69"/>
      <c r="B13" s="7" t="s">
        <v>32</v>
      </c>
      <c r="C13" s="8" t="s">
        <v>26</v>
      </c>
      <c r="D13" s="14">
        <v>-0.17029</v>
      </c>
      <c r="E13" s="14">
        <v>0.29538999999999999</v>
      </c>
      <c r="F13" s="14">
        <v>0.29809000000000002</v>
      </c>
      <c r="G13" s="14">
        <v>0.23416000000000001</v>
      </c>
      <c r="H13" s="14">
        <v>0.22839000000000001</v>
      </c>
      <c r="I13" s="14">
        <v>-0.23358999999999999</v>
      </c>
      <c r="J13" s="14">
        <v>7.6609999999999998E-2</v>
      </c>
      <c r="K13" s="14">
        <v>-0.20646</v>
      </c>
      <c r="L13" s="14">
        <v>2.2399999999999998E-3</v>
      </c>
      <c r="M13" s="14">
        <v>0.23677000000000001</v>
      </c>
      <c r="N13" s="14">
        <v>0.19756000000000001</v>
      </c>
      <c r="O13" s="14">
        <v>5.5799999999999999E-3</v>
      </c>
      <c r="P13" s="14">
        <v>0.29097000000000001</v>
      </c>
      <c r="Q13" s="14">
        <v>0.15816</v>
      </c>
    </row>
    <row r="14" spans="1:17" ht="17" thickBot="1" x14ac:dyDescent="0.25">
      <c r="A14" s="69"/>
      <c r="B14" s="7"/>
      <c r="C14" s="8" t="s">
        <v>20</v>
      </c>
      <c r="D14" s="14">
        <v>-0.28008</v>
      </c>
      <c r="E14" s="14">
        <v>0.28136</v>
      </c>
      <c r="F14" s="14">
        <v>0.15489</v>
      </c>
      <c r="G14" s="14">
        <v>0.24051</v>
      </c>
      <c r="H14" s="14">
        <v>0.15343000000000001</v>
      </c>
      <c r="I14" s="14">
        <v>-0.27833999999999998</v>
      </c>
      <c r="J14" s="14">
        <v>-5.1889999999999999E-2</v>
      </c>
      <c r="K14" s="14">
        <v>-0.28900999999999999</v>
      </c>
      <c r="L14" s="14">
        <v>5.5840000000000001E-2</v>
      </c>
      <c r="M14" s="14">
        <v>0.42292999999999997</v>
      </c>
      <c r="N14" s="14">
        <v>0.41088000000000002</v>
      </c>
      <c r="O14" s="14">
        <v>0.11529</v>
      </c>
      <c r="P14" s="14">
        <v>7.5000000000000002E-4</v>
      </c>
      <c r="Q14" s="14">
        <v>-4.0189999999999997E-2</v>
      </c>
    </row>
    <row r="15" spans="1:17" ht="17" thickBot="1" x14ac:dyDescent="0.25">
      <c r="A15" s="69"/>
      <c r="B15" s="7" t="s">
        <v>33</v>
      </c>
      <c r="C15" s="8" t="s">
        <v>25</v>
      </c>
      <c r="D15" s="14">
        <v>-9.4030000000000002E-2</v>
      </c>
      <c r="E15" s="14">
        <v>-0.18528</v>
      </c>
      <c r="F15" s="14">
        <v>-0.20762</v>
      </c>
      <c r="G15" s="14">
        <v>-3.7650000000000003E-2</v>
      </c>
      <c r="H15" s="14">
        <v>-0.18681</v>
      </c>
      <c r="I15" s="14">
        <v>9.7300000000000008E-3</v>
      </c>
      <c r="J15" s="14">
        <v>-0.19850999999999999</v>
      </c>
      <c r="K15" s="14">
        <v>4.2700000000000002E-2</v>
      </c>
      <c r="L15" s="14">
        <v>-2.6589999999999999E-2</v>
      </c>
      <c r="M15" s="14">
        <v>-0.183</v>
      </c>
      <c r="N15" s="14">
        <v>-0.23188</v>
      </c>
      <c r="O15" s="14">
        <v>-5.1380000000000002E-2</v>
      </c>
      <c r="P15" s="14">
        <v>-0.45474999999999999</v>
      </c>
      <c r="Q15" s="14">
        <v>-0.29464000000000001</v>
      </c>
    </row>
    <row r="16" spans="1:17" ht="17" thickBot="1" x14ac:dyDescent="0.25">
      <c r="A16" s="69"/>
      <c r="B16" s="7"/>
      <c r="C16" s="8" t="s">
        <v>20</v>
      </c>
      <c r="D16" s="14">
        <v>-8.2530000000000006E-2</v>
      </c>
      <c r="E16" s="14">
        <v>-6.3469999999999999E-2</v>
      </c>
      <c r="F16" s="14">
        <v>-0.12926000000000001</v>
      </c>
      <c r="G16" s="14">
        <v>0.14115</v>
      </c>
      <c r="H16" s="14">
        <v>6.6739999999999994E-2</v>
      </c>
      <c r="I16" s="14">
        <v>-8.0740000000000006E-2</v>
      </c>
      <c r="J16" s="14">
        <v>-5.688E-2</v>
      </c>
      <c r="K16" s="14">
        <v>-0.12528</v>
      </c>
      <c r="L16" s="14">
        <v>1.523E-2</v>
      </c>
      <c r="M16" s="14">
        <v>-6.7309999999999995E-2</v>
      </c>
      <c r="N16" s="14">
        <v>-8.0019999999999994E-2</v>
      </c>
      <c r="O16" s="14">
        <v>-6.5729999999999997E-2</v>
      </c>
      <c r="P16" s="14">
        <v>-0.25197999999999998</v>
      </c>
      <c r="Q16" s="14">
        <v>-0.19697000000000001</v>
      </c>
    </row>
    <row r="17" spans="1:17" ht="17" thickBot="1" x14ac:dyDescent="0.25">
      <c r="A17" s="69"/>
      <c r="B17" s="7" t="s">
        <v>34</v>
      </c>
      <c r="C17" s="8" t="s">
        <v>26</v>
      </c>
      <c r="D17" s="14">
        <v>-4.3409999999999997E-2</v>
      </c>
      <c r="E17" s="14">
        <v>0.11547</v>
      </c>
      <c r="F17" s="14">
        <v>0.17</v>
      </c>
      <c r="G17" s="14">
        <v>0.25141999999999998</v>
      </c>
      <c r="H17" s="14">
        <v>0.42442999999999997</v>
      </c>
      <c r="I17" s="14">
        <v>-0.36003000000000002</v>
      </c>
      <c r="J17" s="14">
        <v>8.5650000000000004E-2</v>
      </c>
      <c r="K17" s="14">
        <v>-3.8519999999999999E-2</v>
      </c>
      <c r="L17" s="14">
        <v>7.2150000000000006E-2</v>
      </c>
      <c r="M17" s="14">
        <v>0.12723999999999999</v>
      </c>
      <c r="N17" s="14">
        <v>0.15173</v>
      </c>
      <c r="O17" s="14">
        <v>3.7089999999999998E-2</v>
      </c>
      <c r="P17" s="14">
        <v>0.49668000000000001</v>
      </c>
      <c r="Q17" s="14">
        <v>0.19184999999999999</v>
      </c>
    </row>
    <row r="18" spans="1:17" ht="17" thickBot="1" x14ac:dyDescent="0.25">
      <c r="A18" s="69"/>
      <c r="B18" s="7"/>
      <c r="C18" s="8" t="s">
        <v>19</v>
      </c>
      <c r="D18" s="14">
        <v>3.6299999999999999E-2</v>
      </c>
      <c r="E18" s="14">
        <v>-5.7910000000000003E-2</v>
      </c>
      <c r="F18" s="14">
        <v>0.1537</v>
      </c>
      <c r="G18" s="14">
        <v>-1.005E-2</v>
      </c>
      <c r="H18" s="14">
        <v>0.10664</v>
      </c>
      <c r="I18" s="14">
        <v>-0.28982999999999998</v>
      </c>
      <c r="J18" s="14">
        <v>4.5240000000000002E-2</v>
      </c>
      <c r="K18" s="14">
        <v>-9.5310000000000006E-2</v>
      </c>
      <c r="L18" s="14">
        <v>-1.278E-2</v>
      </c>
      <c r="M18" s="14">
        <v>-3.5979999999999998E-2</v>
      </c>
      <c r="N18" s="14">
        <v>-0.14824999999999999</v>
      </c>
      <c r="O18" s="14">
        <v>7.3880000000000001E-2</v>
      </c>
      <c r="P18" s="14">
        <v>0.1923</v>
      </c>
      <c r="Q18" s="14">
        <v>0.20197000000000001</v>
      </c>
    </row>
    <row r="19" spans="1:17" ht="17" thickBot="1" x14ac:dyDescent="0.25">
      <c r="A19" s="69"/>
      <c r="B19" s="7" t="s">
        <v>35</v>
      </c>
      <c r="C19" s="8" t="s">
        <v>25</v>
      </c>
      <c r="D19" s="14">
        <v>0.17002</v>
      </c>
      <c r="E19" s="14">
        <v>-0.12642</v>
      </c>
      <c r="F19" s="14">
        <v>-3.1269999999999999E-2</v>
      </c>
      <c r="G19" s="14">
        <v>-8.7299999999999999E-3</v>
      </c>
      <c r="H19" s="14">
        <v>9.7879999999999995E-2</v>
      </c>
      <c r="I19" s="14">
        <v>0.55784999999999996</v>
      </c>
      <c r="J19" s="14">
        <v>0.24751000000000001</v>
      </c>
      <c r="K19" s="14">
        <v>0.36513000000000001</v>
      </c>
      <c r="L19" s="14">
        <v>0.27775</v>
      </c>
      <c r="M19" s="14">
        <v>-5.5789999999999999E-2</v>
      </c>
      <c r="N19" s="14">
        <v>-8.6360000000000006E-2</v>
      </c>
      <c r="O19" s="14">
        <v>0.21296999999999999</v>
      </c>
      <c r="P19" s="14">
        <v>-6.6689999999999999E-2</v>
      </c>
      <c r="Q19" s="14">
        <v>0.10397000000000001</v>
      </c>
    </row>
    <row r="20" spans="1:17" ht="17" thickBot="1" x14ac:dyDescent="0.25">
      <c r="A20" s="69"/>
      <c r="B20" s="7"/>
      <c r="C20" s="8" t="s">
        <v>22</v>
      </c>
      <c r="D20" s="14">
        <v>0.16517999999999999</v>
      </c>
      <c r="E20" s="14">
        <v>6.1780000000000002E-2</v>
      </c>
      <c r="F20" s="14">
        <v>0.1283</v>
      </c>
      <c r="G20" s="14">
        <v>2.2380000000000001E-2</v>
      </c>
      <c r="H20" s="14">
        <v>3.5560000000000001E-2</v>
      </c>
      <c r="I20" s="14">
        <v>0.30031000000000002</v>
      </c>
      <c r="J20" s="14">
        <v>0.17992</v>
      </c>
      <c r="K20" s="14">
        <v>0.25113999999999997</v>
      </c>
      <c r="L20" s="14">
        <v>8.1059999999999993E-2</v>
      </c>
      <c r="M20" s="14">
        <v>3.5000000000000003E-2</v>
      </c>
      <c r="N20" s="14">
        <v>0.15262000000000001</v>
      </c>
      <c r="O20" s="14">
        <v>0.13578999999999999</v>
      </c>
      <c r="P20" s="14">
        <v>0.13081000000000001</v>
      </c>
      <c r="Q20" s="14">
        <v>0.17208999999999999</v>
      </c>
    </row>
    <row r="21" spans="1:17" ht="17" thickBot="1" x14ac:dyDescent="0.25">
      <c r="A21" s="69"/>
      <c r="B21" s="7" t="s">
        <v>36</v>
      </c>
      <c r="C21" s="8" t="s">
        <v>26</v>
      </c>
      <c r="D21" s="14">
        <v>-0.17805000000000001</v>
      </c>
      <c r="E21" s="14">
        <v>-0.12009</v>
      </c>
      <c r="F21" s="14">
        <v>-9.4740000000000005E-2</v>
      </c>
      <c r="G21" s="14">
        <v>-0.15414</v>
      </c>
      <c r="H21" s="14">
        <v>-2.7890000000000002E-2</v>
      </c>
      <c r="I21" s="14">
        <v>-0.25702000000000003</v>
      </c>
      <c r="J21" s="14">
        <v>-4.505E-2</v>
      </c>
      <c r="K21" s="14">
        <v>-0.20815</v>
      </c>
      <c r="L21" s="14">
        <v>-0.12411</v>
      </c>
      <c r="M21" s="14">
        <v>-0.16941000000000001</v>
      </c>
      <c r="N21" s="14">
        <v>-0.16169</v>
      </c>
      <c r="O21" s="14">
        <v>-0.19452</v>
      </c>
      <c r="P21" s="14">
        <v>0.12903999999999999</v>
      </c>
      <c r="Q21" s="14">
        <v>-4.3920000000000001E-2</v>
      </c>
    </row>
    <row r="22" spans="1:17" ht="17" thickBot="1" x14ac:dyDescent="0.25">
      <c r="A22" s="69"/>
      <c r="B22" s="7"/>
      <c r="C22" s="8" t="s">
        <v>23</v>
      </c>
      <c r="D22" s="14">
        <v>-0.23322999999999999</v>
      </c>
      <c r="E22" s="14">
        <v>-0.13525000000000001</v>
      </c>
      <c r="F22" s="14">
        <v>-0.21412</v>
      </c>
      <c r="G22" s="14">
        <v>-0.22331999999999999</v>
      </c>
      <c r="H22" s="14">
        <v>-0.11063000000000001</v>
      </c>
      <c r="I22" s="14">
        <v>-0.15967999999999999</v>
      </c>
      <c r="J22" s="14">
        <v>-1.9959999999999999E-2</v>
      </c>
      <c r="K22" s="14">
        <v>-0.19434000000000001</v>
      </c>
      <c r="L22" s="14">
        <v>-0.13331000000000001</v>
      </c>
      <c r="M22" s="14">
        <v>-0.16059999999999999</v>
      </c>
      <c r="N22" s="14">
        <v>-6.1650000000000003E-2</v>
      </c>
      <c r="O22" s="14">
        <v>-0.13874</v>
      </c>
      <c r="P22" s="14">
        <v>-7.2660000000000002E-2</v>
      </c>
      <c r="Q22" s="14">
        <v>-0.18365000000000001</v>
      </c>
    </row>
    <row r="23" spans="1:17" ht="17" thickBot="1" x14ac:dyDescent="0.25">
      <c r="A23" s="69"/>
      <c r="B23" s="7" t="s">
        <v>37</v>
      </c>
      <c r="C23" s="8" t="s">
        <v>25</v>
      </c>
      <c r="D23" s="14">
        <v>-8.7169999999999997E-2</v>
      </c>
      <c r="E23" s="14">
        <v>-0.23630999999999999</v>
      </c>
      <c r="F23" s="14">
        <v>-0.25264999999999999</v>
      </c>
      <c r="G23" s="14">
        <v>-0.18704999999999999</v>
      </c>
      <c r="H23" s="14">
        <v>-0.33783000000000002</v>
      </c>
      <c r="I23" s="14">
        <v>-0.1071</v>
      </c>
      <c r="J23" s="14">
        <v>-0.31028</v>
      </c>
      <c r="K23" s="14">
        <v>-6.8000000000000005E-2</v>
      </c>
      <c r="L23" s="14">
        <v>-0.18865000000000001</v>
      </c>
      <c r="M23" s="14">
        <v>-0.23788000000000001</v>
      </c>
      <c r="N23" s="14">
        <v>-0.27983000000000002</v>
      </c>
      <c r="O23" s="14">
        <v>-0.16026000000000001</v>
      </c>
      <c r="P23" s="14">
        <v>-0.38066</v>
      </c>
      <c r="Q23" s="14">
        <v>-0.26561000000000001</v>
      </c>
    </row>
    <row r="24" spans="1:17" ht="17" thickBot="1" x14ac:dyDescent="0.25">
      <c r="A24" s="69"/>
      <c r="B24" s="7"/>
      <c r="C24" s="8" t="s">
        <v>23</v>
      </c>
      <c r="D24" s="14">
        <v>-9.4500000000000001E-3</v>
      </c>
      <c r="E24" s="14">
        <v>-0.41991000000000001</v>
      </c>
      <c r="F24" s="14">
        <v>-0.29248000000000002</v>
      </c>
      <c r="G24" s="14">
        <v>-0.24345</v>
      </c>
      <c r="H24" s="14">
        <v>-0.28553000000000001</v>
      </c>
      <c r="I24" s="14">
        <v>-0.10657999999999999</v>
      </c>
      <c r="J24" s="14">
        <v>-0.32955000000000001</v>
      </c>
      <c r="K24" s="14">
        <v>-0.15634999999999999</v>
      </c>
      <c r="L24" s="14">
        <v>-0.29361999999999999</v>
      </c>
      <c r="M24" s="14">
        <v>-0.4481</v>
      </c>
      <c r="N24" s="14">
        <v>-0.46443000000000001</v>
      </c>
      <c r="O24" s="14">
        <v>-0.26680999999999999</v>
      </c>
      <c r="P24" s="14">
        <v>-0.47308</v>
      </c>
      <c r="Q24" s="14">
        <v>-0.43020999999999998</v>
      </c>
    </row>
    <row r="25" spans="1:17" ht="17" thickBot="1" x14ac:dyDescent="0.25">
      <c r="A25" s="69"/>
      <c r="B25" s="7" t="s">
        <v>38</v>
      </c>
      <c r="C25" s="8" t="s">
        <v>26</v>
      </c>
      <c r="D25" s="14">
        <v>-9.9440000000000001E-2</v>
      </c>
      <c r="E25" s="14">
        <v>0.60202999999999995</v>
      </c>
      <c r="F25" s="14">
        <v>0.60902000000000001</v>
      </c>
      <c r="G25" s="14">
        <v>0.61345000000000005</v>
      </c>
      <c r="H25" s="14">
        <v>0.57104999999999995</v>
      </c>
      <c r="I25" s="14">
        <v>-0.27445000000000003</v>
      </c>
      <c r="J25" s="14">
        <v>0.19725999999999999</v>
      </c>
      <c r="K25" s="14">
        <v>-0.12087000000000001</v>
      </c>
      <c r="L25" s="14">
        <v>0.15781000000000001</v>
      </c>
      <c r="M25" s="14">
        <v>0.56972</v>
      </c>
      <c r="N25" s="14">
        <v>0.51756999999999997</v>
      </c>
      <c r="O25" s="14">
        <v>0.21234</v>
      </c>
      <c r="P25" s="14">
        <v>0.54839000000000004</v>
      </c>
      <c r="Q25" s="14">
        <v>0.3679</v>
      </c>
    </row>
    <row r="26" spans="1:17" ht="17" thickBot="1" x14ac:dyDescent="0.25">
      <c r="A26" s="69"/>
      <c r="B26" s="7"/>
      <c r="C26" s="8" t="s">
        <v>22</v>
      </c>
      <c r="D26" s="14">
        <v>8.7499999999999994E-2</v>
      </c>
      <c r="E26" s="14">
        <v>0.83618999999999999</v>
      </c>
      <c r="F26" s="14">
        <v>0.61765999999999999</v>
      </c>
      <c r="G26" s="14">
        <v>0.76198999999999995</v>
      </c>
      <c r="H26" s="14">
        <v>0.59845000000000004</v>
      </c>
      <c r="I26" s="14">
        <v>-4.9059999999999999E-2</v>
      </c>
      <c r="J26" s="14">
        <v>0.26006000000000001</v>
      </c>
      <c r="K26" s="14">
        <v>9.8409999999999997E-2</v>
      </c>
      <c r="L26" s="14">
        <v>0.44549</v>
      </c>
      <c r="M26" s="14">
        <v>0.93793000000000004</v>
      </c>
      <c r="N26" s="14">
        <v>0.84614999999999996</v>
      </c>
      <c r="O26" s="14">
        <v>0.38588</v>
      </c>
      <c r="P26" s="14">
        <v>0.60202999999999995</v>
      </c>
      <c r="Q26" s="14">
        <v>0.40905999999999998</v>
      </c>
    </row>
    <row r="27" spans="1:17" ht="17" thickBot="1" x14ac:dyDescent="0.25">
      <c r="A27" s="69"/>
      <c r="B27" s="7" t="s">
        <v>39</v>
      </c>
      <c r="C27" s="8" t="s">
        <v>25</v>
      </c>
      <c r="D27" s="14">
        <v>-0.17587</v>
      </c>
      <c r="E27" s="14">
        <v>-8.5629999999999998E-2</v>
      </c>
      <c r="F27" s="14">
        <v>-0.12356</v>
      </c>
      <c r="G27" s="14">
        <v>0.20996000000000001</v>
      </c>
      <c r="H27" s="14">
        <v>8.9880000000000002E-2</v>
      </c>
      <c r="I27" s="14">
        <v>0.13630999999999999</v>
      </c>
      <c r="J27" s="14">
        <v>-8.6660000000000001E-2</v>
      </c>
      <c r="K27" s="14">
        <v>1.08E-3</v>
      </c>
      <c r="L27" s="14">
        <v>0.17502999999999999</v>
      </c>
      <c r="M27" s="14">
        <v>-7.3789999999999994E-2</v>
      </c>
      <c r="N27" s="14">
        <v>-0.22878000000000001</v>
      </c>
      <c r="O27" s="14">
        <v>-5.7499999999999999E-3</v>
      </c>
      <c r="P27" s="14">
        <v>-0.38019999999999998</v>
      </c>
      <c r="Q27" s="14">
        <v>-0.23036000000000001</v>
      </c>
    </row>
    <row r="28" spans="1:17" ht="17" thickBot="1" x14ac:dyDescent="0.25">
      <c r="A28" s="69"/>
      <c r="B28" s="7"/>
      <c r="C28" s="8" t="s">
        <v>28</v>
      </c>
      <c r="D28" s="14">
        <v>-0.10448</v>
      </c>
      <c r="E28" s="14">
        <v>-3.8999999999999999E-4</v>
      </c>
      <c r="F28" s="14">
        <v>-0.20351</v>
      </c>
      <c r="G28" s="14">
        <v>0.25319999999999998</v>
      </c>
      <c r="H28" s="14">
        <v>0.20089000000000001</v>
      </c>
      <c r="I28" s="14">
        <v>0.19231999999999999</v>
      </c>
      <c r="J28" s="14">
        <v>5.212E-2</v>
      </c>
      <c r="K28" s="14">
        <v>2.8389999999999999E-2</v>
      </c>
      <c r="L28" s="14">
        <v>0.38112000000000001</v>
      </c>
      <c r="M28" s="14">
        <v>5.0599999999999999E-2</v>
      </c>
      <c r="N28" s="14">
        <v>-4.1200000000000001E-2</v>
      </c>
      <c r="O28" s="14">
        <v>1.806E-2</v>
      </c>
      <c r="P28" s="14">
        <v>-0.23443</v>
      </c>
      <c r="Q28" s="14">
        <v>-0.14226</v>
      </c>
    </row>
    <row r="29" spans="1:17" ht="17" thickBot="1" x14ac:dyDescent="0.25">
      <c r="A29" s="69"/>
      <c r="B29" s="7" t="s">
        <v>40</v>
      </c>
      <c r="C29" s="8" t="s">
        <v>26</v>
      </c>
      <c r="D29" s="14">
        <v>-0.38053999999999999</v>
      </c>
      <c r="E29" s="14">
        <v>0.46427000000000002</v>
      </c>
      <c r="F29" s="14">
        <v>0.39906000000000003</v>
      </c>
      <c r="G29" s="14">
        <v>0.55195000000000005</v>
      </c>
      <c r="H29" s="14">
        <v>0.54503999999999997</v>
      </c>
      <c r="I29" s="14">
        <v>-0.39972000000000002</v>
      </c>
      <c r="J29" s="14">
        <v>7.8219999999999998E-2</v>
      </c>
      <c r="K29" s="14">
        <v>-0.31258999999999998</v>
      </c>
      <c r="L29" s="14">
        <v>0.22356999999999999</v>
      </c>
      <c r="M29" s="14">
        <v>0.32679999999999998</v>
      </c>
      <c r="N29" s="14">
        <v>-4.6739999999999997E-2</v>
      </c>
      <c r="O29" s="14">
        <v>0.1328</v>
      </c>
      <c r="P29" s="14">
        <v>0.61085</v>
      </c>
      <c r="Q29" s="14">
        <v>0.41026000000000001</v>
      </c>
    </row>
    <row r="30" spans="1:17" ht="17" thickBot="1" x14ac:dyDescent="0.25">
      <c r="A30" s="69"/>
      <c r="B30" s="7"/>
      <c r="C30" s="8" t="s">
        <v>29</v>
      </c>
      <c r="D30" s="14">
        <v>-0.23996999999999999</v>
      </c>
      <c r="E30" s="14">
        <v>-0.14086000000000001</v>
      </c>
      <c r="F30" s="14">
        <v>0.43297999999999998</v>
      </c>
      <c r="G30" s="14">
        <v>1.0999999999999999E-2</v>
      </c>
      <c r="H30" s="14">
        <v>0.11301</v>
      </c>
      <c r="I30" s="14">
        <v>-0.65969999999999995</v>
      </c>
      <c r="J30" s="14">
        <v>-5.2269999999999997E-2</v>
      </c>
      <c r="K30" s="14">
        <v>-0.42053000000000001</v>
      </c>
      <c r="L30" s="14">
        <v>-0.22044</v>
      </c>
      <c r="M30" s="14">
        <v>-0.18429999999999999</v>
      </c>
      <c r="N30" s="14">
        <v>-0.31519000000000003</v>
      </c>
      <c r="O30" s="14">
        <v>5.4579999999999997E-2</v>
      </c>
      <c r="P30" s="14">
        <v>0.37167</v>
      </c>
      <c r="Q30" s="14">
        <v>0.22061</v>
      </c>
    </row>
    <row r="31" spans="1:17" ht="17" thickBot="1" x14ac:dyDescent="0.25">
      <c r="A31" s="69"/>
      <c r="B31" s="7" t="s">
        <v>41</v>
      </c>
      <c r="C31" s="8" t="s">
        <v>25</v>
      </c>
      <c r="D31" s="14">
        <v>0.32765</v>
      </c>
      <c r="E31" s="14">
        <v>-0.34233999999999998</v>
      </c>
      <c r="F31" s="14">
        <v>-0.16414999999999999</v>
      </c>
      <c r="G31" s="14">
        <v>-0.59611000000000003</v>
      </c>
      <c r="H31" s="14">
        <v>-0.49537999999999999</v>
      </c>
      <c r="I31" s="14">
        <v>0.31405</v>
      </c>
      <c r="J31" s="14">
        <v>-9.0900000000000009E-3</v>
      </c>
      <c r="K31" s="14">
        <v>0.33933999999999997</v>
      </c>
      <c r="L31" s="14">
        <v>-0.20763000000000001</v>
      </c>
      <c r="M31" s="14">
        <v>-0.27152999999999999</v>
      </c>
      <c r="N31" s="14">
        <v>-0.13811000000000001</v>
      </c>
      <c r="O31" s="14">
        <v>2.7699999999999999E-2</v>
      </c>
      <c r="P31" s="14">
        <v>-1.0919999999999999E-2</v>
      </c>
      <c r="Q31" s="14">
        <v>0.11575000000000001</v>
      </c>
    </row>
    <row r="32" spans="1:17" ht="17" thickBot="1" x14ac:dyDescent="0.25">
      <c r="A32" s="69"/>
      <c r="B32" s="7"/>
      <c r="C32" s="8" t="s">
        <v>29</v>
      </c>
      <c r="D32" s="14">
        <v>0.31091999999999997</v>
      </c>
      <c r="E32" s="14">
        <v>-0.30642000000000003</v>
      </c>
      <c r="F32" s="14">
        <v>-3.0100000000000001E-3</v>
      </c>
      <c r="G32" s="14">
        <v>-0.51987000000000005</v>
      </c>
      <c r="H32" s="14">
        <v>-0.46860000000000002</v>
      </c>
      <c r="I32" s="14">
        <v>0.20405000000000001</v>
      </c>
      <c r="J32" s="14">
        <v>-1.8350000000000002E-2</v>
      </c>
      <c r="K32" s="14">
        <v>0.31302000000000002</v>
      </c>
      <c r="L32" s="14">
        <v>-0.35094999999999998</v>
      </c>
      <c r="M32" s="14">
        <v>-0.23552999999999999</v>
      </c>
      <c r="N32" s="14">
        <v>-0.11629</v>
      </c>
      <c r="O32" s="14">
        <v>7.1980000000000002E-2</v>
      </c>
      <c r="P32" s="14">
        <v>8.0879999999999994E-2</v>
      </c>
      <c r="Q32" s="14">
        <v>0.16108</v>
      </c>
    </row>
    <row r="33" spans="1:17" ht="17" thickBot="1" x14ac:dyDescent="0.25">
      <c r="A33" s="69"/>
      <c r="B33" s="7" t="s">
        <v>42</v>
      </c>
      <c r="C33" s="8" t="s">
        <v>26</v>
      </c>
      <c r="D33" s="14">
        <v>-5.4399999999999997E-2</v>
      </c>
      <c r="E33" s="14">
        <v>0.17549000000000001</v>
      </c>
      <c r="F33" s="14">
        <v>0.21934999999999999</v>
      </c>
      <c r="G33" s="14">
        <v>0.13084999999999999</v>
      </c>
      <c r="H33" s="14">
        <v>0.18693000000000001</v>
      </c>
      <c r="I33" s="14">
        <v>-0.21995000000000001</v>
      </c>
      <c r="J33" s="14">
        <v>7.9170000000000004E-2</v>
      </c>
      <c r="K33" s="14">
        <v>-0.11224000000000001</v>
      </c>
      <c r="L33" s="14">
        <v>-4.981E-2</v>
      </c>
      <c r="M33" s="14">
        <v>0.16816999999999999</v>
      </c>
      <c r="N33" s="14">
        <v>0.26579000000000003</v>
      </c>
      <c r="O33" s="14">
        <v>-2.7320000000000001E-2</v>
      </c>
      <c r="P33" s="14">
        <v>0.25172</v>
      </c>
      <c r="Q33" s="14">
        <v>8.3080000000000001E-2</v>
      </c>
    </row>
    <row r="34" spans="1:17" ht="17" thickBot="1" x14ac:dyDescent="0.25">
      <c r="A34" s="69"/>
      <c r="B34" s="7"/>
      <c r="C34" s="8" t="s">
        <v>28</v>
      </c>
      <c r="D34" s="14">
        <v>-3.7760000000000002E-2</v>
      </c>
      <c r="E34" s="14">
        <v>0.47159000000000001</v>
      </c>
      <c r="F34" s="14">
        <v>1.8970000000000001E-2</v>
      </c>
      <c r="G34" s="14">
        <v>0.22359000000000001</v>
      </c>
      <c r="H34" s="14">
        <v>0.21878</v>
      </c>
      <c r="I34" s="14">
        <v>-1.7500000000000002E-2</v>
      </c>
      <c r="J34" s="14">
        <v>0.21984000000000001</v>
      </c>
      <c r="K34" s="14">
        <v>-6.7860000000000004E-2</v>
      </c>
      <c r="L34" s="14">
        <v>0.22450000000000001</v>
      </c>
      <c r="M34" s="14">
        <v>0.46583999999999998</v>
      </c>
      <c r="N34" s="14">
        <v>0.46054</v>
      </c>
      <c r="O34" s="14">
        <v>0.23949000000000001</v>
      </c>
      <c r="P34" s="14">
        <v>0.20924000000000001</v>
      </c>
      <c r="Q34" s="14">
        <v>3.841E-2</v>
      </c>
    </row>
    <row r="35" spans="1:17" ht="17" thickBot="1" x14ac:dyDescent="0.25">
      <c r="A35" s="69"/>
      <c r="B35" s="7" t="s">
        <v>43</v>
      </c>
      <c r="C35" s="8" t="s">
        <v>19</v>
      </c>
      <c r="D35" s="14">
        <v>0.43853999999999999</v>
      </c>
      <c r="E35" s="14">
        <v>5.5999999999999995E-4</v>
      </c>
      <c r="F35" s="14">
        <v>9.2319999999999999E-2</v>
      </c>
      <c r="G35" s="14">
        <v>-7.9649999999999999E-2</v>
      </c>
      <c r="H35" s="14">
        <v>-5.4629999999999998E-2</v>
      </c>
      <c r="I35" s="14">
        <v>0.44224000000000002</v>
      </c>
      <c r="J35" s="14">
        <v>0.13103000000000001</v>
      </c>
      <c r="K35" s="14">
        <v>0.41628999999999999</v>
      </c>
      <c r="L35" s="14">
        <v>0.17562</v>
      </c>
      <c r="M35" s="14">
        <v>8.9819999999999997E-2</v>
      </c>
      <c r="N35" s="14">
        <v>6.0249999999999998E-2</v>
      </c>
      <c r="O35" s="14">
        <v>0.18057999999999999</v>
      </c>
      <c r="P35" s="14">
        <v>0.29859999999999998</v>
      </c>
      <c r="Q35" s="14">
        <v>0.44795000000000001</v>
      </c>
    </row>
    <row r="36" spans="1:17" ht="17" thickBot="1" x14ac:dyDescent="0.25">
      <c r="A36" s="69"/>
      <c r="B36" s="7"/>
      <c r="C36" s="8" t="s">
        <v>22</v>
      </c>
      <c r="D36" s="14">
        <v>0.30758000000000002</v>
      </c>
      <c r="E36" s="14">
        <v>0.23927000000000001</v>
      </c>
      <c r="F36" s="14">
        <v>0.23819000000000001</v>
      </c>
      <c r="G36" s="14">
        <v>0.12476</v>
      </c>
      <c r="H36" s="14">
        <v>6.9349999999999995E-2</v>
      </c>
      <c r="I36" s="14">
        <v>0.33019999999999999</v>
      </c>
      <c r="J36" s="14">
        <v>0.24496000000000001</v>
      </c>
      <c r="K36" s="14">
        <v>0.36053000000000002</v>
      </c>
      <c r="L36" s="14">
        <v>0.11853</v>
      </c>
      <c r="M36" s="14">
        <v>0.29231000000000001</v>
      </c>
      <c r="N36" s="14">
        <v>0.39143</v>
      </c>
      <c r="O36" s="14">
        <v>0.23394999999999999</v>
      </c>
      <c r="P36" s="14">
        <v>0.43485000000000001</v>
      </c>
      <c r="Q36" s="14">
        <v>0.38693</v>
      </c>
    </row>
    <row r="37" spans="1:17" ht="17" thickBot="1" x14ac:dyDescent="0.25">
      <c r="A37" s="69"/>
      <c r="B37" s="7" t="s">
        <v>44</v>
      </c>
      <c r="C37" s="8" t="s">
        <v>20</v>
      </c>
      <c r="D37" s="14">
        <v>-0.29531000000000002</v>
      </c>
      <c r="E37" s="14">
        <v>-0.20818999999999999</v>
      </c>
      <c r="F37" s="14">
        <v>-0.29941000000000001</v>
      </c>
      <c r="G37" s="14">
        <v>-0.1704</v>
      </c>
      <c r="H37" s="14">
        <v>-0.19581999999999999</v>
      </c>
      <c r="I37" s="14">
        <v>-0.27426</v>
      </c>
      <c r="J37" s="14">
        <v>-0.20583000000000001</v>
      </c>
      <c r="K37" s="14">
        <v>-0.31967000000000001</v>
      </c>
      <c r="L37" s="14">
        <v>-0.19681999999999999</v>
      </c>
      <c r="M37" s="14">
        <v>-4.7320000000000001E-2</v>
      </c>
      <c r="N37" s="14">
        <v>-1.711E-2</v>
      </c>
      <c r="O37" s="14">
        <v>-0.15598000000000001</v>
      </c>
      <c r="P37" s="14">
        <v>-0.26318000000000003</v>
      </c>
      <c r="Q37" s="14">
        <v>-0.32005</v>
      </c>
    </row>
    <row r="38" spans="1:17" ht="17" thickBot="1" x14ac:dyDescent="0.25">
      <c r="A38" s="69"/>
      <c r="B38" s="7"/>
      <c r="C38" s="8" t="s">
        <v>23</v>
      </c>
      <c r="D38" s="14">
        <v>-0.18493000000000001</v>
      </c>
      <c r="E38" s="14">
        <v>-0.28283999999999998</v>
      </c>
      <c r="F38" s="14">
        <v>-0.32790999999999998</v>
      </c>
      <c r="G38" s="14">
        <v>-0.12942000000000001</v>
      </c>
      <c r="H38" s="14">
        <v>-0.13668</v>
      </c>
      <c r="I38" s="14">
        <v>-0.14818000000000001</v>
      </c>
      <c r="J38" s="14">
        <v>-0.21858</v>
      </c>
      <c r="K38" s="14">
        <v>-0.16469</v>
      </c>
      <c r="L38" s="14">
        <v>-0.16438</v>
      </c>
      <c r="M38" s="14">
        <v>-0.23787</v>
      </c>
      <c r="N38" s="14">
        <v>-0.28261999999999998</v>
      </c>
      <c r="O38" s="14">
        <v>-0.16778999999999999</v>
      </c>
      <c r="P38" s="14">
        <v>-0.34025</v>
      </c>
      <c r="Q38" s="14">
        <v>-0.38779999999999998</v>
      </c>
    </row>
    <row r="39" spans="1:17" ht="17" thickBot="1" x14ac:dyDescent="0.25">
      <c r="A39" s="69"/>
      <c r="B39" s="7" t="s">
        <v>45</v>
      </c>
      <c r="C39" s="8" t="s">
        <v>19</v>
      </c>
      <c r="D39" s="14">
        <v>3.1449999999999999E-2</v>
      </c>
      <c r="E39" s="14">
        <v>-0.28410999999999997</v>
      </c>
      <c r="F39" s="14">
        <v>-6.411E-2</v>
      </c>
      <c r="G39" s="14">
        <v>-0.24403</v>
      </c>
      <c r="H39" s="14">
        <v>-0.23066999999999999</v>
      </c>
      <c r="I39" s="14">
        <v>-0.14399000000000001</v>
      </c>
      <c r="J39" s="14">
        <v>-0.18167</v>
      </c>
      <c r="K39" s="14">
        <v>-4.1209999999999997E-2</v>
      </c>
      <c r="L39" s="14">
        <v>-0.18668999999999999</v>
      </c>
      <c r="M39" s="14">
        <v>-0.34822999999999998</v>
      </c>
      <c r="N39" s="14">
        <v>-0.35819000000000001</v>
      </c>
      <c r="O39" s="14">
        <v>-0.14266000000000001</v>
      </c>
      <c r="P39" s="14">
        <v>-0.18767</v>
      </c>
      <c r="Q39" s="14">
        <v>-7.4370000000000006E-2</v>
      </c>
    </row>
    <row r="40" spans="1:17" ht="17" thickBot="1" x14ac:dyDescent="0.25">
      <c r="A40" s="69"/>
      <c r="B40" s="7"/>
      <c r="C40" s="8" t="s">
        <v>23</v>
      </c>
      <c r="D40" s="14">
        <v>3.0980000000000001E-2</v>
      </c>
      <c r="E40" s="14">
        <v>-0.36604999999999999</v>
      </c>
      <c r="F40" s="14">
        <v>-0.18822</v>
      </c>
      <c r="G40" s="14">
        <v>-0.36714999999999998</v>
      </c>
      <c r="H40" s="14">
        <v>-0.33143</v>
      </c>
      <c r="I40" s="14">
        <v>-9.7040000000000001E-2</v>
      </c>
      <c r="J40" s="14">
        <v>-0.22438</v>
      </c>
      <c r="K40" s="14">
        <v>-0.17571000000000001</v>
      </c>
      <c r="L40" s="14">
        <v>-0.32689000000000001</v>
      </c>
      <c r="M40" s="14">
        <v>-0.48143999999999998</v>
      </c>
      <c r="N40" s="14">
        <v>-0.37336000000000003</v>
      </c>
      <c r="O40" s="14">
        <v>-0.28822999999999999</v>
      </c>
      <c r="P40" s="14">
        <v>-0.32399</v>
      </c>
      <c r="Q40" s="14">
        <v>-0.29026000000000002</v>
      </c>
    </row>
    <row r="41" spans="1:17" ht="17" thickBot="1" x14ac:dyDescent="0.25">
      <c r="A41" s="69"/>
      <c r="B41" s="7" t="s">
        <v>46</v>
      </c>
      <c r="C41" s="8" t="s">
        <v>20</v>
      </c>
      <c r="D41" s="14">
        <v>-5.8380000000000001E-2</v>
      </c>
      <c r="E41" s="14">
        <v>0.48172999999999999</v>
      </c>
      <c r="F41" s="14">
        <v>0.37790000000000001</v>
      </c>
      <c r="G41" s="14">
        <v>0.60531000000000001</v>
      </c>
      <c r="H41" s="14">
        <v>0.46117999999999998</v>
      </c>
      <c r="I41" s="14">
        <v>-7.8560000000000005E-2</v>
      </c>
      <c r="J41" s="14">
        <v>0.11814</v>
      </c>
      <c r="K41" s="14">
        <v>-8.4739999999999996E-2</v>
      </c>
      <c r="L41" s="14">
        <v>0.30134</v>
      </c>
      <c r="M41" s="14">
        <v>0.45090000000000002</v>
      </c>
      <c r="N41" s="14">
        <v>0.39006999999999997</v>
      </c>
      <c r="O41" s="14">
        <v>0.23672000000000001</v>
      </c>
      <c r="P41" s="14">
        <v>3.9640000000000002E-2</v>
      </c>
      <c r="Q41" s="14">
        <v>0.11608</v>
      </c>
    </row>
    <row r="42" spans="1:17" ht="17" thickBot="1" x14ac:dyDescent="0.25">
      <c r="A42" s="69"/>
      <c r="B42" s="7"/>
      <c r="C42" s="8" t="s">
        <v>22</v>
      </c>
      <c r="D42" s="14">
        <v>-3.5920000000000001E-2</v>
      </c>
      <c r="E42" s="14">
        <v>0.49014000000000002</v>
      </c>
      <c r="F42" s="14">
        <v>0.42586000000000002</v>
      </c>
      <c r="G42" s="14">
        <v>0.49302000000000001</v>
      </c>
      <c r="H42" s="14">
        <v>0.42931000000000002</v>
      </c>
      <c r="I42" s="14">
        <v>1.5740000000000001E-2</v>
      </c>
      <c r="J42" s="14">
        <v>0.17730000000000001</v>
      </c>
      <c r="K42" s="14">
        <v>4.2750000000000003E-2</v>
      </c>
      <c r="L42" s="14">
        <v>0.32282</v>
      </c>
      <c r="M42" s="14">
        <v>0.50095999999999996</v>
      </c>
      <c r="N42" s="14">
        <v>0.46712999999999999</v>
      </c>
      <c r="O42" s="14">
        <v>0.23415</v>
      </c>
      <c r="P42" s="14">
        <v>0.22531000000000001</v>
      </c>
      <c r="Q42" s="14">
        <v>0.17005000000000001</v>
      </c>
    </row>
    <row r="43" spans="1:17" ht="17" thickBot="1" x14ac:dyDescent="0.25">
      <c r="A43" s="69"/>
      <c r="B43" s="7" t="s">
        <v>47</v>
      </c>
      <c r="C43" s="8" t="s">
        <v>28</v>
      </c>
      <c r="D43" s="14">
        <v>7.5689999999999993E-2</v>
      </c>
      <c r="E43" s="14">
        <v>0.19336999999999999</v>
      </c>
      <c r="F43" s="14">
        <v>-5.7820000000000003E-2</v>
      </c>
      <c r="G43" s="14">
        <v>0.20344000000000001</v>
      </c>
      <c r="H43" s="14">
        <v>0.15670999999999999</v>
      </c>
      <c r="I43" s="14">
        <v>0.11020000000000001</v>
      </c>
      <c r="J43" s="14">
        <v>0.15654000000000001</v>
      </c>
      <c r="K43" s="14">
        <v>0.10531</v>
      </c>
      <c r="L43" s="14">
        <v>0.27187</v>
      </c>
      <c r="M43" s="14">
        <v>0.13803000000000001</v>
      </c>
      <c r="N43" s="14">
        <v>6.5060000000000007E-2</v>
      </c>
      <c r="O43" s="14">
        <v>0.11867999999999999</v>
      </c>
      <c r="P43" s="14">
        <v>8.4659999999999999E-2</v>
      </c>
      <c r="Q43" s="14">
        <v>7.2099999999999997E-2</v>
      </c>
    </row>
    <row r="44" spans="1:17" ht="17" thickBot="1" x14ac:dyDescent="0.25">
      <c r="A44" s="69"/>
      <c r="B44" s="7"/>
      <c r="C44" s="8" t="s">
        <v>19</v>
      </c>
      <c r="D44" s="14">
        <v>-3.6119999999999999E-2</v>
      </c>
      <c r="E44" s="14">
        <v>-7.5490000000000002E-2</v>
      </c>
      <c r="F44" s="14">
        <v>-8.7899999999999992E-3</v>
      </c>
      <c r="G44" s="14">
        <v>3.8440000000000002E-2</v>
      </c>
      <c r="H44" s="14">
        <v>-1.0160000000000001E-2</v>
      </c>
      <c r="I44" s="14">
        <v>8.5430000000000006E-2</v>
      </c>
      <c r="J44" s="14">
        <v>-0.10265000000000001</v>
      </c>
      <c r="K44" s="14">
        <v>0.11971999999999999</v>
      </c>
      <c r="L44" s="14">
        <v>8.7819999999999995E-2</v>
      </c>
      <c r="M44" s="14">
        <v>-0.13533000000000001</v>
      </c>
      <c r="N44" s="14">
        <v>-0.24426999999999999</v>
      </c>
      <c r="O44" s="14">
        <v>-2.6610000000000002E-2</v>
      </c>
      <c r="P44" s="14">
        <v>-0.13277</v>
      </c>
      <c r="Q44" s="14">
        <v>1.3350000000000001E-2</v>
      </c>
    </row>
    <row r="45" spans="1:17" ht="17" thickBot="1" x14ac:dyDescent="0.25">
      <c r="A45" s="69"/>
      <c r="B45" s="7" t="s">
        <v>48</v>
      </c>
      <c r="C45" s="8" t="s">
        <v>29</v>
      </c>
      <c r="D45" s="14">
        <v>-0.20979999999999999</v>
      </c>
      <c r="E45" s="14">
        <v>-0.23735000000000001</v>
      </c>
      <c r="F45" s="14">
        <v>0.10217</v>
      </c>
      <c r="G45" s="14">
        <v>-0.11577999999999999</v>
      </c>
      <c r="H45" s="14">
        <v>-0.1469</v>
      </c>
      <c r="I45" s="14">
        <v>-0.40514</v>
      </c>
      <c r="J45" s="14">
        <v>-0.16908999999999999</v>
      </c>
      <c r="K45" s="14">
        <v>-0.20416000000000001</v>
      </c>
      <c r="L45" s="14">
        <v>-0.27493000000000001</v>
      </c>
      <c r="M45" s="14">
        <v>-0.22692999999999999</v>
      </c>
      <c r="N45" s="14">
        <v>-0.38818999999999998</v>
      </c>
      <c r="O45" s="14">
        <v>2.708E-2</v>
      </c>
      <c r="P45" s="14">
        <v>-5.0709999999999998E-2</v>
      </c>
      <c r="Q45" s="14">
        <v>-7.4690000000000006E-2</v>
      </c>
    </row>
    <row r="46" spans="1:17" ht="17" thickBot="1" x14ac:dyDescent="0.25">
      <c r="A46" s="69"/>
      <c r="B46" s="7"/>
      <c r="C46" s="8" t="s">
        <v>20</v>
      </c>
      <c r="D46" s="14">
        <v>-0.14419000000000001</v>
      </c>
      <c r="E46" s="14">
        <v>-0.12149</v>
      </c>
      <c r="F46" s="14">
        <v>-7.7499999999999999E-3</v>
      </c>
      <c r="G46" s="14">
        <v>-0.12237000000000001</v>
      </c>
      <c r="H46" s="14">
        <v>-0.13166</v>
      </c>
      <c r="I46" s="14">
        <v>-0.15064</v>
      </c>
      <c r="J46" s="14">
        <v>-0.12814999999999999</v>
      </c>
      <c r="K46" s="14">
        <v>-9.0310000000000001E-2</v>
      </c>
      <c r="L46" s="14">
        <v>-0.19439000000000001</v>
      </c>
      <c r="M46" s="14">
        <v>-0.106</v>
      </c>
      <c r="N46" s="14">
        <v>-9.6960000000000005E-2</v>
      </c>
      <c r="O46" s="14">
        <v>-5.5500000000000001E-2</v>
      </c>
      <c r="P46" s="14">
        <v>4.9200000000000001E-2</v>
      </c>
      <c r="Q46" s="14">
        <v>4.2470000000000001E-2</v>
      </c>
    </row>
    <row r="47" spans="1:17" ht="17" thickBot="1" x14ac:dyDescent="0.25">
      <c r="A47" s="69"/>
      <c r="B47" s="7" t="s">
        <v>49</v>
      </c>
      <c r="C47" s="8" t="s">
        <v>28</v>
      </c>
      <c r="D47" s="14">
        <v>-0.17715</v>
      </c>
      <c r="E47" s="14">
        <v>0.20607</v>
      </c>
      <c r="F47" s="14">
        <v>-0.14241999999999999</v>
      </c>
      <c r="G47" s="14">
        <v>0.26532</v>
      </c>
      <c r="H47" s="14">
        <v>0.24307000000000001</v>
      </c>
      <c r="I47" s="14">
        <v>9.7860000000000003E-2</v>
      </c>
      <c r="J47" s="14">
        <v>0.10177</v>
      </c>
      <c r="K47" s="14">
        <v>-9.1340000000000005E-2</v>
      </c>
      <c r="L47" s="14">
        <v>0.34258</v>
      </c>
      <c r="M47" s="14">
        <v>0.28759000000000001</v>
      </c>
      <c r="N47" s="14">
        <v>0.24476000000000001</v>
      </c>
      <c r="O47" s="14">
        <v>0.10843999999999999</v>
      </c>
      <c r="P47" s="14">
        <v>-0.13166</v>
      </c>
      <c r="Q47" s="14">
        <v>-0.15668000000000001</v>
      </c>
    </row>
    <row r="48" spans="1:17" ht="17" thickBot="1" x14ac:dyDescent="0.25">
      <c r="A48" s="69"/>
      <c r="B48" s="7"/>
      <c r="C48" s="8" t="s">
        <v>20</v>
      </c>
      <c r="D48" s="14">
        <v>-0.19971</v>
      </c>
      <c r="E48" s="14">
        <v>0.20366999999999999</v>
      </c>
      <c r="F48" s="14">
        <v>2.69E-2</v>
      </c>
      <c r="G48" s="14">
        <v>0.31136000000000003</v>
      </c>
      <c r="H48" s="14">
        <v>0.20333999999999999</v>
      </c>
      <c r="I48" s="14">
        <v>-0.19484000000000001</v>
      </c>
      <c r="J48" s="14">
        <v>-2.64E-2</v>
      </c>
      <c r="K48" s="14">
        <v>-0.25491999999999998</v>
      </c>
      <c r="L48" s="14">
        <v>0.12330000000000001</v>
      </c>
      <c r="M48" s="14">
        <v>0.29592000000000002</v>
      </c>
      <c r="N48" s="14">
        <v>0.27545999999999998</v>
      </c>
      <c r="O48" s="14">
        <v>5.9130000000000002E-2</v>
      </c>
      <c r="P48" s="14">
        <v>-0.18604000000000001</v>
      </c>
      <c r="Q48" s="14">
        <v>-0.17594000000000001</v>
      </c>
    </row>
    <row r="49" spans="1:17" ht="17" thickBot="1" x14ac:dyDescent="0.25">
      <c r="A49" s="69"/>
      <c r="B49" s="7" t="s">
        <v>50</v>
      </c>
      <c r="C49" s="8" t="s">
        <v>29</v>
      </c>
      <c r="D49" s="14">
        <v>0.43785000000000002</v>
      </c>
      <c r="E49" s="14">
        <v>-0.27700999999999998</v>
      </c>
      <c r="F49" s="14">
        <v>0.13371</v>
      </c>
      <c r="G49" s="14">
        <v>-0.56669000000000003</v>
      </c>
      <c r="H49" s="14">
        <v>-0.42638999999999999</v>
      </c>
      <c r="I49" s="14">
        <v>0.24290999999999999</v>
      </c>
      <c r="J49" s="14">
        <v>8.1170000000000006E-2</v>
      </c>
      <c r="K49" s="14">
        <v>0.34588000000000002</v>
      </c>
      <c r="L49" s="14">
        <v>-0.34444000000000002</v>
      </c>
      <c r="M49" s="14">
        <v>-0.21656</v>
      </c>
      <c r="N49" s="14">
        <v>-5.6299999999999996E-3</v>
      </c>
      <c r="O49" s="14">
        <v>9.7970000000000002E-2</v>
      </c>
      <c r="P49" s="14">
        <v>0.32795000000000002</v>
      </c>
      <c r="Q49" s="14">
        <v>0.37302999999999997</v>
      </c>
    </row>
    <row r="50" spans="1:17" ht="17" thickBot="1" x14ac:dyDescent="0.25">
      <c r="A50" s="69"/>
      <c r="B50" s="7"/>
      <c r="C50" s="8" t="s">
        <v>19</v>
      </c>
      <c r="D50" s="14">
        <v>0.58620000000000005</v>
      </c>
      <c r="E50" s="14">
        <v>-0.24512</v>
      </c>
      <c r="F50" s="14">
        <v>3.8210000000000001E-2</v>
      </c>
      <c r="G50" s="14">
        <v>-0.44241999999999998</v>
      </c>
      <c r="H50" s="14">
        <v>-0.33133000000000001</v>
      </c>
      <c r="I50" s="14">
        <v>0.20934</v>
      </c>
      <c r="J50" s="14">
        <v>6.5920000000000006E-2</v>
      </c>
      <c r="K50" s="14">
        <v>0.25922000000000001</v>
      </c>
      <c r="L50" s="14">
        <v>-0.14931</v>
      </c>
      <c r="M50" s="14">
        <v>-0.14077000000000001</v>
      </c>
      <c r="N50" s="14">
        <v>-3.8039999999999997E-2</v>
      </c>
      <c r="O50" s="14">
        <v>6.6409999999999997E-2</v>
      </c>
      <c r="P50" s="14">
        <v>0.29004999999999997</v>
      </c>
      <c r="Q50" s="14">
        <v>0.39956000000000003</v>
      </c>
    </row>
    <row r="51" spans="1:17" ht="17" thickBot="1" x14ac:dyDescent="0.25">
      <c r="A51" s="69"/>
      <c r="B51" s="7" t="s">
        <v>51</v>
      </c>
      <c r="C51" s="8" t="s">
        <v>28</v>
      </c>
      <c r="D51" s="14">
        <v>-7.2029999999999997E-2</v>
      </c>
      <c r="E51" s="14">
        <v>0.38917000000000002</v>
      </c>
      <c r="F51" s="14">
        <v>0.11527999999999999</v>
      </c>
      <c r="G51" s="14">
        <v>0.51119000000000003</v>
      </c>
      <c r="H51" s="14">
        <v>0.45435999999999999</v>
      </c>
      <c r="I51" s="14">
        <v>0.11600000000000001</v>
      </c>
      <c r="J51" s="14">
        <v>0.20668</v>
      </c>
      <c r="K51" s="14">
        <v>4.6359999999999998E-2</v>
      </c>
      <c r="L51" s="14">
        <v>0.43253999999999998</v>
      </c>
      <c r="M51" s="14">
        <v>0.38524000000000003</v>
      </c>
      <c r="N51" s="14">
        <v>0.31631999999999999</v>
      </c>
      <c r="O51" s="14">
        <v>0.18431</v>
      </c>
      <c r="P51" s="14">
        <v>4.3959999999999999E-2</v>
      </c>
      <c r="Q51" s="14">
        <v>3.0079999999999999E-2</v>
      </c>
    </row>
    <row r="52" spans="1:17" ht="17" thickBot="1" x14ac:dyDescent="0.25">
      <c r="A52" s="69"/>
      <c r="B52" s="7"/>
      <c r="C52" s="8" t="s">
        <v>22</v>
      </c>
      <c r="D52" s="14">
        <v>-1.4239999999999999E-2</v>
      </c>
      <c r="E52" s="14">
        <v>0.61570000000000003</v>
      </c>
      <c r="F52" s="14">
        <v>0.43148999999999998</v>
      </c>
      <c r="G52" s="14">
        <v>0.69389000000000001</v>
      </c>
      <c r="H52" s="14">
        <v>0.44873000000000002</v>
      </c>
      <c r="I52" s="14">
        <v>-7.4639999999999998E-2</v>
      </c>
      <c r="J52" s="14">
        <v>0.12197</v>
      </c>
      <c r="K52" s="14">
        <v>-1.014E-2</v>
      </c>
      <c r="L52" s="14">
        <v>0.25151000000000001</v>
      </c>
      <c r="M52" s="14">
        <v>0.52234999999999998</v>
      </c>
      <c r="N52" s="14">
        <v>0.36924000000000001</v>
      </c>
      <c r="O52" s="14">
        <v>0.14280000000000001</v>
      </c>
      <c r="P52" s="14">
        <v>0.17191000000000001</v>
      </c>
      <c r="Q52" s="14">
        <v>0.11061</v>
      </c>
    </row>
    <row r="53" spans="1:17" ht="17" thickBot="1" x14ac:dyDescent="0.25">
      <c r="A53" s="69"/>
      <c r="B53" s="7" t="s">
        <v>52</v>
      </c>
      <c r="C53" s="8" t="s">
        <v>29</v>
      </c>
      <c r="D53" s="14">
        <v>-5.892E-2</v>
      </c>
      <c r="E53" s="14">
        <v>-0.57981000000000005</v>
      </c>
      <c r="F53" s="14">
        <v>2.2960000000000001E-2</v>
      </c>
      <c r="G53" s="14">
        <v>-0.47553000000000001</v>
      </c>
      <c r="H53" s="14">
        <v>-0.52861000000000002</v>
      </c>
      <c r="I53" s="14">
        <v>-0.64171</v>
      </c>
      <c r="J53" s="14">
        <v>-0.37075999999999998</v>
      </c>
      <c r="K53" s="14">
        <v>-0.38031999999999999</v>
      </c>
      <c r="L53" s="14">
        <v>-0.75229000000000001</v>
      </c>
      <c r="M53" s="14">
        <v>-0.61328000000000005</v>
      </c>
      <c r="N53" s="14">
        <v>-0.70560999999999996</v>
      </c>
      <c r="O53" s="14">
        <v>-0.16619</v>
      </c>
      <c r="P53" s="14">
        <v>-0.33844000000000002</v>
      </c>
      <c r="Q53" s="14">
        <v>-0.24926999999999999</v>
      </c>
    </row>
    <row r="54" spans="1:17" ht="17" thickBot="1" x14ac:dyDescent="0.25">
      <c r="A54" s="69"/>
      <c r="B54" s="7"/>
      <c r="C54" s="8" t="s">
        <v>23</v>
      </c>
      <c r="D54" s="14">
        <v>-8.072E-2</v>
      </c>
      <c r="E54" s="14">
        <v>-0.68452000000000002</v>
      </c>
      <c r="F54" s="14">
        <v>-0.27659</v>
      </c>
      <c r="G54" s="14">
        <v>-0.60882000000000003</v>
      </c>
      <c r="H54" s="14">
        <v>-0.58413000000000004</v>
      </c>
      <c r="I54" s="14">
        <v>-0.47003</v>
      </c>
      <c r="J54" s="14">
        <v>-0.37706000000000001</v>
      </c>
      <c r="K54" s="14">
        <v>-0.44779999999999998</v>
      </c>
      <c r="L54" s="14">
        <v>-0.79762</v>
      </c>
      <c r="M54" s="14">
        <v>-0.75317999999999996</v>
      </c>
      <c r="N54" s="14">
        <v>-0.69145999999999996</v>
      </c>
      <c r="O54" s="14">
        <v>-0.43114999999999998</v>
      </c>
      <c r="P54" s="14">
        <v>-0.48207</v>
      </c>
      <c r="Q54" s="14">
        <v>-0.49163000000000001</v>
      </c>
    </row>
    <row r="55" spans="1:17" ht="17" thickBot="1" x14ac:dyDescent="0.25">
      <c r="A55" s="69"/>
      <c r="B55" s="7" t="s">
        <v>53</v>
      </c>
      <c r="C55" s="8" t="s">
        <v>28</v>
      </c>
      <c r="D55" s="14">
        <v>-7.8979999999999995E-2</v>
      </c>
      <c r="E55" s="14">
        <v>6.0940000000000001E-2</v>
      </c>
      <c r="F55" s="14">
        <v>-0.27517999999999998</v>
      </c>
      <c r="G55" s="14">
        <v>3.9170000000000003E-2</v>
      </c>
      <c r="H55" s="14">
        <v>2.5579999999999999E-2</v>
      </c>
      <c r="I55" s="14">
        <v>9.2979999999999993E-2</v>
      </c>
      <c r="J55" s="14">
        <v>6.191E-2</v>
      </c>
      <c r="K55" s="14">
        <v>-5.6610000000000001E-2</v>
      </c>
      <c r="L55" s="14">
        <v>0.2263</v>
      </c>
      <c r="M55" s="14">
        <v>0.11058</v>
      </c>
      <c r="N55" s="14">
        <v>6.6129999999999994E-2</v>
      </c>
      <c r="O55" s="14">
        <v>5.9119999999999999E-2</v>
      </c>
      <c r="P55" s="14">
        <v>-0.11143</v>
      </c>
      <c r="Q55" s="14">
        <v>-0.13605999999999999</v>
      </c>
    </row>
    <row r="56" spans="1:17" ht="17" thickBot="1" x14ac:dyDescent="0.25">
      <c r="A56" s="69"/>
      <c r="B56" s="7"/>
      <c r="C56" s="8" t="s">
        <v>23</v>
      </c>
      <c r="D56" s="14">
        <v>-9.0560000000000002E-2</v>
      </c>
      <c r="E56" s="14">
        <v>-0.17627999999999999</v>
      </c>
      <c r="F56" s="14">
        <v>-0.26049</v>
      </c>
      <c r="G56" s="14">
        <v>-8.9169999999999999E-2</v>
      </c>
      <c r="H56" s="14">
        <v>-8.2059999999999994E-2</v>
      </c>
      <c r="I56" s="14">
        <v>1.1169999999999999E-2</v>
      </c>
      <c r="J56" s="14">
        <v>-0.15956999999999999</v>
      </c>
      <c r="K56" s="14">
        <v>-5.9679999999999997E-2</v>
      </c>
      <c r="L56" s="14">
        <v>-1.6070000000000001E-2</v>
      </c>
      <c r="M56" s="14">
        <v>-0.18708</v>
      </c>
      <c r="N56" s="14">
        <v>-0.17796999999999999</v>
      </c>
      <c r="O56" s="14">
        <v>-0.13929</v>
      </c>
      <c r="P56" s="14">
        <v>-0.27396999999999999</v>
      </c>
      <c r="Q56" s="14">
        <v>-0.28550999999999999</v>
      </c>
    </row>
    <row r="57" spans="1:17" ht="17" thickBot="1" x14ac:dyDescent="0.25">
      <c r="A57" s="69"/>
      <c r="B57" s="7" t="s">
        <v>54</v>
      </c>
      <c r="C57" s="8" t="s">
        <v>29</v>
      </c>
      <c r="D57" s="14">
        <v>0.32127</v>
      </c>
      <c r="E57" s="14">
        <v>-1.239E-2</v>
      </c>
      <c r="F57" s="14">
        <v>0.19492000000000001</v>
      </c>
      <c r="G57" s="14">
        <v>-0.28870000000000001</v>
      </c>
      <c r="H57" s="14">
        <v>-0.13142999999999999</v>
      </c>
      <c r="I57" s="14">
        <v>0.42571999999999999</v>
      </c>
      <c r="J57" s="14">
        <v>0.23701</v>
      </c>
      <c r="K57" s="14">
        <v>0.48199999999999998</v>
      </c>
      <c r="L57" s="14">
        <v>2.443E-2</v>
      </c>
      <c r="M57" s="14">
        <v>8.1979999999999997E-2</v>
      </c>
      <c r="N57" s="14">
        <v>0.23965</v>
      </c>
      <c r="O57" s="14">
        <v>0.24731</v>
      </c>
      <c r="P57" s="14">
        <v>0.55030000000000001</v>
      </c>
      <c r="Q57" s="14">
        <v>0.50792999999999999</v>
      </c>
    </row>
    <row r="58" spans="1:17" ht="17" thickBot="1" x14ac:dyDescent="0.25">
      <c r="A58" s="70"/>
      <c r="B58" s="5"/>
      <c r="C58" s="6" t="s">
        <v>22</v>
      </c>
      <c r="D58" s="14">
        <v>0.32289000000000001</v>
      </c>
      <c r="E58" s="14">
        <v>2.2429999999999999E-2</v>
      </c>
      <c r="F58" s="14">
        <v>0.2044</v>
      </c>
      <c r="G58" s="14">
        <v>-0.21764</v>
      </c>
      <c r="H58" s="14">
        <v>-7.9900000000000006E-3</v>
      </c>
      <c r="I58" s="14">
        <v>0.50455000000000005</v>
      </c>
      <c r="J58" s="14">
        <v>0.33466000000000001</v>
      </c>
      <c r="K58" s="14">
        <v>0.48080000000000001</v>
      </c>
      <c r="L58" s="14">
        <v>0.19439000000000001</v>
      </c>
      <c r="M58" s="14">
        <v>0.23275000000000001</v>
      </c>
      <c r="N58" s="14">
        <v>0.52349000000000001</v>
      </c>
      <c r="O58" s="14">
        <v>0.36681000000000002</v>
      </c>
      <c r="P58" s="14">
        <v>0.54108999999999996</v>
      </c>
      <c r="Q58" s="14">
        <v>0.50297000000000003</v>
      </c>
    </row>
    <row r="59" spans="1:17" ht="17" thickBot="1" x14ac:dyDescent="0.25">
      <c r="A59" s="71" t="s">
        <v>55</v>
      </c>
      <c r="B59" s="7" t="s">
        <v>56</v>
      </c>
      <c r="C59" s="8" t="s">
        <v>25</v>
      </c>
      <c r="D59" s="14">
        <v>0.25975999999999999</v>
      </c>
      <c r="E59" s="14">
        <v>-0.19259000000000001</v>
      </c>
      <c r="F59" s="14">
        <v>4.1459999999999997E-2</v>
      </c>
      <c r="G59" s="14">
        <v>-0.13461000000000001</v>
      </c>
      <c r="H59" s="14">
        <v>-1.6820000000000002E-2</v>
      </c>
      <c r="I59" s="14">
        <v>0.69386999999999999</v>
      </c>
      <c r="J59" s="14">
        <v>0.22575999999999999</v>
      </c>
      <c r="K59" s="14">
        <v>0.47633999999999999</v>
      </c>
      <c r="L59" s="14">
        <v>0.25358000000000003</v>
      </c>
      <c r="M59" s="14">
        <v>3.5700000000000003E-2</v>
      </c>
      <c r="N59" s="14">
        <v>-7.9750000000000001E-2</v>
      </c>
      <c r="O59" s="14">
        <v>0.27877000000000002</v>
      </c>
      <c r="P59" s="14">
        <v>5.7820000000000003E-2</v>
      </c>
      <c r="Q59" s="14">
        <v>0.26375999999999999</v>
      </c>
    </row>
    <row r="60" spans="1:17" ht="17" thickBot="1" x14ac:dyDescent="0.25">
      <c r="A60" s="69"/>
      <c r="B60" s="7"/>
      <c r="C60" s="8" t="s">
        <v>22</v>
      </c>
      <c r="D60" s="14">
        <v>0.24646999999999999</v>
      </c>
      <c r="E60" s="14">
        <v>1.453E-2</v>
      </c>
      <c r="F60" s="14">
        <v>0.16244</v>
      </c>
      <c r="G60" s="14">
        <v>-0.16991000000000001</v>
      </c>
      <c r="H60" s="14">
        <v>-0.13805000000000001</v>
      </c>
      <c r="I60" s="14">
        <v>0.41572999999999999</v>
      </c>
      <c r="J60" s="14">
        <v>0.14288000000000001</v>
      </c>
      <c r="K60" s="14">
        <v>0.41070000000000001</v>
      </c>
      <c r="L60" s="14">
        <v>4.793E-2</v>
      </c>
      <c r="M60" s="14">
        <v>7.5319999999999998E-2</v>
      </c>
      <c r="N60" s="14">
        <v>0.20998</v>
      </c>
      <c r="O60" s="14">
        <v>0.19711000000000001</v>
      </c>
      <c r="P60" s="14">
        <v>0.27614</v>
      </c>
      <c r="Q60" s="14">
        <v>0.32574999999999998</v>
      </c>
    </row>
    <row r="61" spans="1:17" ht="17" thickBot="1" x14ac:dyDescent="0.25">
      <c r="A61" s="69"/>
      <c r="B61" s="7"/>
      <c r="C61" s="8" t="s">
        <v>19</v>
      </c>
      <c r="D61" s="14">
        <v>0.54210000000000003</v>
      </c>
      <c r="E61" s="14">
        <v>-6.4560000000000006E-2</v>
      </c>
      <c r="F61" s="14">
        <v>7.9299999999999995E-2</v>
      </c>
      <c r="G61" s="14">
        <v>-0.17854999999999999</v>
      </c>
      <c r="H61" s="14">
        <v>-0.1497</v>
      </c>
      <c r="I61" s="14">
        <v>0.55344000000000004</v>
      </c>
      <c r="J61" s="14">
        <v>0.10201</v>
      </c>
      <c r="K61" s="14">
        <v>0.50568000000000002</v>
      </c>
      <c r="L61" s="14">
        <v>0.17945</v>
      </c>
      <c r="M61" s="14">
        <v>4.6100000000000002E-2</v>
      </c>
      <c r="N61" s="14">
        <v>-1.427E-2</v>
      </c>
      <c r="O61" s="14">
        <v>0.19866</v>
      </c>
      <c r="P61" s="14">
        <v>0.27634999999999998</v>
      </c>
      <c r="Q61" s="14">
        <v>0.50453999999999999</v>
      </c>
    </row>
    <row r="62" spans="1:17" ht="17" thickBot="1" x14ac:dyDescent="0.25">
      <c r="A62" s="69"/>
      <c r="B62" s="7" t="s">
        <v>57</v>
      </c>
      <c r="C62" s="8" t="s">
        <v>26</v>
      </c>
      <c r="D62" s="14">
        <v>-0.21426000000000001</v>
      </c>
      <c r="E62" s="14">
        <v>-0.11432</v>
      </c>
      <c r="F62" s="14">
        <v>-3.0640000000000001E-2</v>
      </c>
      <c r="G62" s="14">
        <v>-0.12227</v>
      </c>
      <c r="H62" s="14">
        <v>-5.9610000000000003E-2</v>
      </c>
      <c r="I62" s="14">
        <v>-0.31619999999999998</v>
      </c>
      <c r="J62" s="14">
        <v>-2.2169999999999999E-2</v>
      </c>
      <c r="K62" s="14">
        <v>-0.29107</v>
      </c>
      <c r="L62" s="14">
        <v>-0.21582999999999999</v>
      </c>
      <c r="M62" s="14">
        <v>-0.20791999999999999</v>
      </c>
      <c r="N62" s="14">
        <v>-0.22506999999999999</v>
      </c>
      <c r="O62" s="14">
        <v>-0.23332</v>
      </c>
      <c r="P62" s="14">
        <v>0.13871</v>
      </c>
      <c r="Q62" s="14">
        <v>-4.7370000000000002E-2</v>
      </c>
    </row>
    <row r="63" spans="1:17" ht="17" thickBot="1" x14ac:dyDescent="0.25">
      <c r="A63" s="69"/>
      <c r="B63" s="7"/>
      <c r="C63" s="8" t="s">
        <v>23</v>
      </c>
      <c r="D63" s="14">
        <v>-0.36437999999999998</v>
      </c>
      <c r="E63" s="14">
        <v>-0.16339999999999999</v>
      </c>
      <c r="F63" s="14">
        <v>-0.27537</v>
      </c>
      <c r="G63" s="14">
        <v>-0.15389</v>
      </c>
      <c r="H63" s="14">
        <v>-0.10561</v>
      </c>
      <c r="I63" s="14">
        <v>-0.18756</v>
      </c>
      <c r="J63" s="14">
        <v>-8.3650000000000002E-2</v>
      </c>
      <c r="K63" s="14">
        <v>-0.23863000000000001</v>
      </c>
      <c r="L63" s="14">
        <v>-0.11637</v>
      </c>
      <c r="M63" s="14">
        <v>-0.14726</v>
      </c>
      <c r="N63" s="14">
        <v>-7.2429999999999994E-2</v>
      </c>
      <c r="O63" s="14">
        <v>-0.20266999999999999</v>
      </c>
      <c r="P63" s="14">
        <v>-0.19475000000000001</v>
      </c>
      <c r="Q63" s="14">
        <v>-0.27240999999999999</v>
      </c>
    </row>
    <row r="64" spans="1:17" ht="17" thickBot="1" x14ac:dyDescent="0.25">
      <c r="A64" s="69"/>
      <c r="B64" s="7"/>
      <c r="C64" s="8" t="s">
        <v>20</v>
      </c>
      <c r="D64" s="14">
        <v>-0.43452000000000002</v>
      </c>
      <c r="E64" s="14">
        <v>-7.0040000000000005E-2</v>
      </c>
      <c r="F64" s="14">
        <v>-0.31258999999999998</v>
      </c>
      <c r="G64" s="14">
        <v>-0.14807999999999999</v>
      </c>
      <c r="H64" s="14">
        <v>-0.14559</v>
      </c>
      <c r="I64" s="14">
        <v>-0.26268999999999998</v>
      </c>
      <c r="J64" s="14">
        <v>-7.7450000000000005E-2</v>
      </c>
      <c r="K64" s="14">
        <v>-0.46173999999999998</v>
      </c>
      <c r="L64" s="14">
        <v>-0.16647999999999999</v>
      </c>
      <c r="M64" s="14">
        <v>6.3539999999999999E-2</v>
      </c>
      <c r="N64" s="14">
        <v>0.14274999999999999</v>
      </c>
      <c r="O64" s="14">
        <v>-0.10523</v>
      </c>
      <c r="P64" s="14">
        <v>-0.23660999999999999</v>
      </c>
      <c r="Q64" s="14">
        <v>-0.32473000000000002</v>
      </c>
    </row>
    <row r="65" spans="1:17" ht="17" thickBot="1" x14ac:dyDescent="0.25">
      <c r="A65" s="69"/>
      <c r="B65" s="7" t="s">
        <v>58</v>
      </c>
      <c r="C65" s="8" t="s">
        <v>25</v>
      </c>
      <c r="D65" s="14">
        <v>-1.533E-2</v>
      </c>
      <c r="E65" s="14">
        <v>-1.6650000000000002E-2</v>
      </c>
      <c r="F65" s="14">
        <v>-7.3760000000000006E-2</v>
      </c>
      <c r="G65" s="14">
        <v>0.19370000000000001</v>
      </c>
      <c r="H65" s="14">
        <v>0.29215000000000002</v>
      </c>
      <c r="I65" s="14">
        <v>0.41284999999999999</v>
      </c>
      <c r="J65" s="14">
        <v>0.3004</v>
      </c>
      <c r="K65" s="14">
        <v>0.22278000000000001</v>
      </c>
      <c r="L65" s="14">
        <v>0.33317999999999998</v>
      </c>
      <c r="M65" s="14">
        <v>-0.18436</v>
      </c>
      <c r="N65" s="14">
        <v>-9.9690000000000001E-2</v>
      </c>
      <c r="O65" s="14">
        <v>0.10024</v>
      </c>
      <c r="P65" s="14">
        <v>-0.24706</v>
      </c>
      <c r="Q65" s="14">
        <v>-0.13174</v>
      </c>
    </row>
    <row r="66" spans="1:17" ht="17" thickBot="1" x14ac:dyDescent="0.25">
      <c r="A66" s="69"/>
      <c r="B66" s="7"/>
      <c r="C66" s="8" t="s">
        <v>22</v>
      </c>
      <c r="D66" s="14">
        <v>-1.7219999999999999E-2</v>
      </c>
      <c r="E66" s="14">
        <v>0.12576000000000001</v>
      </c>
      <c r="F66" s="14">
        <v>0.12225999999999999</v>
      </c>
      <c r="G66" s="14">
        <v>0.33756999999999998</v>
      </c>
      <c r="H66" s="14">
        <v>0.31491000000000002</v>
      </c>
      <c r="I66" s="14">
        <v>0.12302</v>
      </c>
      <c r="J66" s="14">
        <v>0.22389999999999999</v>
      </c>
      <c r="K66" s="14">
        <v>-1.051E-2</v>
      </c>
      <c r="L66" s="14">
        <v>0.13047</v>
      </c>
      <c r="M66" s="14">
        <v>-2.545E-2</v>
      </c>
      <c r="N66" s="14">
        <v>4.3119999999999999E-2</v>
      </c>
      <c r="O66" s="14">
        <v>1.7330000000000002E-2</v>
      </c>
      <c r="P66" s="14">
        <v>-0.11352</v>
      </c>
      <c r="Q66" s="14">
        <v>-7.5789999999999996E-2</v>
      </c>
    </row>
    <row r="67" spans="1:17" ht="17" thickBot="1" x14ac:dyDescent="0.25">
      <c r="A67" s="69"/>
      <c r="B67" s="7"/>
      <c r="C67" s="8" t="s">
        <v>20</v>
      </c>
      <c r="D67" s="14">
        <v>6.2640000000000001E-2</v>
      </c>
      <c r="E67" s="14">
        <v>0.32632</v>
      </c>
      <c r="F67" s="14">
        <v>0.10947999999999999</v>
      </c>
      <c r="G67" s="14">
        <v>0.63636999999999999</v>
      </c>
      <c r="H67" s="14">
        <v>0.52337999999999996</v>
      </c>
      <c r="I67" s="14">
        <v>0.22400999999999999</v>
      </c>
      <c r="J67" s="14">
        <v>0.32705000000000001</v>
      </c>
      <c r="K67" s="14">
        <v>-1.1270000000000001E-2</v>
      </c>
      <c r="L67" s="14">
        <v>0.37124000000000001</v>
      </c>
      <c r="M67" s="14">
        <v>4.129E-2</v>
      </c>
      <c r="N67" s="14">
        <v>2.5430000000000001E-2</v>
      </c>
      <c r="O67" s="14">
        <v>0.13309000000000001</v>
      </c>
      <c r="P67" s="14">
        <v>-0.20197000000000001</v>
      </c>
      <c r="Q67" s="14">
        <v>-1.8190000000000001E-2</v>
      </c>
    </row>
    <row r="68" spans="1:17" ht="17" thickBot="1" x14ac:dyDescent="0.25">
      <c r="A68" s="69"/>
      <c r="B68" s="7" t="s">
        <v>59</v>
      </c>
      <c r="C68" s="8" t="s">
        <v>25</v>
      </c>
      <c r="D68" s="14">
        <v>-0.14649999999999999</v>
      </c>
      <c r="E68" s="14">
        <v>-0.29770999999999997</v>
      </c>
      <c r="F68" s="14">
        <v>-0.29686000000000001</v>
      </c>
      <c r="G68" s="14">
        <v>-0.19188</v>
      </c>
      <c r="H68" s="14">
        <v>-0.50610999999999995</v>
      </c>
      <c r="I68" s="14">
        <v>-0.25901000000000002</v>
      </c>
      <c r="J68" s="14">
        <v>-0.53112000000000004</v>
      </c>
      <c r="K68" s="14">
        <v>-7.7359999999999998E-2</v>
      </c>
      <c r="L68" s="14">
        <v>-0.26643</v>
      </c>
      <c r="M68" s="14">
        <v>-0.18207999999999999</v>
      </c>
      <c r="N68" s="14">
        <v>-0.32001000000000002</v>
      </c>
      <c r="O68" s="14">
        <v>-0.15246000000000001</v>
      </c>
      <c r="P68" s="14">
        <v>-0.59321000000000002</v>
      </c>
      <c r="Q68" s="14">
        <v>-0.40322999999999998</v>
      </c>
    </row>
    <row r="69" spans="1:17" ht="17" thickBot="1" x14ac:dyDescent="0.25">
      <c r="A69" s="69"/>
      <c r="B69" s="7"/>
      <c r="C69" s="8" t="s">
        <v>23</v>
      </c>
      <c r="D69" s="14">
        <v>-3.5389999999999998E-2</v>
      </c>
      <c r="E69" s="14">
        <v>-0.38236999999999999</v>
      </c>
      <c r="F69" s="14">
        <v>-0.37169999999999997</v>
      </c>
      <c r="G69" s="14">
        <v>-0.10903</v>
      </c>
      <c r="H69" s="14">
        <v>-0.16256000000000001</v>
      </c>
      <c r="I69" s="14">
        <v>-0.11536</v>
      </c>
      <c r="J69" s="14">
        <v>-0.33101999999999998</v>
      </c>
      <c r="K69" s="14">
        <v>-0.10306</v>
      </c>
      <c r="L69" s="14">
        <v>-0.20438999999999999</v>
      </c>
      <c r="M69" s="14">
        <v>-0.31337999999999999</v>
      </c>
      <c r="N69" s="14">
        <v>-0.45778999999999997</v>
      </c>
      <c r="O69" s="14">
        <v>-0.13872000000000001</v>
      </c>
      <c r="P69" s="14">
        <v>-0.46150000000000002</v>
      </c>
      <c r="Q69" s="14">
        <v>-0.48396</v>
      </c>
    </row>
    <row r="70" spans="1:17" ht="17" thickBot="1" x14ac:dyDescent="0.25">
      <c r="A70" s="69"/>
      <c r="B70" s="7"/>
      <c r="C70" s="8" t="s">
        <v>20</v>
      </c>
      <c r="D70" s="14">
        <v>-0.17929999999999999</v>
      </c>
      <c r="E70" s="14">
        <v>-0.32332</v>
      </c>
      <c r="F70" s="14">
        <v>-0.28842000000000001</v>
      </c>
      <c r="G70" s="14">
        <v>-0.189</v>
      </c>
      <c r="H70" s="14">
        <v>-0.23769000000000001</v>
      </c>
      <c r="I70" s="14">
        <v>-0.28391</v>
      </c>
      <c r="J70" s="14">
        <v>-0.31281999999999999</v>
      </c>
      <c r="K70" s="14">
        <v>-0.20127999999999999</v>
      </c>
      <c r="L70" s="14">
        <v>-0.22211</v>
      </c>
      <c r="M70" s="14">
        <v>-0.13969999999999999</v>
      </c>
      <c r="N70" s="14">
        <v>-0.15032999999999999</v>
      </c>
      <c r="O70" s="14">
        <v>-0.19827</v>
      </c>
      <c r="P70" s="14">
        <v>-0.28532000000000002</v>
      </c>
      <c r="Q70" s="14">
        <v>-0.31614999999999999</v>
      </c>
    </row>
    <row r="71" spans="1:17" ht="17" thickBot="1" x14ac:dyDescent="0.25">
      <c r="A71" s="69"/>
      <c r="B71" s="7" t="s">
        <v>60</v>
      </c>
      <c r="C71" s="8" t="s">
        <v>26</v>
      </c>
      <c r="D71" s="14">
        <v>9.5499999999999995E-3</v>
      </c>
      <c r="E71" s="14">
        <v>0.41543999999999998</v>
      </c>
      <c r="F71" s="14">
        <v>0.68001</v>
      </c>
      <c r="G71" s="14">
        <v>0.83372000000000002</v>
      </c>
      <c r="H71" s="14">
        <v>0.87205999999999995</v>
      </c>
      <c r="I71" s="14">
        <v>-0.66120999999999996</v>
      </c>
      <c r="J71" s="14">
        <v>0.31109999999999999</v>
      </c>
      <c r="K71" s="14">
        <v>-8.3710000000000007E-2</v>
      </c>
      <c r="L71" s="14">
        <v>3.2509999999999997E-2</v>
      </c>
      <c r="M71" s="14">
        <v>0.36770999999999998</v>
      </c>
      <c r="N71" s="14">
        <v>0.33771000000000001</v>
      </c>
      <c r="O71" s="14">
        <v>0.19863</v>
      </c>
      <c r="P71" s="14">
        <v>0.96684999999999999</v>
      </c>
      <c r="Q71" s="14">
        <v>0.46439000000000002</v>
      </c>
    </row>
    <row r="72" spans="1:17" ht="17" thickBot="1" x14ac:dyDescent="0.25">
      <c r="A72" s="69"/>
      <c r="B72" s="7"/>
      <c r="C72" s="8" t="s">
        <v>22</v>
      </c>
      <c r="D72" s="14">
        <v>0.55201</v>
      </c>
      <c r="E72" s="14">
        <v>1.13822</v>
      </c>
      <c r="F72" s="14">
        <v>0.54117000000000004</v>
      </c>
      <c r="G72" s="14">
        <v>1.3034300000000001</v>
      </c>
      <c r="H72" s="14">
        <v>0.89895999999999998</v>
      </c>
      <c r="I72" s="14">
        <v>-1.191E-2</v>
      </c>
      <c r="J72" s="14">
        <v>0.65325999999999995</v>
      </c>
      <c r="K72" s="14">
        <v>0.15986</v>
      </c>
      <c r="L72" s="14">
        <v>0.40090999999999999</v>
      </c>
      <c r="M72" s="14">
        <v>1.16028</v>
      </c>
      <c r="N72" s="14">
        <v>1.11721</v>
      </c>
      <c r="O72" s="14">
        <v>0.38135000000000002</v>
      </c>
      <c r="P72" s="14">
        <v>1.0697000000000001</v>
      </c>
      <c r="Q72" s="14">
        <v>0.63165000000000004</v>
      </c>
    </row>
    <row r="73" spans="1:17" ht="17" thickBot="1" x14ac:dyDescent="0.25">
      <c r="A73" s="69"/>
      <c r="B73" s="7"/>
      <c r="C73" s="8" t="s">
        <v>19</v>
      </c>
      <c r="D73" s="14">
        <v>2.4289999999999999E-2</v>
      </c>
      <c r="E73" s="14">
        <v>0.26105</v>
      </c>
      <c r="F73" s="14">
        <v>0.14438999999999999</v>
      </c>
      <c r="G73" s="14">
        <v>0.31591999999999998</v>
      </c>
      <c r="H73" s="14">
        <v>0.32563999999999999</v>
      </c>
      <c r="I73" s="14">
        <v>-2.5500000000000002E-3</v>
      </c>
      <c r="J73" s="14">
        <v>0.24711</v>
      </c>
      <c r="K73" s="14">
        <v>5.8720000000000001E-2</v>
      </c>
      <c r="L73" s="14">
        <v>0.16031999999999999</v>
      </c>
      <c r="M73" s="14">
        <v>0.26472000000000001</v>
      </c>
      <c r="N73" s="14">
        <v>0.35831000000000002</v>
      </c>
      <c r="O73" s="14">
        <v>0.10827000000000001</v>
      </c>
      <c r="P73" s="14">
        <v>0.3876</v>
      </c>
      <c r="Q73" s="14">
        <v>0.22162999999999999</v>
      </c>
    </row>
    <row r="74" spans="1:17" ht="17" thickBot="1" x14ac:dyDescent="0.25">
      <c r="A74" s="69"/>
      <c r="B74" s="7" t="s">
        <v>61</v>
      </c>
      <c r="C74" s="8" t="s">
        <v>26</v>
      </c>
      <c r="D74" s="14">
        <v>-8.7529999999999997E-2</v>
      </c>
      <c r="E74" s="14">
        <v>-0.13450000000000001</v>
      </c>
      <c r="F74" s="14">
        <v>-0.25501000000000001</v>
      </c>
      <c r="G74" s="14">
        <v>-0.23383000000000001</v>
      </c>
      <c r="H74" s="14">
        <v>5.1409999999999997E-2</v>
      </c>
      <c r="I74" s="14">
        <v>-0.10904999999999999</v>
      </c>
      <c r="J74" s="14">
        <v>-0.10223</v>
      </c>
      <c r="K74" s="14">
        <v>-8.4999999999999995E-4</v>
      </c>
      <c r="L74" s="14">
        <v>0.10517</v>
      </c>
      <c r="M74" s="14">
        <v>-7.3150000000000007E-2</v>
      </c>
      <c r="N74" s="14">
        <v>-3.2599999999999999E-3</v>
      </c>
      <c r="O74" s="14">
        <v>-9.7540000000000002E-2</v>
      </c>
      <c r="P74" s="14">
        <v>0.10485999999999999</v>
      </c>
      <c r="Q74" s="14">
        <v>-3.5270000000000003E-2</v>
      </c>
    </row>
    <row r="75" spans="1:17" ht="17" thickBot="1" x14ac:dyDescent="0.25">
      <c r="A75" s="69"/>
      <c r="B75" s="7"/>
      <c r="C75" s="8" t="s">
        <v>23</v>
      </c>
      <c r="D75" s="14">
        <v>9.4659999999999994E-2</v>
      </c>
      <c r="E75" s="14">
        <v>-6.4869999999999997E-2</v>
      </c>
      <c r="F75" s="14">
        <v>-6.0999999999999999E-2</v>
      </c>
      <c r="G75" s="14">
        <v>-0.39688000000000001</v>
      </c>
      <c r="H75" s="14">
        <v>-0.12318</v>
      </c>
      <c r="I75" s="14">
        <v>-8.9990000000000001E-2</v>
      </c>
      <c r="J75" s="14">
        <v>0.13929</v>
      </c>
      <c r="K75" s="14">
        <v>-8.3610000000000004E-2</v>
      </c>
      <c r="L75" s="14">
        <v>-0.17565</v>
      </c>
      <c r="M75" s="14">
        <v>-0.19394</v>
      </c>
      <c r="N75" s="14">
        <v>-3.4709999999999998E-2</v>
      </c>
      <c r="O75" s="14">
        <v>2.1090000000000001E-2</v>
      </c>
      <c r="P75" s="14">
        <v>0.23258999999999999</v>
      </c>
      <c r="Q75" s="14">
        <v>3.8260000000000002E-2</v>
      </c>
    </row>
    <row r="76" spans="1:17" ht="17" thickBot="1" x14ac:dyDescent="0.25">
      <c r="A76" s="69"/>
      <c r="B76" s="7"/>
      <c r="C76" s="8" t="s">
        <v>19</v>
      </c>
      <c r="D76" s="14">
        <v>4.632E-2</v>
      </c>
      <c r="E76" s="14">
        <v>-0.32372000000000001</v>
      </c>
      <c r="F76" s="14">
        <v>0.16145999999999999</v>
      </c>
      <c r="G76" s="14">
        <v>-0.28169</v>
      </c>
      <c r="H76" s="14">
        <v>-7.5859999999999997E-2</v>
      </c>
      <c r="I76" s="14">
        <v>-0.52922000000000002</v>
      </c>
      <c r="J76" s="14">
        <v>-0.12299</v>
      </c>
      <c r="K76" s="14">
        <v>-0.22366</v>
      </c>
      <c r="L76" s="14">
        <v>-0.15701999999999999</v>
      </c>
      <c r="M76" s="14">
        <v>-0.28655999999999998</v>
      </c>
      <c r="N76" s="14">
        <v>-0.57038</v>
      </c>
      <c r="O76" s="14">
        <v>4.5220000000000003E-2</v>
      </c>
      <c r="P76" s="14">
        <v>2.954E-2</v>
      </c>
      <c r="Q76" s="14">
        <v>0.18559</v>
      </c>
    </row>
    <row r="77" spans="1:17" ht="17" thickBot="1" x14ac:dyDescent="0.25">
      <c r="A77" s="69"/>
      <c r="B77" s="7" t="s">
        <v>62</v>
      </c>
      <c r="C77" s="8" t="s">
        <v>25</v>
      </c>
      <c r="D77" s="14">
        <v>-3.6310000000000002E-2</v>
      </c>
      <c r="E77" s="14">
        <v>-0.18368999999999999</v>
      </c>
      <c r="F77" s="14">
        <v>-0.21476000000000001</v>
      </c>
      <c r="G77" s="14">
        <v>-0.18290000000000001</v>
      </c>
      <c r="H77" s="14">
        <v>-0.19359000000000001</v>
      </c>
      <c r="I77" s="14">
        <v>2.3109999999999999E-2</v>
      </c>
      <c r="J77" s="14">
        <v>-0.121</v>
      </c>
      <c r="K77" s="14">
        <v>-5.9990000000000002E-2</v>
      </c>
      <c r="L77" s="14">
        <v>-0.12199</v>
      </c>
      <c r="M77" s="14">
        <v>-0.28571000000000002</v>
      </c>
      <c r="N77" s="14">
        <v>-0.24539</v>
      </c>
      <c r="O77" s="14">
        <v>-0.16694000000000001</v>
      </c>
      <c r="P77" s="14">
        <v>-0.19847999999999999</v>
      </c>
      <c r="Q77" s="14">
        <v>-0.14763999999999999</v>
      </c>
    </row>
    <row r="78" spans="1:17" ht="17" thickBot="1" x14ac:dyDescent="0.25">
      <c r="A78" s="69"/>
      <c r="B78" s="7"/>
      <c r="C78" s="8" t="s">
        <v>23</v>
      </c>
      <c r="D78" s="14">
        <v>1.2789999999999999E-2</v>
      </c>
      <c r="E78" s="14">
        <v>-0.4521</v>
      </c>
      <c r="F78" s="14">
        <v>-0.22456999999999999</v>
      </c>
      <c r="G78" s="14">
        <v>-0.35865999999999998</v>
      </c>
      <c r="H78" s="14">
        <v>-0.39091999999999999</v>
      </c>
      <c r="I78" s="14">
        <v>-9.9049999999999999E-2</v>
      </c>
      <c r="J78" s="14">
        <v>-0.32829000000000003</v>
      </c>
      <c r="K78" s="14">
        <v>-0.20202000000000001</v>
      </c>
      <c r="L78" s="14">
        <v>-0.37009999999999998</v>
      </c>
      <c r="M78" s="14">
        <v>-0.56357999999999997</v>
      </c>
      <c r="N78" s="14">
        <v>-0.47011999999999998</v>
      </c>
      <c r="O78" s="14">
        <v>-0.37661</v>
      </c>
      <c r="P78" s="14">
        <v>-0.48302</v>
      </c>
      <c r="Q78" s="14">
        <v>-0.38413000000000003</v>
      </c>
    </row>
    <row r="79" spans="1:17" ht="17" thickBot="1" x14ac:dyDescent="0.25">
      <c r="A79" s="69"/>
      <c r="B79" s="7"/>
      <c r="C79" s="8" t="s">
        <v>19</v>
      </c>
      <c r="D79" s="14">
        <v>2.7199999999999998E-2</v>
      </c>
      <c r="E79" s="14">
        <v>-0.27279999999999999</v>
      </c>
      <c r="F79" s="14">
        <v>-0.12856000000000001</v>
      </c>
      <c r="G79" s="14">
        <v>-0.23327000000000001</v>
      </c>
      <c r="H79" s="14">
        <v>-0.27489999999999998</v>
      </c>
      <c r="I79" s="14">
        <v>-3.3919999999999999E-2</v>
      </c>
      <c r="J79" s="14">
        <v>-0.19844000000000001</v>
      </c>
      <c r="K79" s="14">
        <v>1.0919999999999999E-2</v>
      </c>
      <c r="L79" s="14">
        <v>-0.19516</v>
      </c>
      <c r="M79" s="14">
        <v>-0.36585000000000001</v>
      </c>
      <c r="N79" s="14">
        <v>-0.29757</v>
      </c>
      <c r="O79" s="14">
        <v>-0.19633999999999999</v>
      </c>
      <c r="P79" s="14">
        <v>-0.24973000000000001</v>
      </c>
      <c r="Q79" s="14">
        <v>-0.14863999999999999</v>
      </c>
    </row>
    <row r="80" spans="1:17" ht="17" thickBot="1" x14ac:dyDescent="0.25">
      <c r="A80" s="69"/>
      <c r="B80" s="7" t="s">
        <v>63</v>
      </c>
      <c r="C80" s="8" t="s">
        <v>26</v>
      </c>
      <c r="D80" s="14">
        <v>-0.13149</v>
      </c>
      <c r="E80" s="14">
        <v>0.65690000000000004</v>
      </c>
      <c r="F80" s="14">
        <v>0.58814</v>
      </c>
      <c r="G80" s="14">
        <v>0.54866000000000004</v>
      </c>
      <c r="H80" s="14">
        <v>0.48252</v>
      </c>
      <c r="I80" s="14">
        <v>-0.16070000000000001</v>
      </c>
      <c r="J80" s="14">
        <v>0.16378000000000001</v>
      </c>
      <c r="K80" s="14">
        <v>-0.1318</v>
      </c>
      <c r="L80" s="14">
        <v>0.19466</v>
      </c>
      <c r="M80" s="14">
        <v>0.62914000000000003</v>
      </c>
      <c r="N80" s="14">
        <v>0.57047000000000003</v>
      </c>
      <c r="O80" s="14">
        <v>0.21637000000000001</v>
      </c>
      <c r="P80" s="14">
        <v>0.42531000000000002</v>
      </c>
      <c r="Q80" s="14">
        <v>0.33951999999999999</v>
      </c>
    </row>
    <row r="81" spans="1:17" ht="17" thickBot="1" x14ac:dyDescent="0.25">
      <c r="A81" s="69"/>
      <c r="B81" s="7"/>
      <c r="C81" s="8" t="s">
        <v>22</v>
      </c>
      <c r="D81" s="14">
        <v>-4.9119999999999997E-2</v>
      </c>
      <c r="E81" s="14">
        <v>0.74734999999999996</v>
      </c>
      <c r="F81" s="14">
        <v>0.64015999999999995</v>
      </c>
      <c r="G81" s="14">
        <v>0.60274000000000005</v>
      </c>
      <c r="H81" s="14">
        <v>0.51005999999999996</v>
      </c>
      <c r="I81" s="14">
        <v>-5.9990000000000002E-2</v>
      </c>
      <c r="J81" s="14">
        <v>0.14441000000000001</v>
      </c>
      <c r="K81" s="14">
        <v>8.0339999999999995E-2</v>
      </c>
      <c r="L81" s="14">
        <v>0.45860000000000001</v>
      </c>
      <c r="M81" s="14">
        <v>0.87253999999999998</v>
      </c>
      <c r="N81" s="14">
        <v>0.76642999999999994</v>
      </c>
      <c r="O81" s="14">
        <v>0.38721</v>
      </c>
      <c r="P81" s="14">
        <v>0.46448</v>
      </c>
      <c r="Q81" s="14">
        <v>0.34359000000000001</v>
      </c>
    </row>
    <row r="82" spans="1:17" ht="17" thickBot="1" x14ac:dyDescent="0.25">
      <c r="A82" s="69"/>
      <c r="B82" s="7"/>
      <c r="C82" s="8" t="s">
        <v>20</v>
      </c>
      <c r="D82" s="14">
        <v>-0.14380000000000001</v>
      </c>
      <c r="E82" s="14">
        <v>0.59143000000000001</v>
      </c>
      <c r="F82" s="14">
        <v>0.56737000000000004</v>
      </c>
      <c r="G82" s="14">
        <v>0.58338000000000001</v>
      </c>
      <c r="H82" s="14">
        <v>0.41727999999999998</v>
      </c>
      <c r="I82" s="14">
        <v>-0.29214000000000001</v>
      </c>
      <c r="J82" s="14">
        <v>-2.9329999999999998E-2</v>
      </c>
      <c r="K82" s="14">
        <v>-0.1366</v>
      </c>
      <c r="L82" s="14">
        <v>0.252</v>
      </c>
      <c r="M82" s="14">
        <v>0.74004000000000003</v>
      </c>
      <c r="N82" s="14">
        <v>0.64746000000000004</v>
      </c>
      <c r="O82" s="14">
        <v>0.30986000000000002</v>
      </c>
      <c r="P82" s="14">
        <v>0.21018000000000001</v>
      </c>
      <c r="Q82" s="14">
        <v>0.21085999999999999</v>
      </c>
    </row>
    <row r="83" spans="1:17" ht="17" thickBot="1" x14ac:dyDescent="0.25">
      <c r="A83" s="69"/>
      <c r="B83" s="7" t="s">
        <v>64</v>
      </c>
      <c r="C83" s="8" t="s">
        <v>28</v>
      </c>
      <c r="D83" s="14">
        <v>8.294E-2</v>
      </c>
      <c r="E83" s="14">
        <v>0.15711</v>
      </c>
      <c r="F83" s="14">
        <v>0.23349</v>
      </c>
      <c r="G83" s="14">
        <v>0.37057000000000001</v>
      </c>
      <c r="H83" s="14">
        <v>0.35648999999999997</v>
      </c>
      <c r="I83" s="14">
        <v>6.0600000000000001E-2</v>
      </c>
      <c r="J83" s="14">
        <v>0.16550999999999999</v>
      </c>
      <c r="K83" s="14">
        <v>8.1229999999999997E-2</v>
      </c>
      <c r="L83" s="14">
        <v>0.21793999999999999</v>
      </c>
      <c r="M83" s="14">
        <v>0.15375</v>
      </c>
      <c r="N83" s="14">
        <v>0.13242999999999999</v>
      </c>
      <c r="O83" s="14">
        <v>0.14824000000000001</v>
      </c>
      <c r="P83" s="14">
        <v>0.19858999999999999</v>
      </c>
      <c r="Q83" s="14">
        <v>0.17088</v>
      </c>
    </row>
    <row r="84" spans="1:17" ht="17" thickBot="1" x14ac:dyDescent="0.25">
      <c r="A84" s="69"/>
      <c r="B84" s="7"/>
      <c r="C84" s="8" t="s">
        <v>22</v>
      </c>
      <c r="D84" s="14">
        <v>7.603E-2</v>
      </c>
      <c r="E84" s="14">
        <v>0.47467999999999999</v>
      </c>
      <c r="F84" s="14">
        <v>0.41131000000000001</v>
      </c>
      <c r="G84" s="14">
        <v>0.65283000000000002</v>
      </c>
      <c r="H84" s="14">
        <v>0.36021999999999998</v>
      </c>
      <c r="I84" s="14">
        <v>8.5000000000000006E-3</v>
      </c>
      <c r="J84" s="14">
        <v>9.9440000000000001E-2</v>
      </c>
      <c r="K84" s="14">
        <v>0.10516</v>
      </c>
      <c r="L84" s="14">
        <v>0.23188</v>
      </c>
      <c r="M84" s="14">
        <v>0.45418999999999998</v>
      </c>
      <c r="N84" s="14">
        <v>0.20977999999999999</v>
      </c>
      <c r="O84" s="14">
        <v>0.1933</v>
      </c>
      <c r="P84" s="14">
        <v>0.31777</v>
      </c>
      <c r="Q84" s="14">
        <v>0.25441999999999998</v>
      </c>
    </row>
    <row r="85" spans="1:17" ht="17" thickBot="1" x14ac:dyDescent="0.25">
      <c r="A85" s="69"/>
      <c r="B85" s="7"/>
      <c r="C85" s="8" t="s">
        <v>19</v>
      </c>
      <c r="D85" s="14">
        <v>8.4200000000000004E-3</v>
      </c>
      <c r="E85" s="14">
        <v>-9.1500000000000001E-3</v>
      </c>
      <c r="F85" s="14">
        <v>9.3270000000000006E-2</v>
      </c>
      <c r="G85" s="14">
        <v>0.19103000000000001</v>
      </c>
      <c r="H85" s="14">
        <v>0.13628999999999999</v>
      </c>
      <c r="I85" s="14">
        <v>0.19277</v>
      </c>
      <c r="J85" s="14">
        <v>-1.3509999999999999E-2</v>
      </c>
      <c r="K85" s="14">
        <v>9.8650000000000002E-2</v>
      </c>
      <c r="L85" s="14">
        <v>0.16183</v>
      </c>
      <c r="M85" s="14">
        <v>-4.7759999999999997E-2</v>
      </c>
      <c r="N85" s="14">
        <v>-0.22558</v>
      </c>
      <c r="O85" s="14">
        <v>3.7310000000000003E-2</v>
      </c>
      <c r="P85" s="14">
        <v>-0.14151</v>
      </c>
      <c r="Q85" s="14">
        <v>3.2550000000000003E-2</v>
      </c>
    </row>
    <row r="86" spans="1:17" ht="17" thickBot="1" x14ac:dyDescent="0.25">
      <c r="A86" s="69"/>
      <c r="B86" s="7" t="s">
        <v>65</v>
      </c>
      <c r="C86" s="8" t="s">
        <v>29</v>
      </c>
      <c r="D86" s="14">
        <v>-0.39365</v>
      </c>
      <c r="E86" s="14">
        <v>-0.79352</v>
      </c>
      <c r="F86" s="14">
        <v>-0.26211000000000001</v>
      </c>
      <c r="G86" s="14">
        <v>-0.58628000000000002</v>
      </c>
      <c r="H86" s="14">
        <v>-0.74573</v>
      </c>
      <c r="I86" s="14">
        <v>-0.84799999999999998</v>
      </c>
      <c r="J86" s="14">
        <v>-0.63492999999999999</v>
      </c>
      <c r="K86" s="14">
        <v>-0.44921</v>
      </c>
      <c r="L86" s="14">
        <v>-0.83145000000000002</v>
      </c>
      <c r="M86" s="14">
        <v>-0.78671999999999997</v>
      </c>
      <c r="N86" s="14">
        <v>-1.0292699999999999</v>
      </c>
      <c r="O86" s="14">
        <v>-0.18815999999999999</v>
      </c>
      <c r="P86" s="14">
        <v>-0.63768000000000002</v>
      </c>
      <c r="Q86" s="14">
        <v>-0.49965999999999999</v>
      </c>
    </row>
    <row r="87" spans="1:17" ht="17" thickBot="1" x14ac:dyDescent="0.25">
      <c r="A87" s="69"/>
      <c r="B87" s="7"/>
      <c r="C87" s="8" t="s">
        <v>23</v>
      </c>
      <c r="D87" s="14">
        <v>-0.37930000000000003</v>
      </c>
      <c r="E87" s="14">
        <v>-0.76898999999999995</v>
      </c>
      <c r="F87" s="14">
        <v>-0.38968000000000003</v>
      </c>
      <c r="G87" s="14">
        <v>-0.56999</v>
      </c>
      <c r="H87" s="14">
        <v>-0.61112999999999995</v>
      </c>
      <c r="I87" s="14">
        <v>-0.67230000000000001</v>
      </c>
      <c r="J87" s="14">
        <v>-0.53969</v>
      </c>
      <c r="K87" s="14">
        <v>-0.39452999999999999</v>
      </c>
      <c r="L87" s="14">
        <v>-0.71031</v>
      </c>
      <c r="M87" s="14">
        <v>-0.61663000000000001</v>
      </c>
      <c r="N87" s="14">
        <v>-0.67617000000000005</v>
      </c>
      <c r="O87" s="14">
        <v>-0.31101000000000001</v>
      </c>
      <c r="P87" s="14">
        <v>-0.50910999999999995</v>
      </c>
      <c r="Q87" s="14">
        <v>-0.44555</v>
      </c>
    </row>
    <row r="88" spans="1:17" ht="17" thickBot="1" x14ac:dyDescent="0.25">
      <c r="A88" s="69"/>
      <c r="B88" s="7"/>
      <c r="C88" s="8" t="s">
        <v>20</v>
      </c>
      <c r="D88" s="14">
        <v>-0.30148999999999998</v>
      </c>
      <c r="E88" s="14">
        <v>-0.54922000000000004</v>
      </c>
      <c r="F88" s="14">
        <v>-0.43174000000000001</v>
      </c>
      <c r="G88" s="14">
        <v>-0.59319999999999995</v>
      </c>
      <c r="H88" s="14">
        <v>-0.66727000000000003</v>
      </c>
      <c r="I88" s="14">
        <v>-0.52368000000000003</v>
      </c>
      <c r="J88" s="14">
        <v>-0.46864</v>
      </c>
      <c r="K88" s="14">
        <v>-0.31791999999999998</v>
      </c>
      <c r="L88" s="14">
        <v>-0.66947999999999996</v>
      </c>
      <c r="M88" s="14">
        <v>-0.50917000000000001</v>
      </c>
      <c r="N88" s="14">
        <v>-0.42448000000000002</v>
      </c>
      <c r="O88" s="14">
        <v>-0.38180999999999998</v>
      </c>
      <c r="P88" s="14">
        <v>-0.27950000000000003</v>
      </c>
      <c r="Q88" s="14">
        <v>-0.28720000000000001</v>
      </c>
    </row>
    <row r="89" spans="1:17" ht="17" thickBot="1" x14ac:dyDescent="0.25">
      <c r="A89" s="69"/>
      <c r="B89" s="7" t="s">
        <v>66</v>
      </c>
      <c r="C89" s="8" t="s">
        <v>28</v>
      </c>
      <c r="D89" s="14">
        <v>-0.16502</v>
      </c>
      <c r="E89" s="14">
        <v>0.52841000000000005</v>
      </c>
      <c r="F89" s="14">
        <v>4.4350000000000001E-2</v>
      </c>
      <c r="G89" s="14">
        <v>0.59557000000000004</v>
      </c>
      <c r="H89" s="14">
        <v>0.51309000000000005</v>
      </c>
      <c r="I89" s="14">
        <v>0.14924999999999999</v>
      </c>
      <c r="J89" s="14">
        <v>0.23138</v>
      </c>
      <c r="K89" s="14">
        <v>2.5430000000000001E-2</v>
      </c>
      <c r="L89" s="14">
        <v>0.56130000000000002</v>
      </c>
      <c r="M89" s="14">
        <v>0.52414000000000005</v>
      </c>
      <c r="N89" s="14">
        <v>0.42664999999999997</v>
      </c>
      <c r="O89" s="14">
        <v>0.20594999999999999</v>
      </c>
      <c r="P89" s="14">
        <v>-4.8820000000000002E-2</v>
      </c>
      <c r="Q89" s="14">
        <v>-5.4390000000000001E-2</v>
      </c>
    </row>
    <row r="90" spans="1:17" ht="17" thickBot="1" x14ac:dyDescent="0.25">
      <c r="A90" s="69"/>
      <c r="B90" s="7"/>
      <c r="C90" s="8" t="s">
        <v>22</v>
      </c>
      <c r="D90" s="14">
        <v>-6.8409999999999999E-2</v>
      </c>
      <c r="E90" s="14">
        <v>0.70030999999999999</v>
      </c>
      <c r="F90" s="14">
        <v>0.44359999999999999</v>
      </c>
      <c r="G90" s="14">
        <v>0.71853</v>
      </c>
      <c r="H90" s="14">
        <v>0.50183999999999995</v>
      </c>
      <c r="I90" s="14">
        <v>-0.12453</v>
      </c>
      <c r="J90" s="14">
        <v>0.13547999999999999</v>
      </c>
      <c r="K90" s="14">
        <v>-7.9320000000000002E-2</v>
      </c>
      <c r="L90" s="14">
        <v>0.26329000000000002</v>
      </c>
      <c r="M90" s="14">
        <v>0.56323999999999996</v>
      </c>
      <c r="N90" s="14">
        <v>0.46490999999999999</v>
      </c>
      <c r="O90" s="14">
        <v>0.11249000000000001</v>
      </c>
      <c r="P90" s="14">
        <v>8.4390000000000007E-2</v>
      </c>
      <c r="Q90" s="14">
        <v>2.4320000000000001E-2</v>
      </c>
    </row>
    <row r="91" spans="1:17" ht="17" thickBot="1" x14ac:dyDescent="0.25">
      <c r="A91" s="69"/>
      <c r="B91" s="7"/>
      <c r="C91" s="8" t="s">
        <v>20</v>
      </c>
      <c r="D91" s="14">
        <v>-8.2680000000000003E-2</v>
      </c>
      <c r="E91" s="14">
        <v>0.58208000000000004</v>
      </c>
      <c r="F91" s="14">
        <v>0.38185000000000002</v>
      </c>
      <c r="G91" s="14">
        <v>0.74443000000000004</v>
      </c>
      <c r="H91" s="14">
        <v>0.51371999999999995</v>
      </c>
      <c r="I91" s="14">
        <v>-0.19534000000000001</v>
      </c>
      <c r="J91" s="14">
        <v>9.2770000000000005E-2</v>
      </c>
      <c r="K91" s="14">
        <v>-0.17327999999999999</v>
      </c>
      <c r="L91" s="14">
        <v>0.33439000000000002</v>
      </c>
      <c r="M91" s="14">
        <v>0.54024000000000005</v>
      </c>
      <c r="N91" s="14">
        <v>0.47821999999999998</v>
      </c>
      <c r="O91" s="14">
        <v>0.23769000000000001</v>
      </c>
      <c r="P91" s="14">
        <v>-9.6149999999999999E-2</v>
      </c>
      <c r="Q91" s="14">
        <v>1.7340000000000001E-2</v>
      </c>
    </row>
    <row r="92" spans="1:17" ht="17" thickBot="1" x14ac:dyDescent="0.25">
      <c r="A92" s="69"/>
      <c r="B92" s="7" t="s">
        <v>67</v>
      </c>
      <c r="C92" s="8" t="s">
        <v>28</v>
      </c>
      <c r="D92" s="14">
        <v>-0.18686</v>
      </c>
      <c r="E92" s="14">
        <v>-5.1810000000000002E-2</v>
      </c>
      <c r="F92" s="14">
        <v>-0.29183999999999999</v>
      </c>
      <c r="G92" s="14">
        <v>1.1199999999999999E-3</v>
      </c>
      <c r="H92" s="14">
        <v>2.7060000000000001E-2</v>
      </c>
      <c r="I92" s="14">
        <v>5.6759999999999998E-2</v>
      </c>
      <c r="J92" s="14">
        <v>-1.91E-3</v>
      </c>
      <c r="K92" s="14">
        <v>-0.18475</v>
      </c>
      <c r="L92" s="14">
        <v>0.1676</v>
      </c>
      <c r="M92" s="14">
        <v>9.8360000000000003E-2</v>
      </c>
      <c r="N92" s="14">
        <v>9.9239999999999995E-2</v>
      </c>
      <c r="O92" s="14">
        <v>3.0429999999999999E-2</v>
      </c>
      <c r="P92" s="14">
        <v>-0.19792999999999999</v>
      </c>
      <c r="Q92" s="14">
        <v>-0.23852000000000001</v>
      </c>
    </row>
    <row r="93" spans="1:17" ht="17" thickBot="1" x14ac:dyDescent="0.25">
      <c r="A93" s="69"/>
      <c r="B93" s="7"/>
      <c r="C93" s="8" t="s">
        <v>23</v>
      </c>
      <c r="D93" s="14">
        <v>-0.12274</v>
      </c>
      <c r="E93" s="14">
        <v>-0.12726999999999999</v>
      </c>
      <c r="F93" s="14">
        <v>-0.30814000000000002</v>
      </c>
      <c r="G93" s="14">
        <v>1.1560000000000001E-2</v>
      </c>
      <c r="H93" s="14">
        <v>1.515E-2</v>
      </c>
      <c r="I93" s="14">
        <v>1.9539999999999998E-2</v>
      </c>
      <c r="J93" s="14">
        <v>-0.11582000000000001</v>
      </c>
      <c r="K93" s="14">
        <v>-9.1130000000000003E-2</v>
      </c>
      <c r="L93" s="14">
        <v>1.031E-2</v>
      </c>
      <c r="M93" s="14">
        <v>-0.11667</v>
      </c>
      <c r="N93" s="14">
        <v>-0.15669</v>
      </c>
      <c r="O93" s="14">
        <v>-0.12195</v>
      </c>
      <c r="P93" s="14">
        <v>-0.28621000000000002</v>
      </c>
      <c r="Q93" s="14">
        <v>-0.36932999999999999</v>
      </c>
    </row>
    <row r="94" spans="1:17" ht="17" thickBot="1" x14ac:dyDescent="0.25">
      <c r="A94" s="69"/>
      <c r="B94" s="7"/>
      <c r="C94" s="8" t="s">
        <v>20</v>
      </c>
      <c r="D94" s="14">
        <v>-0.29332999999999998</v>
      </c>
      <c r="E94" s="14">
        <v>-9.9070000000000005E-2</v>
      </c>
      <c r="F94" s="14">
        <v>-0.25706000000000001</v>
      </c>
      <c r="G94" s="14">
        <v>-3.5099999999999999E-2</v>
      </c>
      <c r="H94" s="14">
        <v>-4.496E-2</v>
      </c>
      <c r="I94" s="14">
        <v>-0.19445000000000001</v>
      </c>
      <c r="J94" s="14">
        <v>-0.12174</v>
      </c>
      <c r="K94" s="14">
        <v>-0.32023000000000001</v>
      </c>
      <c r="L94" s="14">
        <v>-4.5569999999999999E-2</v>
      </c>
      <c r="M94" s="14">
        <v>0.10047</v>
      </c>
      <c r="N94" s="14">
        <v>0.11325</v>
      </c>
      <c r="O94" s="14">
        <v>-8.3710000000000007E-2</v>
      </c>
      <c r="P94" s="14">
        <v>-0.25796000000000002</v>
      </c>
      <c r="Q94" s="14">
        <v>-0.33056000000000002</v>
      </c>
    </row>
    <row r="95" spans="1:17" ht="17" thickBot="1" x14ac:dyDescent="0.25">
      <c r="A95" s="69"/>
      <c r="B95" s="7" t="s">
        <v>68</v>
      </c>
      <c r="C95" s="8" t="s">
        <v>29</v>
      </c>
      <c r="D95" s="14">
        <v>0.57579000000000002</v>
      </c>
      <c r="E95" s="14">
        <v>-0.19891</v>
      </c>
      <c r="F95" s="14">
        <v>3.4970000000000001E-2</v>
      </c>
      <c r="G95" s="14">
        <v>-0.69796000000000002</v>
      </c>
      <c r="H95" s="14">
        <v>-0.48924000000000001</v>
      </c>
      <c r="I95" s="14">
        <v>0.72840000000000005</v>
      </c>
      <c r="J95" s="14">
        <v>0.23147999999999999</v>
      </c>
      <c r="K95" s="14">
        <v>0.80623999999999996</v>
      </c>
      <c r="L95" s="14">
        <v>-0.1108</v>
      </c>
      <c r="M95" s="14">
        <v>-4.8649999999999999E-2</v>
      </c>
      <c r="N95" s="14">
        <v>0.27978999999999998</v>
      </c>
      <c r="O95" s="14">
        <v>0.26732</v>
      </c>
      <c r="P95" s="14">
        <v>0.60516000000000003</v>
      </c>
      <c r="Q95" s="14">
        <v>0.64976999999999996</v>
      </c>
    </row>
    <row r="96" spans="1:17" ht="17" thickBot="1" x14ac:dyDescent="0.25">
      <c r="A96" s="69"/>
      <c r="B96" s="7"/>
      <c r="C96" s="8" t="s">
        <v>22</v>
      </c>
      <c r="D96" s="14">
        <v>0.52132000000000001</v>
      </c>
      <c r="E96" s="14">
        <v>2.197E-2</v>
      </c>
      <c r="F96" s="14">
        <v>7.8369999999999995E-2</v>
      </c>
      <c r="G96" s="14">
        <v>-0.36269000000000001</v>
      </c>
      <c r="H96" s="14">
        <v>-0.19914000000000001</v>
      </c>
      <c r="I96" s="14">
        <v>0.62716000000000005</v>
      </c>
      <c r="J96" s="14">
        <v>0.37928000000000001</v>
      </c>
      <c r="K96" s="14">
        <v>0.59626999999999997</v>
      </c>
      <c r="L96" s="14">
        <v>1.3899999999999999E-2</v>
      </c>
      <c r="M96" s="14">
        <v>0.14288999999999999</v>
      </c>
      <c r="N96" s="14">
        <v>0.55910000000000004</v>
      </c>
      <c r="O96" s="14">
        <v>0.27148</v>
      </c>
      <c r="P96" s="14">
        <v>0.54291999999999996</v>
      </c>
      <c r="Q96" s="14">
        <v>0.50924000000000003</v>
      </c>
    </row>
    <row r="97" spans="1:17" ht="17" thickBot="1" x14ac:dyDescent="0.25">
      <c r="A97" s="69"/>
      <c r="B97" s="7"/>
      <c r="C97" s="8" t="s">
        <v>19</v>
      </c>
      <c r="D97" s="14">
        <v>0.83557999999999999</v>
      </c>
      <c r="E97" s="14">
        <v>9.5200000000000007E-3</v>
      </c>
      <c r="F97" s="14">
        <v>9.1439999999999994E-2</v>
      </c>
      <c r="G97" s="14">
        <v>-0.32951999999999998</v>
      </c>
      <c r="H97" s="14">
        <v>-0.23086999999999999</v>
      </c>
      <c r="I97" s="14">
        <v>0.67252999999999996</v>
      </c>
      <c r="J97" s="14">
        <v>0.26445000000000002</v>
      </c>
      <c r="K97" s="14">
        <v>0.70948999999999995</v>
      </c>
      <c r="L97" s="14">
        <v>0.18834000000000001</v>
      </c>
      <c r="M97" s="14">
        <v>0.21682000000000001</v>
      </c>
      <c r="N97" s="14">
        <v>0.32408999999999999</v>
      </c>
      <c r="O97" s="14">
        <v>0.31283</v>
      </c>
      <c r="P97" s="14">
        <v>0.70484999999999998</v>
      </c>
      <c r="Q97" s="14">
        <v>0.83140999999999998</v>
      </c>
    </row>
    <row r="98" spans="1:17" ht="17" thickBot="1" x14ac:dyDescent="0.25">
      <c r="A98" s="69"/>
      <c r="B98" s="7" t="s">
        <v>69</v>
      </c>
      <c r="C98" s="8" t="s">
        <v>29</v>
      </c>
      <c r="D98" s="14">
        <v>0.23860999999999999</v>
      </c>
      <c r="E98" s="14">
        <v>-0.38984000000000002</v>
      </c>
      <c r="F98" s="14">
        <v>0.27634999999999998</v>
      </c>
      <c r="G98" s="14">
        <v>-0.37707000000000002</v>
      </c>
      <c r="H98" s="14">
        <v>-0.33561000000000002</v>
      </c>
      <c r="I98" s="14">
        <v>-0.45834000000000003</v>
      </c>
      <c r="J98" s="14">
        <v>-0.13594000000000001</v>
      </c>
      <c r="K98" s="14">
        <v>-0.31907999999999997</v>
      </c>
      <c r="L98" s="14">
        <v>-0.68191999999999997</v>
      </c>
      <c r="M98" s="14">
        <v>-0.45911000000000002</v>
      </c>
      <c r="N98" s="14">
        <v>-0.41791</v>
      </c>
      <c r="O98" s="14">
        <v>-0.14665</v>
      </c>
      <c r="P98" s="14">
        <v>-7.2459999999999997E-2</v>
      </c>
      <c r="Q98" s="14">
        <v>-2.6710000000000001E-2</v>
      </c>
    </row>
    <row r="99" spans="1:17" ht="17" thickBot="1" x14ac:dyDescent="0.25">
      <c r="A99" s="69"/>
      <c r="B99" s="7"/>
      <c r="C99" s="8" t="s">
        <v>23</v>
      </c>
      <c r="D99" s="14">
        <v>0.18468000000000001</v>
      </c>
      <c r="E99" s="14">
        <v>-0.60943000000000003</v>
      </c>
      <c r="F99" s="14">
        <v>-0.17607</v>
      </c>
      <c r="G99" s="14">
        <v>-0.64332999999999996</v>
      </c>
      <c r="H99" s="14">
        <v>-0.56013999999999997</v>
      </c>
      <c r="I99" s="14">
        <v>-0.29024</v>
      </c>
      <c r="J99" s="14">
        <v>-0.23249</v>
      </c>
      <c r="K99" s="14">
        <v>-0.49514000000000002</v>
      </c>
      <c r="L99" s="14">
        <v>-0.87522999999999995</v>
      </c>
      <c r="M99" s="14">
        <v>-0.87455000000000005</v>
      </c>
      <c r="N99" s="14">
        <v>-0.70504999999999995</v>
      </c>
      <c r="O99" s="14">
        <v>-0.53793000000000002</v>
      </c>
      <c r="P99" s="14">
        <v>-0.45804</v>
      </c>
      <c r="Q99" s="14">
        <v>-0.53259000000000001</v>
      </c>
    </row>
    <row r="100" spans="1:17" ht="17" thickBot="1" x14ac:dyDescent="0.25">
      <c r="A100" s="69"/>
      <c r="B100" s="7"/>
      <c r="C100" s="8" t="s">
        <v>19</v>
      </c>
      <c r="D100" s="14">
        <v>0.22597999999999999</v>
      </c>
      <c r="E100" s="14">
        <v>-0.61292000000000002</v>
      </c>
      <c r="F100" s="14">
        <v>-3.8679999999999999E-2</v>
      </c>
      <c r="G100" s="14">
        <v>-0.60550999999999999</v>
      </c>
      <c r="H100" s="14">
        <v>-0.47643000000000002</v>
      </c>
      <c r="I100" s="14">
        <v>-0.4597</v>
      </c>
      <c r="J100" s="14">
        <v>-0.22084999999999999</v>
      </c>
      <c r="K100" s="14">
        <v>-0.39117000000000002</v>
      </c>
      <c r="L100" s="14">
        <v>-0.63702999999999999</v>
      </c>
      <c r="M100" s="14">
        <v>-0.65729000000000004</v>
      </c>
      <c r="N100" s="14">
        <v>-0.56111999999999995</v>
      </c>
      <c r="O100" s="14">
        <v>-0.28953000000000001</v>
      </c>
      <c r="P100" s="14">
        <v>-0.30912000000000001</v>
      </c>
      <c r="Q100" s="14">
        <v>-0.22422</v>
      </c>
    </row>
    <row r="101" spans="1:17" ht="17" thickBot="1" x14ac:dyDescent="0.25">
      <c r="A101" s="69"/>
      <c r="B101" s="7" t="s">
        <v>70</v>
      </c>
      <c r="C101" s="8" t="s">
        <v>28</v>
      </c>
      <c r="D101" s="14">
        <v>7.0849999999999996E-2</v>
      </c>
      <c r="E101" s="14">
        <v>0.21754000000000001</v>
      </c>
      <c r="F101" s="14">
        <v>-0.25202999999999998</v>
      </c>
      <c r="G101" s="14">
        <v>9.2009999999999995E-2</v>
      </c>
      <c r="H101" s="14">
        <v>2.3519999999999999E-2</v>
      </c>
      <c r="I101" s="14">
        <v>0.14327999999999999</v>
      </c>
      <c r="J101" s="14">
        <v>0.15056</v>
      </c>
      <c r="K101" s="14">
        <v>0.12136</v>
      </c>
      <c r="L101" s="14">
        <v>0.30782999999999999</v>
      </c>
      <c r="M101" s="14">
        <v>0.12755</v>
      </c>
      <c r="N101" s="14">
        <v>2.0150000000000001E-2</v>
      </c>
      <c r="O101" s="14">
        <v>9.8970000000000002E-2</v>
      </c>
      <c r="P101" s="14">
        <v>8.6999999999999994E-3</v>
      </c>
      <c r="Q101" s="14">
        <v>6.2399999999999999E-3</v>
      </c>
    </row>
    <row r="102" spans="1:17" ht="17" thickBot="1" x14ac:dyDescent="0.25">
      <c r="A102" s="69"/>
      <c r="B102" s="7"/>
      <c r="C102" s="8" t="s">
        <v>23</v>
      </c>
      <c r="D102" s="14">
        <v>-4.5859999999999998E-2</v>
      </c>
      <c r="E102" s="14">
        <v>-0.24435999999999999</v>
      </c>
      <c r="F102" s="14">
        <v>-0.1943</v>
      </c>
      <c r="G102" s="14">
        <v>-0.22906000000000001</v>
      </c>
      <c r="H102" s="14">
        <v>-0.21707000000000001</v>
      </c>
      <c r="I102" s="14">
        <v>-4.4000000000000002E-4</v>
      </c>
      <c r="J102" s="14">
        <v>-0.22033</v>
      </c>
      <c r="K102" s="14">
        <v>-1.5990000000000001E-2</v>
      </c>
      <c r="L102" s="14">
        <v>-5.2720000000000003E-2</v>
      </c>
      <c r="M102" s="14">
        <v>-0.28488000000000002</v>
      </c>
      <c r="N102" s="14">
        <v>-0.20752000000000001</v>
      </c>
      <c r="O102" s="14">
        <v>-0.16338</v>
      </c>
      <c r="P102" s="14">
        <v>-0.25696999999999998</v>
      </c>
      <c r="Q102" s="14">
        <v>-0.1691</v>
      </c>
    </row>
    <row r="103" spans="1:17" ht="17" thickBot="1" x14ac:dyDescent="0.25">
      <c r="A103" s="69"/>
      <c r="B103" s="7"/>
      <c r="C103" s="8" t="s">
        <v>19</v>
      </c>
      <c r="D103" s="14">
        <v>-6.5820000000000004E-2</v>
      </c>
      <c r="E103" s="14">
        <v>-0.11971</v>
      </c>
      <c r="F103" s="14">
        <v>-7.6829999999999996E-2</v>
      </c>
      <c r="G103" s="14">
        <v>-6.3289999999999999E-2</v>
      </c>
      <c r="H103" s="14">
        <v>-0.10779</v>
      </c>
      <c r="I103" s="14">
        <v>1.387E-2</v>
      </c>
      <c r="J103" s="14">
        <v>-0.16208</v>
      </c>
      <c r="K103" s="14">
        <v>0.13377</v>
      </c>
      <c r="L103" s="14">
        <v>3.848E-2</v>
      </c>
      <c r="M103" s="14">
        <v>-0.19370999999999999</v>
      </c>
      <c r="N103" s="14">
        <v>-0.25673000000000001</v>
      </c>
      <c r="O103" s="14">
        <v>-6.923E-2</v>
      </c>
      <c r="P103" s="14">
        <v>-0.12695000000000001</v>
      </c>
      <c r="Q103" s="14">
        <v>5.5999999999999995E-4</v>
      </c>
    </row>
    <row r="104" spans="1:17" ht="17" thickBot="1" x14ac:dyDescent="0.25">
      <c r="A104" s="69"/>
      <c r="B104" s="7" t="s">
        <v>71</v>
      </c>
      <c r="C104" s="8" t="s">
        <v>29</v>
      </c>
      <c r="D104" s="14">
        <v>-4.6379999999999998E-2</v>
      </c>
      <c r="E104" s="14">
        <v>0.25702000000000003</v>
      </c>
      <c r="F104" s="14">
        <v>0.42597000000000002</v>
      </c>
      <c r="G104" s="14">
        <v>0.30245</v>
      </c>
      <c r="H104" s="14">
        <v>0.38540000000000002</v>
      </c>
      <c r="I104" s="14">
        <v>-1.1480000000000001E-2</v>
      </c>
      <c r="J104" s="14">
        <v>0.24499000000000001</v>
      </c>
      <c r="K104" s="14">
        <v>1.366E-2</v>
      </c>
      <c r="L104" s="14">
        <v>0.21976000000000001</v>
      </c>
      <c r="M104" s="14">
        <v>0.27067000000000002</v>
      </c>
      <c r="N104" s="14">
        <v>0.18165999999999999</v>
      </c>
      <c r="O104" s="14">
        <v>0.21842</v>
      </c>
      <c r="P104" s="14">
        <v>0.47105000000000002</v>
      </c>
      <c r="Q104" s="14">
        <v>0.30307000000000001</v>
      </c>
    </row>
    <row r="105" spans="1:17" ht="17" thickBot="1" x14ac:dyDescent="0.25">
      <c r="A105" s="69"/>
      <c r="B105" s="7"/>
      <c r="C105" s="8" t="s">
        <v>22</v>
      </c>
      <c r="D105" s="14">
        <v>3.628E-2</v>
      </c>
      <c r="E105" s="14">
        <v>2.3089999999999999E-2</v>
      </c>
      <c r="F105" s="14">
        <v>0.38643</v>
      </c>
      <c r="G105" s="14">
        <v>-8.1300000000000001E-3</v>
      </c>
      <c r="H105" s="14">
        <v>0.26812999999999998</v>
      </c>
      <c r="I105" s="14">
        <v>0.32744000000000001</v>
      </c>
      <c r="J105" s="14">
        <v>0.27023000000000003</v>
      </c>
      <c r="K105" s="14">
        <v>0.31401000000000001</v>
      </c>
      <c r="L105" s="14">
        <v>0.4551</v>
      </c>
      <c r="M105" s="14">
        <v>0.36254999999999998</v>
      </c>
      <c r="N105" s="14">
        <v>0.47205999999999998</v>
      </c>
      <c r="O105" s="14">
        <v>0.50451000000000001</v>
      </c>
      <c r="P105" s="14">
        <v>0.53846000000000005</v>
      </c>
      <c r="Q105" s="14">
        <v>0.49391000000000002</v>
      </c>
    </row>
    <row r="106" spans="1:17" ht="17" thickBot="1" x14ac:dyDescent="0.25">
      <c r="A106" s="69"/>
      <c r="B106" s="7"/>
      <c r="C106" s="8" t="s">
        <v>20</v>
      </c>
      <c r="D106" s="14">
        <v>-4.3800000000000002E-3</v>
      </c>
      <c r="E106" s="14">
        <v>0.25872000000000001</v>
      </c>
      <c r="F106" s="14">
        <v>0.36912</v>
      </c>
      <c r="G106" s="14">
        <v>0.29615999999999998</v>
      </c>
      <c r="H106" s="14">
        <v>0.34443000000000001</v>
      </c>
      <c r="I106" s="14">
        <v>0.18095</v>
      </c>
      <c r="J106" s="14">
        <v>0.17451</v>
      </c>
      <c r="K106" s="14">
        <v>0.11201</v>
      </c>
      <c r="L106" s="14">
        <v>0.22791</v>
      </c>
      <c r="M106" s="14">
        <v>0.25236999999999998</v>
      </c>
      <c r="N106" s="14">
        <v>0.19417000000000001</v>
      </c>
      <c r="O106" s="14">
        <v>0.23455000000000001</v>
      </c>
      <c r="P106" s="14">
        <v>0.34138000000000002</v>
      </c>
      <c r="Q106" s="14">
        <v>0.33550999999999997</v>
      </c>
    </row>
    <row r="107" spans="1:17" ht="17" thickBot="1" x14ac:dyDescent="0.25">
      <c r="A107" s="69"/>
      <c r="B107" s="7" t="s">
        <v>72</v>
      </c>
      <c r="C107" s="8" t="s">
        <v>25</v>
      </c>
      <c r="D107" s="14">
        <v>-0.24976000000000001</v>
      </c>
      <c r="E107" s="14">
        <v>0.12076000000000001</v>
      </c>
      <c r="F107" s="14">
        <v>0.1077</v>
      </c>
      <c r="G107" s="14">
        <v>0.65917999999999999</v>
      </c>
      <c r="H107" s="14">
        <v>0.54537000000000002</v>
      </c>
      <c r="I107" s="14">
        <v>0.57872000000000001</v>
      </c>
      <c r="J107" s="14">
        <v>0.28081</v>
      </c>
      <c r="K107" s="14">
        <v>0.12361999999999999</v>
      </c>
      <c r="L107" s="14">
        <v>0.62065999999999999</v>
      </c>
      <c r="M107" s="14">
        <v>8.5019999999999998E-2</v>
      </c>
      <c r="N107" s="14">
        <v>-0.26719999999999999</v>
      </c>
      <c r="O107" s="14">
        <v>0.22001999999999999</v>
      </c>
      <c r="P107" s="14">
        <v>-0.49059000000000003</v>
      </c>
      <c r="Q107" s="14">
        <v>-0.22244</v>
      </c>
    </row>
    <row r="108" spans="1:17" ht="17" thickBot="1" x14ac:dyDescent="0.25">
      <c r="A108" s="69"/>
      <c r="B108" s="7"/>
      <c r="C108" s="8" t="s">
        <v>28</v>
      </c>
      <c r="D108" s="14">
        <v>-8.4379999999999997E-2</v>
      </c>
      <c r="E108" s="14">
        <v>0.18239</v>
      </c>
      <c r="F108" s="14">
        <v>-8.634E-2</v>
      </c>
      <c r="G108" s="14">
        <v>0.47134999999999999</v>
      </c>
      <c r="H108" s="14">
        <v>0.52542</v>
      </c>
      <c r="I108" s="14">
        <v>0.53290000000000004</v>
      </c>
      <c r="J108" s="14">
        <v>0.37154999999999999</v>
      </c>
      <c r="K108" s="14">
        <v>0.24729999999999999</v>
      </c>
      <c r="L108" s="14">
        <v>0.70269000000000004</v>
      </c>
      <c r="M108" s="14">
        <v>8.115E-2</v>
      </c>
      <c r="N108" s="14">
        <v>7.5190000000000007E-2</v>
      </c>
      <c r="O108" s="14">
        <v>0.23505999999999999</v>
      </c>
      <c r="P108" s="14">
        <v>-0.13789000000000001</v>
      </c>
      <c r="Q108" s="14">
        <v>-5.5980000000000002E-2</v>
      </c>
    </row>
    <row r="109" spans="1:17" ht="17" thickBot="1" x14ac:dyDescent="0.25">
      <c r="A109" s="69"/>
      <c r="B109" s="7"/>
      <c r="C109" s="8" t="s">
        <v>22</v>
      </c>
      <c r="D109" s="14">
        <v>-0.12375</v>
      </c>
      <c r="E109" s="14">
        <v>0.25142999999999999</v>
      </c>
      <c r="F109" s="14">
        <v>0.24784</v>
      </c>
      <c r="G109" s="14">
        <v>0.54191</v>
      </c>
      <c r="H109" s="14">
        <v>0.38773999999999997</v>
      </c>
      <c r="I109" s="14">
        <v>0.1188</v>
      </c>
      <c r="J109" s="14">
        <v>0.11853</v>
      </c>
      <c r="K109" s="14">
        <v>5.0560000000000001E-2</v>
      </c>
      <c r="L109" s="14">
        <v>0.28162999999999999</v>
      </c>
      <c r="M109" s="14">
        <v>0.13872999999999999</v>
      </c>
      <c r="N109" s="14">
        <v>2.0299999999999999E-2</v>
      </c>
      <c r="O109" s="14">
        <v>0.12995999999999999</v>
      </c>
      <c r="P109" s="14">
        <v>-3.9410000000000001E-2</v>
      </c>
      <c r="Q109" s="14">
        <v>1E-3</v>
      </c>
    </row>
    <row r="110" spans="1:17" ht="17" thickBot="1" x14ac:dyDescent="0.25">
      <c r="A110" s="69"/>
      <c r="B110" s="7" t="s">
        <v>73</v>
      </c>
      <c r="C110" s="8" t="s">
        <v>26</v>
      </c>
      <c r="D110" s="14">
        <v>-0.49051</v>
      </c>
      <c r="E110" s="14">
        <v>-0.23648</v>
      </c>
      <c r="F110" s="14">
        <v>-3.6490000000000002E-2</v>
      </c>
      <c r="G110" s="14">
        <v>9.5600000000000004E-2</v>
      </c>
      <c r="H110" s="14">
        <v>0.21984000000000001</v>
      </c>
      <c r="I110" s="14">
        <v>-0.76137999999999995</v>
      </c>
      <c r="J110" s="14">
        <v>-0.24740000000000001</v>
      </c>
      <c r="K110" s="14">
        <v>-0.48333999999999999</v>
      </c>
      <c r="L110" s="14">
        <v>-0.10853</v>
      </c>
      <c r="M110" s="14">
        <v>-0.30226999999999998</v>
      </c>
      <c r="N110" s="14">
        <v>-0.69157999999999997</v>
      </c>
      <c r="O110" s="14">
        <v>-0.14122999999999999</v>
      </c>
      <c r="P110" s="14">
        <v>0.20746000000000001</v>
      </c>
      <c r="Q110" s="14">
        <v>4.3600000000000002E-3</v>
      </c>
    </row>
    <row r="111" spans="1:17" ht="17" thickBot="1" x14ac:dyDescent="0.25">
      <c r="A111" s="69"/>
      <c r="B111" s="7"/>
      <c r="C111" s="8" t="s">
        <v>29</v>
      </c>
      <c r="D111" s="14">
        <v>-0.39913999999999999</v>
      </c>
      <c r="E111" s="14">
        <v>-0.88771</v>
      </c>
      <c r="F111" s="14">
        <v>0.22949</v>
      </c>
      <c r="G111" s="14">
        <v>-0.60507999999999995</v>
      </c>
      <c r="H111" s="14">
        <v>-0.50504000000000004</v>
      </c>
      <c r="I111" s="14">
        <v>-1.38917</v>
      </c>
      <c r="J111" s="14">
        <v>-0.57171000000000005</v>
      </c>
      <c r="K111" s="14">
        <v>-0.96501000000000003</v>
      </c>
      <c r="L111" s="14">
        <v>-1.01725</v>
      </c>
      <c r="M111" s="14">
        <v>-1.07978</v>
      </c>
      <c r="N111" s="14">
        <v>-1.22098</v>
      </c>
      <c r="O111" s="14">
        <v>-0.35281000000000001</v>
      </c>
      <c r="P111" s="14">
        <v>-0.16769999999999999</v>
      </c>
      <c r="Q111" s="14">
        <v>-0.11247</v>
      </c>
    </row>
    <row r="112" spans="1:17" ht="17" thickBot="1" x14ac:dyDescent="0.25">
      <c r="A112" s="69"/>
      <c r="B112" s="7"/>
      <c r="C112" s="8" t="s">
        <v>23</v>
      </c>
      <c r="D112" s="14">
        <v>-0.44370999999999999</v>
      </c>
      <c r="E112" s="14">
        <v>-0.78903999999999996</v>
      </c>
      <c r="F112" s="14">
        <v>-0.25914999999999999</v>
      </c>
      <c r="G112" s="14">
        <v>-0.56440999999999997</v>
      </c>
      <c r="H112" s="14">
        <v>-0.43124000000000001</v>
      </c>
      <c r="I112" s="14">
        <v>-0.78998999999999997</v>
      </c>
      <c r="J112" s="14">
        <v>-0.35210000000000002</v>
      </c>
      <c r="K112" s="14">
        <v>-0.59450999999999998</v>
      </c>
      <c r="L112" s="14">
        <v>-0.61775999999999998</v>
      </c>
      <c r="M112" s="14">
        <v>-0.69664999999999999</v>
      </c>
      <c r="N112" s="14">
        <v>-0.68508999999999998</v>
      </c>
      <c r="O112" s="14">
        <v>-0.31290000000000001</v>
      </c>
      <c r="P112" s="14">
        <v>-0.27493000000000001</v>
      </c>
      <c r="Q112" s="14">
        <v>-0.29948999999999998</v>
      </c>
    </row>
    <row r="113" spans="1:17" ht="17" thickBot="1" x14ac:dyDescent="0.25">
      <c r="A113" s="69"/>
      <c r="B113" s="7" t="s">
        <v>74</v>
      </c>
      <c r="C113" s="8" t="s">
        <v>25</v>
      </c>
      <c r="D113" s="14">
        <v>-0.13209000000000001</v>
      </c>
      <c r="E113" s="14">
        <v>-0.20794000000000001</v>
      </c>
      <c r="F113" s="14">
        <v>-0.2606</v>
      </c>
      <c r="G113" s="14">
        <v>-5.6250000000000001E-2</v>
      </c>
      <c r="H113" s="14">
        <v>-0.18004000000000001</v>
      </c>
      <c r="I113" s="14">
        <v>-0.12586</v>
      </c>
      <c r="J113" s="14">
        <v>-0.30442000000000002</v>
      </c>
      <c r="K113" s="14">
        <v>-7.1529999999999996E-2</v>
      </c>
      <c r="L113" s="14">
        <v>-8.9050000000000004E-2</v>
      </c>
      <c r="M113" s="14">
        <v>-0.16789999999999999</v>
      </c>
      <c r="N113" s="14">
        <v>-0.20601</v>
      </c>
      <c r="O113" s="14">
        <v>-0.13954</v>
      </c>
      <c r="P113" s="14">
        <v>-0.31478</v>
      </c>
      <c r="Q113" s="14">
        <v>-0.23505000000000001</v>
      </c>
    </row>
    <row r="114" spans="1:17" ht="17" thickBot="1" x14ac:dyDescent="0.25">
      <c r="A114" s="69"/>
      <c r="B114" s="7"/>
      <c r="C114" s="8" t="s">
        <v>28</v>
      </c>
      <c r="D114" s="14">
        <v>-0.1164</v>
      </c>
      <c r="E114" s="14">
        <v>-0.1087</v>
      </c>
      <c r="F114" s="14">
        <v>-0.27294000000000002</v>
      </c>
      <c r="G114" s="14">
        <v>0.12393</v>
      </c>
      <c r="H114" s="14">
        <v>8.5800000000000008E-3</v>
      </c>
      <c r="I114" s="14">
        <v>-9.4999999999999998E-3</v>
      </c>
      <c r="J114" s="14">
        <v>-0.13716999999999999</v>
      </c>
      <c r="K114" s="14">
        <v>-0.10134</v>
      </c>
      <c r="L114" s="14">
        <v>0.19055</v>
      </c>
      <c r="M114" s="14">
        <v>3.2500000000000001E-2</v>
      </c>
      <c r="N114" s="14">
        <v>-0.11017</v>
      </c>
      <c r="O114" s="14">
        <v>-0.11054</v>
      </c>
      <c r="P114" s="14">
        <v>-0.29164000000000001</v>
      </c>
      <c r="Q114" s="14">
        <v>-0.19338</v>
      </c>
    </row>
    <row r="115" spans="1:17" ht="17" thickBot="1" x14ac:dyDescent="0.25">
      <c r="A115" s="69"/>
      <c r="B115" s="7"/>
      <c r="C115" s="8" t="s">
        <v>23</v>
      </c>
      <c r="D115" s="14">
        <v>-4.4990000000000002E-2</v>
      </c>
      <c r="E115" s="14">
        <v>-0.32167000000000001</v>
      </c>
      <c r="F115" s="14">
        <v>-0.29631000000000002</v>
      </c>
      <c r="G115" s="14">
        <v>-7.2840000000000002E-2</v>
      </c>
      <c r="H115" s="14">
        <v>-0.1245</v>
      </c>
      <c r="I115" s="14">
        <v>-4.3E-3</v>
      </c>
      <c r="J115" s="14">
        <v>-0.30381000000000002</v>
      </c>
      <c r="K115" s="14">
        <v>-5.3990000000000003E-2</v>
      </c>
      <c r="L115" s="14">
        <v>-3.6310000000000002E-2</v>
      </c>
      <c r="M115" s="14">
        <v>-0.30204999999999999</v>
      </c>
      <c r="N115" s="14">
        <v>-0.36235000000000001</v>
      </c>
      <c r="O115" s="14">
        <v>-0.17188000000000001</v>
      </c>
      <c r="P115" s="14">
        <v>-0.43073</v>
      </c>
      <c r="Q115" s="14">
        <v>-0.36732999999999999</v>
      </c>
    </row>
    <row r="116" spans="1:17" ht="17" thickBot="1" x14ac:dyDescent="0.25">
      <c r="A116" s="69"/>
      <c r="B116" s="7" t="s">
        <v>75</v>
      </c>
      <c r="C116" s="8" t="s">
        <v>25</v>
      </c>
      <c r="D116" s="14">
        <v>1.3899999999999999E-2</v>
      </c>
      <c r="E116" s="14">
        <v>-0.30014999999999997</v>
      </c>
      <c r="F116" s="14">
        <v>-0.23476</v>
      </c>
      <c r="G116" s="14">
        <v>-0.48135</v>
      </c>
      <c r="H116" s="14">
        <v>-0.69284999999999997</v>
      </c>
      <c r="I116" s="14">
        <v>-6.4890000000000003E-2</v>
      </c>
      <c r="J116" s="14">
        <v>-0.32346000000000003</v>
      </c>
      <c r="K116" s="14">
        <v>-6.0080000000000001E-2</v>
      </c>
      <c r="L116" s="14">
        <v>-0.41274</v>
      </c>
      <c r="M116" s="14">
        <v>-0.39534000000000002</v>
      </c>
      <c r="N116" s="14">
        <v>-0.44591999999999998</v>
      </c>
      <c r="O116" s="14">
        <v>-0.20687</v>
      </c>
      <c r="P116" s="14">
        <v>-0.52888999999999997</v>
      </c>
      <c r="Q116" s="14">
        <v>-0.33435999999999999</v>
      </c>
    </row>
    <row r="117" spans="1:17" ht="17" thickBot="1" x14ac:dyDescent="0.25">
      <c r="A117" s="69"/>
      <c r="B117" s="7"/>
      <c r="C117" s="8" t="s">
        <v>29</v>
      </c>
      <c r="D117" s="14">
        <v>8.2830000000000001E-2</v>
      </c>
      <c r="E117" s="14">
        <v>-0.45151000000000002</v>
      </c>
      <c r="F117" s="14">
        <v>-6.3100000000000003E-2</v>
      </c>
      <c r="G117" s="14">
        <v>-0.42154000000000003</v>
      </c>
      <c r="H117" s="14">
        <v>-0.53842999999999996</v>
      </c>
      <c r="I117" s="14">
        <v>-0.33027000000000001</v>
      </c>
      <c r="J117" s="14">
        <v>-0.28703000000000001</v>
      </c>
      <c r="K117" s="14">
        <v>-0.13669999999999999</v>
      </c>
      <c r="L117" s="14">
        <v>-0.64188999999999996</v>
      </c>
      <c r="M117" s="14">
        <v>-0.41889999999999999</v>
      </c>
      <c r="N117" s="14">
        <v>-0.49087999999999998</v>
      </c>
      <c r="O117" s="14">
        <v>-8.8429999999999995E-2</v>
      </c>
      <c r="P117" s="14">
        <v>-0.40959000000000001</v>
      </c>
      <c r="Q117" s="14">
        <v>-0.30628</v>
      </c>
    </row>
    <row r="118" spans="1:17" ht="17" thickBot="1" x14ac:dyDescent="0.25">
      <c r="A118" s="69"/>
      <c r="B118" s="7"/>
      <c r="C118" s="8" t="s">
        <v>23</v>
      </c>
      <c r="D118" s="14">
        <v>7.0519999999999999E-2</v>
      </c>
      <c r="E118" s="14">
        <v>-0.64095999999999997</v>
      </c>
      <c r="F118" s="14">
        <v>-0.28386</v>
      </c>
      <c r="G118" s="14">
        <v>-0.62731999999999999</v>
      </c>
      <c r="H118" s="14">
        <v>-0.64783000000000002</v>
      </c>
      <c r="I118" s="14">
        <v>-0.33672000000000002</v>
      </c>
      <c r="J118" s="14">
        <v>-0.38745000000000002</v>
      </c>
      <c r="K118" s="14">
        <v>-0.38667000000000001</v>
      </c>
      <c r="L118" s="14">
        <v>-0.87256</v>
      </c>
      <c r="M118" s="14">
        <v>-0.77673000000000003</v>
      </c>
      <c r="N118" s="14">
        <v>-0.69411</v>
      </c>
      <c r="O118" s="14">
        <v>-0.48042000000000001</v>
      </c>
      <c r="P118" s="14">
        <v>-0.56838</v>
      </c>
      <c r="Q118" s="14">
        <v>-0.57169000000000003</v>
      </c>
    </row>
    <row r="119" spans="1:17" ht="17" thickBot="1" x14ac:dyDescent="0.25">
      <c r="A119" s="69"/>
      <c r="B119" s="7" t="s">
        <v>76</v>
      </c>
      <c r="C119" s="8" t="s">
        <v>26</v>
      </c>
      <c r="D119" s="14">
        <v>-2.8389999999999999E-2</v>
      </c>
      <c r="E119" s="14">
        <v>0.43469999999999998</v>
      </c>
      <c r="F119" s="14">
        <v>0.55164999999999997</v>
      </c>
      <c r="G119" s="14">
        <v>0.49390000000000001</v>
      </c>
      <c r="H119" s="14">
        <v>0.47916999999999998</v>
      </c>
      <c r="I119" s="14">
        <v>-0.34049000000000001</v>
      </c>
      <c r="J119" s="14">
        <v>0.14015</v>
      </c>
      <c r="K119" s="14">
        <v>-0.10233</v>
      </c>
      <c r="L119" s="14">
        <v>2.9360000000000001E-2</v>
      </c>
      <c r="M119" s="14">
        <v>0.46423999999999999</v>
      </c>
      <c r="N119" s="14">
        <v>0.52768000000000004</v>
      </c>
      <c r="O119" s="14">
        <v>0.15654000000000001</v>
      </c>
      <c r="P119" s="14">
        <v>0.39889999999999998</v>
      </c>
      <c r="Q119" s="14">
        <v>0.22517000000000001</v>
      </c>
    </row>
    <row r="120" spans="1:17" ht="17" thickBot="1" x14ac:dyDescent="0.25">
      <c r="A120" s="69"/>
      <c r="B120" s="7"/>
      <c r="C120" s="8" t="s">
        <v>28</v>
      </c>
      <c r="D120" s="14">
        <v>-5.969E-2</v>
      </c>
      <c r="E120" s="14">
        <v>0.59596000000000005</v>
      </c>
      <c r="F120" s="14">
        <v>0.31689000000000001</v>
      </c>
      <c r="G120" s="14">
        <v>0.55103999999999997</v>
      </c>
      <c r="H120" s="14">
        <v>0.38330999999999998</v>
      </c>
      <c r="I120" s="14">
        <v>-0.3009</v>
      </c>
      <c r="J120" s="14">
        <v>4.181E-2</v>
      </c>
      <c r="K120" s="14">
        <v>-0.15459000000000001</v>
      </c>
      <c r="L120" s="14">
        <v>0.16238</v>
      </c>
      <c r="M120" s="14">
        <v>0.68933</v>
      </c>
      <c r="N120" s="14">
        <v>0.55744000000000005</v>
      </c>
      <c r="O120" s="14">
        <v>0.13355</v>
      </c>
      <c r="P120" s="14">
        <v>0.2258</v>
      </c>
      <c r="Q120" s="14">
        <v>0.11615</v>
      </c>
    </row>
    <row r="121" spans="1:17" ht="17" thickBot="1" x14ac:dyDescent="0.25">
      <c r="A121" s="69"/>
      <c r="B121" s="7"/>
      <c r="C121" s="8" t="s">
        <v>22</v>
      </c>
      <c r="D121" s="14">
        <v>9.5259999999999997E-2</v>
      </c>
      <c r="E121" s="14">
        <v>0.97997000000000001</v>
      </c>
      <c r="F121" s="14">
        <v>0.61514999999999997</v>
      </c>
      <c r="G121" s="14">
        <v>0.84587000000000001</v>
      </c>
      <c r="H121" s="14">
        <v>0.50973000000000002</v>
      </c>
      <c r="I121" s="14">
        <v>-0.26808999999999999</v>
      </c>
      <c r="J121" s="14">
        <v>0.12540999999999999</v>
      </c>
      <c r="K121" s="14">
        <v>-7.084E-2</v>
      </c>
      <c r="L121" s="14">
        <v>0.22139</v>
      </c>
      <c r="M121" s="14">
        <v>0.90595999999999999</v>
      </c>
      <c r="N121" s="14">
        <v>0.71818000000000004</v>
      </c>
      <c r="O121" s="14">
        <v>0.15564</v>
      </c>
      <c r="P121" s="14">
        <v>0.38323000000000002</v>
      </c>
      <c r="Q121" s="14">
        <v>0.22022</v>
      </c>
    </row>
    <row r="122" spans="1:17" ht="17" thickBot="1" x14ac:dyDescent="0.25">
      <c r="A122" s="69"/>
      <c r="B122" s="7" t="s">
        <v>77</v>
      </c>
      <c r="C122" s="8" t="s">
        <v>26</v>
      </c>
      <c r="D122" s="14">
        <v>-0.28889999999999999</v>
      </c>
      <c r="E122" s="14">
        <v>1.0482400000000001</v>
      </c>
      <c r="F122" s="14">
        <v>0.76202000000000003</v>
      </c>
      <c r="G122" s="14">
        <v>0.93225000000000002</v>
      </c>
      <c r="H122" s="14">
        <v>0.81605000000000005</v>
      </c>
      <c r="I122" s="14">
        <v>-9.8339999999999997E-2</v>
      </c>
      <c r="J122" s="14">
        <v>0.34955999999999998</v>
      </c>
      <c r="K122" s="14">
        <v>-0.17029</v>
      </c>
      <c r="L122" s="14">
        <v>0.50033000000000005</v>
      </c>
      <c r="M122" s="14">
        <v>0.85102999999999995</v>
      </c>
      <c r="N122" s="14">
        <v>0.49063000000000001</v>
      </c>
      <c r="O122" s="14">
        <v>0.36115999999999998</v>
      </c>
      <c r="P122" s="14">
        <v>0.94701999999999997</v>
      </c>
      <c r="Q122" s="14">
        <v>0.74851000000000001</v>
      </c>
    </row>
    <row r="123" spans="1:17" ht="17" thickBot="1" x14ac:dyDescent="0.25">
      <c r="A123" s="69"/>
      <c r="B123" s="7"/>
      <c r="C123" s="8" t="s">
        <v>29</v>
      </c>
      <c r="D123" s="14">
        <v>-0.10732</v>
      </c>
      <c r="E123" s="14">
        <v>0.48150999999999999</v>
      </c>
      <c r="F123" s="14">
        <v>0.60255999999999998</v>
      </c>
      <c r="G123" s="14">
        <v>0.52439999999999998</v>
      </c>
      <c r="H123" s="14">
        <v>0.62804000000000004</v>
      </c>
      <c r="I123" s="14">
        <v>-5.1810000000000002E-2</v>
      </c>
      <c r="J123" s="14">
        <v>0.38059999999999999</v>
      </c>
      <c r="K123" s="14">
        <v>3.32E-2</v>
      </c>
      <c r="L123" s="14">
        <v>0.44357000000000002</v>
      </c>
      <c r="M123" s="14">
        <v>0.56194</v>
      </c>
      <c r="N123" s="14">
        <v>0.43963000000000002</v>
      </c>
      <c r="O123" s="14">
        <v>0.39406000000000002</v>
      </c>
      <c r="P123" s="14">
        <v>0.82115000000000005</v>
      </c>
      <c r="Q123" s="14">
        <v>0.49817</v>
      </c>
    </row>
    <row r="124" spans="1:17" ht="17" thickBot="1" x14ac:dyDescent="0.25">
      <c r="A124" s="69"/>
      <c r="B124" s="7"/>
      <c r="C124" s="8" t="s">
        <v>22</v>
      </c>
      <c r="D124" s="14">
        <v>6.6799999999999998E-2</v>
      </c>
      <c r="E124" s="14">
        <v>0.45277000000000001</v>
      </c>
      <c r="F124" s="14">
        <v>0.62436999999999998</v>
      </c>
      <c r="G124" s="14">
        <v>0.53830999999999996</v>
      </c>
      <c r="H124" s="14">
        <v>0.83503000000000005</v>
      </c>
      <c r="I124" s="14">
        <v>0.53500999999999999</v>
      </c>
      <c r="J124" s="14">
        <v>0.61912</v>
      </c>
      <c r="K124" s="14">
        <v>0.54976999999999998</v>
      </c>
      <c r="L124" s="14">
        <v>1.0430699999999999</v>
      </c>
      <c r="M124" s="14">
        <v>1.02319</v>
      </c>
      <c r="N124" s="14">
        <v>1.18743</v>
      </c>
      <c r="O124" s="14">
        <v>0.99985000000000002</v>
      </c>
      <c r="P124" s="14">
        <v>1.1855100000000001</v>
      </c>
      <c r="Q124" s="14">
        <v>0.91263000000000005</v>
      </c>
    </row>
    <row r="125" spans="1:17" ht="17" thickBot="1" x14ac:dyDescent="0.25">
      <c r="A125" s="69"/>
      <c r="B125" s="96" t="s">
        <v>79</v>
      </c>
      <c r="C125" s="97" t="s">
        <v>25</v>
      </c>
      <c r="D125" s="14">
        <v>0.56296000000000002</v>
      </c>
      <c r="E125" s="14">
        <v>-0.37398999999999999</v>
      </c>
      <c r="F125" s="14">
        <v>-0.11119</v>
      </c>
      <c r="G125" s="14">
        <v>-0.68217000000000005</v>
      </c>
      <c r="H125" s="14">
        <v>-0.34727999999999998</v>
      </c>
      <c r="I125" s="14">
        <v>0.59824999999999995</v>
      </c>
      <c r="J125" s="14">
        <v>0.22669</v>
      </c>
      <c r="K125" s="14">
        <v>0.63890000000000002</v>
      </c>
      <c r="L125" s="14">
        <v>-5.3800000000000001E-2</v>
      </c>
      <c r="M125" s="14">
        <v>-0.17867</v>
      </c>
      <c r="N125" s="14">
        <v>9.2749999999999999E-2</v>
      </c>
      <c r="O125" s="14">
        <v>0.20362</v>
      </c>
      <c r="P125" s="14">
        <v>0.37757000000000002</v>
      </c>
      <c r="Q125" s="14">
        <v>0.45334000000000002</v>
      </c>
    </row>
    <row r="126" spans="1:17" ht="17" thickBot="1" x14ac:dyDescent="0.25">
      <c r="A126" s="69"/>
      <c r="B126" s="96"/>
      <c r="C126" s="97" t="s">
        <v>29</v>
      </c>
      <c r="D126" s="14">
        <v>0.48198999999999997</v>
      </c>
      <c r="E126" s="14">
        <v>-0.1976</v>
      </c>
      <c r="F126" s="14">
        <v>4.206E-2</v>
      </c>
      <c r="G126" s="14">
        <v>-0.59362000000000004</v>
      </c>
      <c r="H126" s="14">
        <v>-0.41622999999999999</v>
      </c>
      <c r="I126" s="14">
        <v>0.60479000000000005</v>
      </c>
      <c r="J126" s="14">
        <v>0.18315999999999999</v>
      </c>
      <c r="K126" s="14">
        <v>0.65029999999999999</v>
      </c>
      <c r="L126" s="14">
        <v>-0.13275000000000001</v>
      </c>
      <c r="M126" s="14">
        <v>-9.8000000000000004E-2</v>
      </c>
      <c r="N126" s="14">
        <v>0.16464999999999999</v>
      </c>
      <c r="O126" s="14">
        <v>0.19228000000000001</v>
      </c>
      <c r="P126" s="14">
        <v>0.44872000000000001</v>
      </c>
      <c r="Q126" s="14">
        <v>0.51160000000000005</v>
      </c>
    </row>
    <row r="127" spans="1:17" ht="17" thickBot="1" x14ac:dyDescent="0.25">
      <c r="A127" s="69"/>
      <c r="B127" s="96"/>
      <c r="C127" s="97" t="s">
        <v>22</v>
      </c>
      <c r="D127" s="14">
        <v>0.41893000000000002</v>
      </c>
      <c r="E127" s="14">
        <v>-0.13894999999999999</v>
      </c>
      <c r="F127" s="14">
        <v>4.691E-2</v>
      </c>
      <c r="G127" s="14">
        <v>-0.50112000000000001</v>
      </c>
      <c r="H127" s="14">
        <v>-0.32412000000000002</v>
      </c>
      <c r="I127" s="14">
        <v>0.49313000000000001</v>
      </c>
      <c r="J127" s="14">
        <v>0.22799</v>
      </c>
      <c r="K127" s="14">
        <v>0.45493</v>
      </c>
      <c r="L127" s="14">
        <v>-0.12386999999999999</v>
      </c>
      <c r="M127" s="14">
        <v>-6.3670000000000004E-2</v>
      </c>
      <c r="N127" s="14">
        <v>0.27451999999999999</v>
      </c>
      <c r="O127" s="14">
        <v>0.12942000000000001</v>
      </c>
      <c r="P127" s="14">
        <v>0.29942999999999997</v>
      </c>
      <c r="Q127" s="14">
        <v>0.34933999999999998</v>
      </c>
    </row>
    <row r="128" spans="1:17" ht="17" thickBot="1" x14ac:dyDescent="0.25">
      <c r="A128" s="69"/>
      <c r="B128" s="96" t="s">
        <v>78</v>
      </c>
      <c r="C128" s="97" t="s">
        <v>26</v>
      </c>
      <c r="D128" s="14">
        <v>-8.0409999999999995E-2</v>
      </c>
      <c r="E128" s="14">
        <v>-8.3710000000000007E-2</v>
      </c>
      <c r="F128" s="14">
        <v>-0.11294999999999999</v>
      </c>
      <c r="G128" s="14">
        <v>-0.23219000000000001</v>
      </c>
      <c r="H128" s="14">
        <v>-0.10531</v>
      </c>
      <c r="I128" s="14">
        <v>-9.9400000000000002E-2</v>
      </c>
      <c r="J128" s="14">
        <v>1.8190000000000001E-2</v>
      </c>
      <c r="K128" s="14">
        <v>-0.12214999999999999</v>
      </c>
      <c r="L128" s="14">
        <v>-0.12898000000000001</v>
      </c>
      <c r="M128" s="14">
        <v>-0.12789</v>
      </c>
      <c r="N128" s="14">
        <v>3.8999999999999998E-3</v>
      </c>
      <c r="O128" s="14">
        <v>-0.21118000000000001</v>
      </c>
      <c r="P128" s="14">
        <v>0.10453</v>
      </c>
      <c r="Q128" s="14">
        <v>-5.8999999999999997E-2</v>
      </c>
    </row>
    <row r="129" spans="1:17" ht="17" thickBot="1" x14ac:dyDescent="0.25">
      <c r="A129" s="69"/>
      <c r="B129" s="96"/>
      <c r="C129" s="97" t="s">
        <v>28</v>
      </c>
      <c r="D129" s="14">
        <v>-1.583E-2</v>
      </c>
      <c r="E129" s="14">
        <v>0.34721000000000002</v>
      </c>
      <c r="F129" s="14">
        <v>-0.27894000000000002</v>
      </c>
      <c r="G129" s="14">
        <v>-0.10385999999999999</v>
      </c>
      <c r="H129" s="14">
        <v>5.425E-2</v>
      </c>
      <c r="I129" s="14">
        <v>0.26590000000000003</v>
      </c>
      <c r="J129" s="14">
        <v>0.39785999999999999</v>
      </c>
      <c r="K129" s="14">
        <v>1.8870000000000001E-2</v>
      </c>
      <c r="L129" s="14">
        <v>0.28661999999999999</v>
      </c>
      <c r="M129" s="14">
        <v>0.24234</v>
      </c>
      <c r="N129" s="14">
        <v>0.36364000000000002</v>
      </c>
      <c r="O129" s="14">
        <v>0.34543000000000001</v>
      </c>
      <c r="P129" s="14">
        <v>0.19267000000000001</v>
      </c>
      <c r="Q129" s="14">
        <v>-3.9329999999999997E-2</v>
      </c>
    </row>
    <row r="130" spans="1:17" ht="17" thickBot="1" x14ac:dyDescent="0.25">
      <c r="A130" s="69"/>
      <c r="B130" s="96"/>
      <c r="C130" s="97" t="s">
        <v>23</v>
      </c>
      <c r="D130" s="14">
        <v>-0.16744999999999999</v>
      </c>
      <c r="E130" s="14">
        <v>6.9059999999999996E-2</v>
      </c>
      <c r="F130" s="14">
        <v>-0.20005000000000001</v>
      </c>
      <c r="G130" s="14">
        <v>-0.11673</v>
      </c>
      <c r="H130" s="14">
        <v>-1.044E-2</v>
      </c>
      <c r="I130" s="14">
        <v>3.7289999999999997E-2</v>
      </c>
      <c r="J130" s="14">
        <v>8.3839999999999998E-2</v>
      </c>
      <c r="K130" s="14">
        <v>-6.9290000000000004E-2</v>
      </c>
      <c r="L130" s="14">
        <v>1.8079999999999999E-2</v>
      </c>
      <c r="M130" s="14">
        <v>6.9199999999999999E-3</v>
      </c>
      <c r="N130" s="14">
        <v>0.13317000000000001</v>
      </c>
      <c r="O130" s="14">
        <v>-8.4309999999999996E-2</v>
      </c>
      <c r="P130" s="14">
        <v>-9.4500000000000001E-3</v>
      </c>
      <c r="Q130" s="14">
        <v>-0.14745</v>
      </c>
    </row>
    <row r="131" spans="1:17" ht="17" thickBot="1" x14ac:dyDescent="0.25">
      <c r="A131" s="69"/>
      <c r="B131" s="7" t="s">
        <v>80</v>
      </c>
      <c r="C131" s="8" t="s">
        <v>25</v>
      </c>
      <c r="D131" s="14">
        <v>-0.24049000000000001</v>
      </c>
      <c r="E131" s="14">
        <v>-9.7919999999999993E-2</v>
      </c>
      <c r="F131" s="14">
        <v>-1.303E-2</v>
      </c>
      <c r="G131" s="14">
        <v>0.21278</v>
      </c>
      <c r="H131" s="14">
        <v>0.11335000000000001</v>
      </c>
      <c r="I131" s="14">
        <v>0.24521999999999999</v>
      </c>
      <c r="J131" s="14">
        <v>-1.9359999999999999E-2</v>
      </c>
      <c r="K131" s="14">
        <v>3.9260000000000003E-2</v>
      </c>
      <c r="L131" s="14">
        <v>0.23133999999999999</v>
      </c>
      <c r="M131" s="14">
        <v>-5.7660000000000003E-2</v>
      </c>
      <c r="N131" s="14">
        <v>-0.31264999999999998</v>
      </c>
      <c r="O131" s="14">
        <v>3.3849999999999998E-2</v>
      </c>
      <c r="P131" s="14">
        <v>-0.36706</v>
      </c>
      <c r="Q131" s="14">
        <v>-0.17760000000000001</v>
      </c>
    </row>
    <row r="132" spans="1:17" ht="17" thickBot="1" x14ac:dyDescent="0.25">
      <c r="A132" s="69"/>
      <c r="B132" s="7"/>
      <c r="C132" s="8" t="s">
        <v>28</v>
      </c>
      <c r="D132" s="14">
        <v>-7.4279999999999999E-2</v>
      </c>
      <c r="E132" s="14">
        <v>3.7780000000000001E-2</v>
      </c>
      <c r="F132" s="14">
        <v>-6.2630000000000005E-2</v>
      </c>
      <c r="G132" s="14">
        <v>0.23221</v>
      </c>
      <c r="H132" s="14">
        <v>9.3820000000000001E-2</v>
      </c>
      <c r="I132" s="14">
        <v>7.0510000000000003E-2</v>
      </c>
      <c r="J132" s="14">
        <v>-3.0450000000000001E-2</v>
      </c>
      <c r="K132" s="14">
        <v>-1.653E-2</v>
      </c>
      <c r="L132" s="14">
        <v>0.26867000000000002</v>
      </c>
      <c r="M132" s="14">
        <v>0.11219999999999999</v>
      </c>
      <c r="N132" s="14">
        <v>-3.1210000000000002E-2</v>
      </c>
      <c r="O132" s="14">
        <v>-2.291E-2</v>
      </c>
      <c r="P132" s="14">
        <v>-0.2172</v>
      </c>
      <c r="Q132" s="14">
        <v>-5.1209999999999999E-2</v>
      </c>
    </row>
    <row r="133" spans="1:17" ht="17" thickBot="1" x14ac:dyDescent="0.25">
      <c r="A133" s="69"/>
      <c r="B133" s="7"/>
      <c r="C133" s="8" t="s">
        <v>19</v>
      </c>
      <c r="D133" s="14">
        <v>-7.5450000000000003E-2</v>
      </c>
      <c r="E133" s="14">
        <v>-0.18773000000000001</v>
      </c>
      <c r="F133" s="14">
        <v>-2.453E-2</v>
      </c>
      <c r="G133" s="14">
        <v>7.1700000000000002E-3</v>
      </c>
      <c r="H133" s="14">
        <v>-5.6129999999999999E-2</v>
      </c>
      <c r="I133" s="14">
        <v>0.11334</v>
      </c>
      <c r="J133" s="14">
        <v>-0.17329</v>
      </c>
      <c r="K133" s="14">
        <v>0.13023999999999999</v>
      </c>
      <c r="L133" s="14">
        <v>5.96E-2</v>
      </c>
      <c r="M133" s="14">
        <v>-0.2336</v>
      </c>
      <c r="N133" s="14">
        <v>-0.32616000000000001</v>
      </c>
      <c r="O133" s="14">
        <v>-7.5259999999999994E-2</v>
      </c>
      <c r="P133" s="14">
        <v>-0.24357000000000001</v>
      </c>
      <c r="Q133" s="14">
        <v>-4.9849999999999998E-2</v>
      </c>
    </row>
    <row r="134" spans="1:17" ht="17" thickBot="1" x14ac:dyDescent="0.25">
      <c r="A134" s="69"/>
      <c r="B134" s="7" t="s">
        <v>81</v>
      </c>
      <c r="C134" s="8" t="s">
        <v>26</v>
      </c>
      <c r="D134" s="14">
        <v>-0.44045000000000001</v>
      </c>
      <c r="E134" s="14">
        <v>0.65020999999999995</v>
      </c>
      <c r="F134" s="14">
        <v>0.56193000000000004</v>
      </c>
      <c r="G134" s="14">
        <v>0.62875999999999999</v>
      </c>
      <c r="H134" s="14">
        <v>0.50880999999999998</v>
      </c>
      <c r="I134" s="14">
        <v>-0.45567999999999997</v>
      </c>
      <c r="J134" s="14">
        <v>7.4410000000000004E-2</v>
      </c>
      <c r="K134" s="14">
        <v>-0.45876</v>
      </c>
      <c r="L134" s="14">
        <v>0.10458000000000001</v>
      </c>
      <c r="M134" s="14">
        <v>0.35446</v>
      </c>
      <c r="N134" s="14">
        <v>-8.9899999999999994E-2</v>
      </c>
      <c r="O134" s="14">
        <v>0.10835</v>
      </c>
      <c r="P134" s="14">
        <v>0.69659000000000004</v>
      </c>
      <c r="Q134" s="14">
        <v>0.50344999999999995</v>
      </c>
    </row>
    <row r="135" spans="1:17" ht="17" thickBot="1" x14ac:dyDescent="0.25">
      <c r="A135" s="69"/>
      <c r="B135" s="7"/>
      <c r="C135" s="8" t="s">
        <v>29</v>
      </c>
      <c r="D135" s="14">
        <v>-0.36429</v>
      </c>
      <c r="E135" s="14">
        <v>0.1177</v>
      </c>
      <c r="F135" s="14">
        <v>0.39219999999999999</v>
      </c>
      <c r="G135" s="14">
        <v>0.22961999999999999</v>
      </c>
      <c r="H135" s="14">
        <v>0.26402999999999999</v>
      </c>
      <c r="I135" s="14">
        <v>-0.54315000000000002</v>
      </c>
      <c r="J135" s="14">
        <v>-3.569E-2</v>
      </c>
      <c r="K135" s="14">
        <v>-0.32812999999999998</v>
      </c>
      <c r="L135" s="14">
        <v>1.15E-2</v>
      </c>
      <c r="M135" s="14">
        <v>-1.2630000000000001E-2</v>
      </c>
      <c r="N135" s="14">
        <v>-0.24576000000000001</v>
      </c>
      <c r="O135" s="14">
        <v>0.11839</v>
      </c>
      <c r="P135" s="14">
        <v>0.49299999999999999</v>
      </c>
      <c r="Q135" s="14">
        <v>0.24092</v>
      </c>
    </row>
    <row r="136" spans="1:17" ht="17" thickBot="1" x14ac:dyDescent="0.25">
      <c r="A136" s="69"/>
      <c r="B136" s="7"/>
      <c r="C136" s="8" t="s">
        <v>20</v>
      </c>
      <c r="D136" s="14">
        <v>-0.32408999999999999</v>
      </c>
      <c r="E136" s="14">
        <v>5.2159999999999998E-2</v>
      </c>
      <c r="F136" s="14">
        <v>7.2749999999999995E-2</v>
      </c>
      <c r="G136" s="14">
        <v>9.9040000000000003E-2</v>
      </c>
      <c r="H136" s="14">
        <v>0.15337000000000001</v>
      </c>
      <c r="I136" s="14">
        <v>-0.15443000000000001</v>
      </c>
      <c r="J136" s="14">
        <v>-3.8700000000000002E-3</v>
      </c>
      <c r="K136" s="14">
        <v>-0.15714</v>
      </c>
      <c r="L136" s="14">
        <v>0.10113999999999999</v>
      </c>
      <c r="M136" s="14">
        <v>0.17477999999999999</v>
      </c>
      <c r="N136" s="14">
        <v>3.2469999999999999E-2</v>
      </c>
      <c r="O136" s="14">
        <v>0.11841</v>
      </c>
      <c r="P136" s="14">
        <v>0.35443000000000002</v>
      </c>
      <c r="Q136" s="14">
        <v>0.23946999999999999</v>
      </c>
    </row>
    <row r="137" spans="1:17" ht="17" thickBot="1" x14ac:dyDescent="0.25">
      <c r="A137" s="69"/>
      <c r="B137" s="7" t="s">
        <v>82</v>
      </c>
      <c r="C137" s="8" t="s">
        <v>25</v>
      </c>
      <c r="D137" s="14">
        <v>-0.10818</v>
      </c>
      <c r="E137" s="14">
        <v>-7.2760000000000005E-2</v>
      </c>
      <c r="F137" s="14">
        <v>-0.23935999999999999</v>
      </c>
      <c r="G137" s="14">
        <v>0.20699999999999999</v>
      </c>
      <c r="H137" s="14">
        <v>6.5290000000000001E-2</v>
      </c>
      <c r="I137" s="14">
        <v>2.2210000000000001E-2</v>
      </c>
      <c r="J137" s="14">
        <v>-0.15717</v>
      </c>
      <c r="K137" s="14">
        <v>-3.891E-2</v>
      </c>
      <c r="L137" s="14">
        <v>0.11602</v>
      </c>
      <c r="M137" s="14">
        <v>-9.0679999999999997E-2</v>
      </c>
      <c r="N137" s="14">
        <v>-0.14091000000000001</v>
      </c>
      <c r="O137" s="14">
        <v>-4.7230000000000001E-2</v>
      </c>
      <c r="P137" s="14">
        <v>-0.39396999999999999</v>
      </c>
      <c r="Q137" s="14">
        <v>-0.28563</v>
      </c>
    </row>
    <row r="138" spans="1:17" ht="17" thickBot="1" x14ac:dyDescent="0.25">
      <c r="A138" s="69"/>
      <c r="B138" s="7"/>
      <c r="C138" s="8" t="s">
        <v>28</v>
      </c>
      <c r="D138" s="14">
        <v>-0.13613</v>
      </c>
      <c r="E138" s="14">
        <v>-4.0370000000000003E-2</v>
      </c>
      <c r="F138" s="14">
        <v>-0.35110000000000002</v>
      </c>
      <c r="G138" s="14">
        <v>0.2752</v>
      </c>
      <c r="H138" s="14">
        <v>0.31307000000000001</v>
      </c>
      <c r="I138" s="14">
        <v>0.31994</v>
      </c>
      <c r="J138" s="14">
        <v>0.13861999999999999</v>
      </c>
      <c r="K138" s="14">
        <v>7.5439999999999993E-2</v>
      </c>
      <c r="L138" s="14">
        <v>0.49891999999999997</v>
      </c>
      <c r="M138" s="14">
        <v>-1.3939999999999999E-2</v>
      </c>
      <c r="N138" s="14">
        <v>-5.1659999999999998E-2</v>
      </c>
      <c r="O138" s="14">
        <v>6.0979999999999999E-2</v>
      </c>
      <c r="P138" s="14">
        <v>-0.25247999999999998</v>
      </c>
      <c r="Q138" s="14">
        <v>-0.23763000000000001</v>
      </c>
    </row>
    <row r="139" spans="1:17" ht="17" thickBot="1" x14ac:dyDescent="0.25">
      <c r="A139" s="69"/>
      <c r="B139" s="7"/>
      <c r="C139" s="8" t="s">
        <v>20</v>
      </c>
      <c r="D139" s="14">
        <v>-0.12463</v>
      </c>
      <c r="E139" s="14">
        <v>2.7550000000000002E-2</v>
      </c>
      <c r="F139" s="14">
        <v>-0.15067</v>
      </c>
      <c r="G139" s="14">
        <v>0.33843000000000001</v>
      </c>
      <c r="H139" s="14">
        <v>0.26035000000000003</v>
      </c>
      <c r="I139" s="14">
        <v>-5.2220000000000003E-2</v>
      </c>
      <c r="J139" s="14">
        <v>2.102E-2</v>
      </c>
      <c r="K139" s="14">
        <v>-0.16572000000000001</v>
      </c>
      <c r="L139" s="14">
        <v>0.21765999999999999</v>
      </c>
      <c r="M139" s="14">
        <v>5.6239999999999998E-2</v>
      </c>
      <c r="N139" s="14">
        <v>-2.3460000000000002E-2</v>
      </c>
      <c r="O139" s="14">
        <v>-3.8600000000000001E-3</v>
      </c>
      <c r="P139" s="14">
        <v>-0.26478000000000002</v>
      </c>
      <c r="Q139" s="14">
        <v>-0.22453999999999999</v>
      </c>
    </row>
    <row r="140" spans="1:17" ht="17" thickBot="1" x14ac:dyDescent="0.25">
      <c r="A140" s="69"/>
      <c r="B140" s="7" t="s">
        <v>83</v>
      </c>
      <c r="C140" s="8" t="s">
        <v>25</v>
      </c>
      <c r="D140" s="14">
        <v>-6.1019999999999998E-2</v>
      </c>
      <c r="E140" s="14">
        <v>-0.44785000000000003</v>
      </c>
      <c r="F140" s="14">
        <v>-0.13356000000000001</v>
      </c>
      <c r="G140" s="14">
        <v>-0.60851</v>
      </c>
      <c r="H140" s="14">
        <v>-0.77503</v>
      </c>
      <c r="I140" s="14">
        <v>-1.9380000000000001E-2</v>
      </c>
      <c r="J140" s="14">
        <v>-0.29497000000000001</v>
      </c>
      <c r="K140" s="14">
        <v>0.23311000000000001</v>
      </c>
      <c r="L140" s="14">
        <v>-0.35933999999999999</v>
      </c>
      <c r="M140" s="14">
        <v>-0.39839999999999998</v>
      </c>
      <c r="N140" s="14">
        <v>-0.44413999999999998</v>
      </c>
      <c r="O140" s="14">
        <v>-6.1080000000000002E-2</v>
      </c>
      <c r="P140" s="14">
        <v>-0.59658</v>
      </c>
      <c r="Q140" s="14">
        <v>-0.31564999999999999</v>
      </c>
    </row>
    <row r="141" spans="1:17" ht="17" thickBot="1" x14ac:dyDescent="0.25">
      <c r="A141" s="69"/>
      <c r="B141" s="7"/>
      <c r="C141" s="8" t="s">
        <v>29</v>
      </c>
      <c r="D141" s="14">
        <v>-7.2480000000000003E-2</v>
      </c>
      <c r="E141" s="14">
        <v>-0.55296000000000001</v>
      </c>
      <c r="F141" s="14">
        <v>-0.15564</v>
      </c>
      <c r="G141" s="14">
        <v>-0.42281000000000002</v>
      </c>
      <c r="H141" s="14">
        <v>-0.51215999999999995</v>
      </c>
      <c r="I141" s="14">
        <v>-0.28245999999999999</v>
      </c>
      <c r="J141" s="14">
        <v>-0.28766999999999998</v>
      </c>
      <c r="K141" s="14">
        <v>-9.3969999999999998E-2</v>
      </c>
      <c r="L141" s="14">
        <v>-0.52952999999999995</v>
      </c>
      <c r="M141" s="14">
        <v>-0.41742000000000001</v>
      </c>
      <c r="N141" s="14">
        <v>-0.51480000000000004</v>
      </c>
      <c r="O141" s="14">
        <v>-5.4080000000000003E-2</v>
      </c>
      <c r="P141" s="14">
        <v>-0.53400000000000003</v>
      </c>
      <c r="Q141" s="14">
        <v>-0.35521999999999998</v>
      </c>
    </row>
    <row r="142" spans="1:17" ht="17" thickBot="1" x14ac:dyDescent="0.25">
      <c r="A142" s="69"/>
      <c r="B142" s="7"/>
      <c r="C142" s="8" t="s">
        <v>20</v>
      </c>
      <c r="D142" s="14">
        <v>1.5709999999999998E-2</v>
      </c>
      <c r="E142" s="14">
        <v>-0.27583999999999997</v>
      </c>
      <c r="F142" s="14">
        <v>-7.9320000000000002E-2</v>
      </c>
      <c r="G142" s="14">
        <v>-0.31917000000000001</v>
      </c>
      <c r="H142" s="14">
        <v>-0.38502999999999998</v>
      </c>
      <c r="I142" s="14">
        <v>-0.14727999999999999</v>
      </c>
      <c r="J142" s="14">
        <v>-0.23862</v>
      </c>
      <c r="K142" s="14">
        <v>-3.091E-2</v>
      </c>
      <c r="L142" s="14">
        <v>-0.45709</v>
      </c>
      <c r="M142" s="14">
        <v>-0.35558000000000001</v>
      </c>
      <c r="N142" s="14">
        <v>-0.21199999999999999</v>
      </c>
      <c r="O142" s="14">
        <v>-0.21009</v>
      </c>
      <c r="P142" s="14">
        <v>-0.22211</v>
      </c>
      <c r="Q142" s="14">
        <v>-0.13263</v>
      </c>
    </row>
    <row r="143" spans="1:17" ht="17" thickBot="1" x14ac:dyDescent="0.25">
      <c r="A143" s="69"/>
      <c r="B143" s="7" t="s">
        <v>84</v>
      </c>
      <c r="C143" s="8" t="s">
        <v>26</v>
      </c>
      <c r="D143" s="14">
        <v>2.3120000000000002E-2</v>
      </c>
      <c r="E143" s="14">
        <v>0.17061000000000001</v>
      </c>
      <c r="F143" s="14">
        <v>0.24698000000000001</v>
      </c>
      <c r="G143" s="14">
        <v>0.21554000000000001</v>
      </c>
      <c r="H143" s="14">
        <v>0.34295999999999999</v>
      </c>
      <c r="I143" s="14">
        <v>-0.40111000000000002</v>
      </c>
      <c r="J143" s="14">
        <v>8.4629999999999997E-2</v>
      </c>
      <c r="K143" s="14">
        <v>-8.1909999999999997E-2</v>
      </c>
      <c r="L143" s="14">
        <v>-0.10363</v>
      </c>
      <c r="M143" s="14">
        <v>8.0070000000000002E-2</v>
      </c>
      <c r="N143" s="14">
        <v>0.183</v>
      </c>
      <c r="O143" s="14">
        <v>-2.3259999999999999E-2</v>
      </c>
      <c r="P143" s="14">
        <v>0.53959000000000001</v>
      </c>
      <c r="Q143" s="14">
        <v>0.20313000000000001</v>
      </c>
    </row>
    <row r="144" spans="1:17" ht="17" thickBot="1" x14ac:dyDescent="0.25">
      <c r="A144" s="69"/>
      <c r="B144" s="7"/>
      <c r="C144" s="8" t="s">
        <v>28</v>
      </c>
      <c r="D144" s="14">
        <v>0.48810999999999999</v>
      </c>
      <c r="E144" s="14">
        <v>0.62124000000000001</v>
      </c>
      <c r="F144" s="14">
        <v>-4.4609999999999997E-2</v>
      </c>
      <c r="G144" s="14">
        <v>0.12433</v>
      </c>
      <c r="H144" s="14">
        <v>0.32963999999999999</v>
      </c>
      <c r="I144" s="14">
        <v>0.21937000000000001</v>
      </c>
      <c r="J144" s="14">
        <v>0.67076999999999998</v>
      </c>
      <c r="K144" s="14">
        <v>0.44035999999999997</v>
      </c>
      <c r="L144" s="14">
        <v>0.28067999999999999</v>
      </c>
      <c r="M144" s="14">
        <v>0.20906</v>
      </c>
      <c r="N144" s="14">
        <v>0.32980999999999999</v>
      </c>
      <c r="O144" s="14">
        <v>0.50805</v>
      </c>
      <c r="P144" s="14">
        <v>0.91478000000000004</v>
      </c>
      <c r="Q144" s="14">
        <v>0.41120000000000001</v>
      </c>
    </row>
    <row r="145" spans="1:17" ht="17" thickBot="1" x14ac:dyDescent="0.25">
      <c r="A145" s="69"/>
      <c r="B145" s="7"/>
      <c r="C145" s="8" t="s">
        <v>19</v>
      </c>
      <c r="D145" s="14">
        <v>7.2020000000000001E-2</v>
      </c>
      <c r="E145" s="14">
        <v>0.23319000000000001</v>
      </c>
      <c r="F145" s="14">
        <v>3.4470000000000001E-2</v>
      </c>
      <c r="G145" s="14">
        <v>0.12443</v>
      </c>
      <c r="H145" s="14">
        <v>0.11626</v>
      </c>
      <c r="I145" s="14">
        <v>8.6499999999999997E-3</v>
      </c>
      <c r="J145" s="14">
        <v>9.1590000000000005E-2</v>
      </c>
      <c r="K145" s="14">
        <v>9.0789999999999996E-2</v>
      </c>
      <c r="L145" s="14">
        <v>0.16544</v>
      </c>
      <c r="M145" s="14">
        <v>0.13491</v>
      </c>
      <c r="N145" s="14">
        <v>-1.908E-2</v>
      </c>
      <c r="O145" s="14">
        <v>0.10717</v>
      </c>
      <c r="P145" s="14">
        <v>0.17191000000000001</v>
      </c>
      <c r="Q145" s="14">
        <v>0.18717</v>
      </c>
    </row>
    <row r="146" spans="1:17" ht="17" thickBot="1" x14ac:dyDescent="0.25">
      <c r="A146" s="69"/>
      <c r="B146" s="7" t="s">
        <v>85</v>
      </c>
      <c r="C146" s="8" t="s">
        <v>26</v>
      </c>
      <c r="D146" s="14">
        <v>-0.2208</v>
      </c>
      <c r="E146" s="14">
        <v>-3.1559999999999998E-2</v>
      </c>
      <c r="F146" s="14">
        <v>-3.5270000000000003E-2</v>
      </c>
      <c r="G146" s="14">
        <v>0.34711999999999998</v>
      </c>
      <c r="H146" s="14">
        <v>0.64168000000000003</v>
      </c>
      <c r="I146" s="14">
        <v>-0.2505</v>
      </c>
      <c r="J146" s="14">
        <v>8.8359999999999994E-2</v>
      </c>
      <c r="K146" s="14">
        <v>7.7210000000000001E-2</v>
      </c>
      <c r="L146" s="14">
        <v>0.54088000000000003</v>
      </c>
      <c r="M146" s="14">
        <v>0.25305</v>
      </c>
      <c r="N146" s="14">
        <v>6.8349999999999994E-2</v>
      </c>
      <c r="O146" s="14">
        <v>0.19800999999999999</v>
      </c>
      <c r="P146" s="14">
        <v>0.38224000000000002</v>
      </c>
      <c r="Q146" s="14">
        <v>0.16175999999999999</v>
      </c>
    </row>
    <row r="147" spans="1:17" ht="17" thickBot="1" x14ac:dyDescent="0.25">
      <c r="A147" s="69"/>
      <c r="B147" s="7"/>
      <c r="C147" s="8" t="s">
        <v>29</v>
      </c>
      <c r="D147" s="14">
        <v>9.1550000000000006E-2</v>
      </c>
      <c r="E147" s="14">
        <v>-0.83038000000000001</v>
      </c>
      <c r="F147" s="14">
        <v>0.54171999999999998</v>
      </c>
      <c r="G147" s="14">
        <v>-0.57201000000000002</v>
      </c>
      <c r="H147" s="14">
        <v>-0.28971999999999998</v>
      </c>
      <c r="I147" s="14">
        <v>-0.97048999999999996</v>
      </c>
      <c r="J147" s="14">
        <v>-9.647E-2</v>
      </c>
      <c r="K147" s="14">
        <v>-0.66693999999999998</v>
      </c>
      <c r="L147" s="14">
        <v>-0.83894000000000002</v>
      </c>
      <c r="M147" s="14">
        <v>-0.6421</v>
      </c>
      <c r="N147" s="14">
        <v>-0.50033000000000005</v>
      </c>
      <c r="O147" s="14">
        <v>-0.11559999999999999</v>
      </c>
      <c r="P147" s="14">
        <v>4.8149999999999998E-2</v>
      </c>
      <c r="Q147" s="14">
        <v>0.16644999999999999</v>
      </c>
    </row>
    <row r="148" spans="1:17" ht="17" thickBot="1" x14ac:dyDescent="0.25">
      <c r="A148" s="69"/>
      <c r="B148" s="7"/>
      <c r="C148" s="8" t="s">
        <v>19</v>
      </c>
      <c r="D148" s="14">
        <v>-5.8959999999999999E-2</v>
      </c>
      <c r="E148" s="14">
        <v>-0.83418999999999999</v>
      </c>
      <c r="F148" s="14">
        <v>0.47165000000000001</v>
      </c>
      <c r="G148" s="14">
        <v>-0.36864999999999998</v>
      </c>
      <c r="H148" s="14">
        <v>8.097E-2</v>
      </c>
      <c r="I148" s="14">
        <v>-1.0857699999999999</v>
      </c>
      <c r="J148" s="14">
        <v>-7.8369999999999995E-2</v>
      </c>
      <c r="K148" s="14">
        <v>-0.59157000000000004</v>
      </c>
      <c r="L148" s="14">
        <v>-0.48803000000000002</v>
      </c>
      <c r="M148" s="14">
        <v>-0.49169000000000002</v>
      </c>
      <c r="N148" s="14">
        <v>-0.49270999999999998</v>
      </c>
      <c r="O148" s="14">
        <v>-1.491E-2</v>
      </c>
      <c r="P148" s="14">
        <v>0.24667</v>
      </c>
      <c r="Q148" s="14">
        <v>0.24143000000000001</v>
      </c>
    </row>
    <row r="149" spans="1:17" ht="17" thickBot="1" x14ac:dyDescent="0.25">
      <c r="A149" s="69"/>
      <c r="B149" s="98" t="s">
        <v>87</v>
      </c>
      <c r="C149" s="99" t="s">
        <v>25</v>
      </c>
      <c r="D149" s="14">
        <v>0.51175999999999999</v>
      </c>
      <c r="E149" s="14">
        <v>-0.29237000000000002</v>
      </c>
      <c r="F149" s="14">
        <v>-0.17863999999999999</v>
      </c>
      <c r="G149" s="14">
        <v>-0.59023000000000003</v>
      </c>
      <c r="H149" s="14">
        <v>-0.36291000000000001</v>
      </c>
      <c r="I149" s="14">
        <v>0.47199000000000002</v>
      </c>
      <c r="J149" s="14">
        <v>0.12633</v>
      </c>
      <c r="K149" s="14">
        <v>0.38965</v>
      </c>
      <c r="L149" s="14">
        <v>-0.13577</v>
      </c>
      <c r="M149" s="14">
        <v>-0.21143000000000001</v>
      </c>
      <c r="N149" s="14">
        <v>6.8500000000000002E-3</v>
      </c>
      <c r="O149" s="14">
        <v>6.9739999999999996E-2</v>
      </c>
      <c r="P149" s="14">
        <v>0.26651000000000002</v>
      </c>
      <c r="Q149" s="14">
        <v>0.3201</v>
      </c>
    </row>
    <row r="150" spans="1:17" ht="17" thickBot="1" x14ac:dyDescent="0.25">
      <c r="A150" s="69"/>
      <c r="B150" s="98"/>
      <c r="C150" s="99" t="s">
        <v>29</v>
      </c>
      <c r="D150" s="14">
        <v>0.49253000000000002</v>
      </c>
      <c r="E150" s="14">
        <v>-0.18964</v>
      </c>
      <c r="F150" s="14">
        <v>6.9290000000000004E-2</v>
      </c>
      <c r="G150" s="14">
        <v>-0.56584999999999996</v>
      </c>
      <c r="H150" s="14">
        <v>-0.44796999999999998</v>
      </c>
      <c r="I150" s="14">
        <v>0.43451000000000001</v>
      </c>
      <c r="J150" s="14">
        <v>0.10922</v>
      </c>
      <c r="K150" s="14">
        <v>0.50580000000000003</v>
      </c>
      <c r="L150" s="14">
        <v>-0.26635999999999999</v>
      </c>
      <c r="M150" s="14">
        <v>-0.14938000000000001</v>
      </c>
      <c r="N150" s="14">
        <v>7.2480000000000003E-2</v>
      </c>
      <c r="O150" s="14">
        <v>0.13169</v>
      </c>
      <c r="P150" s="14">
        <v>0.37213000000000002</v>
      </c>
      <c r="Q150" s="14">
        <v>0.40564</v>
      </c>
    </row>
    <row r="151" spans="1:17" ht="17" thickBot="1" x14ac:dyDescent="0.25">
      <c r="A151" s="69"/>
      <c r="B151" s="98"/>
      <c r="C151" s="99" t="s">
        <v>19</v>
      </c>
      <c r="D151" s="14">
        <v>0.68806</v>
      </c>
      <c r="E151" s="14">
        <v>-0.15210000000000001</v>
      </c>
      <c r="F151" s="14">
        <v>-3.023E-2</v>
      </c>
      <c r="G151" s="14">
        <v>-0.45406999999999997</v>
      </c>
      <c r="H151" s="14">
        <v>-0.39643</v>
      </c>
      <c r="I151" s="14">
        <v>0.41383999999999999</v>
      </c>
      <c r="J151" s="14">
        <v>8.8700000000000001E-2</v>
      </c>
      <c r="K151" s="14">
        <v>0.39356000000000002</v>
      </c>
      <c r="L151" s="14">
        <v>-9.5820000000000002E-2</v>
      </c>
      <c r="M151" s="14">
        <v>-8.5360000000000005E-2</v>
      </c>
      <c r="N151" s="14">
        <v>3.3750000000000002E-2</v>
      </c>
      <c r="O151" s="14">
        <v>7.9259999999999997E-2</v>
      </c>
      <c r="P151" s="14">
        <v>0.2969</v>
      </c>
      <c r="Q151" s="14">
        <v>0.42452000000000001</v>
      </c>
    </row>
    <row r="152" spans="1:17" ht="17" thickBot="1" x14ac:dyDescent="0.25">
      <c r="A152" s="69"/>
      <c r="B152" s="98" t="s">
        <v>86</v>
      </c>
      <c r="C152" s="99" t="s">
        <v>26</v>
      </c>
      <c r="D152" s="14">
        <v>-8.0240000000000006E-2</v>
      </c>
      <c r="E152" s="14">
        <v>0.17712</v>
      </c>
      <c r="F152" s="14">
        <v>0.21013999999999999</v>
      </c>
      <c r="G152" s="14">
        <v>0.10263</v>
      </c>
      <c r="H152" s="14">
        <v>0.13492000000000001</v>
      </c>
      <c r="I152" s="14">
        <v>-0.15956000000000001</v>
      </c>
      <c r="J152" s="14">
        <v>7.7350000000000002E-2</v>
      </c>
      <c r="K152" s="14">
        <v>-0.12235</v>
      </c>
      <c r="L152" s="14">
        <v>-3.1870000000000002E-2</v>
      </c>
      <c r="M152" s="14">
        <v>0.19753999999999999</v>
      </c>
      <c r="N152" s="14">
        <v>0.29338999999999998</v>
      </c>
      <c r="O152" s="14">
        <v>-2.8670000000000001E-2</v>
      </c>
      <c r="P152" s="14">
        <v>0.15576000000000001</v>
      </c>
      <c r="Q152" s="14">
        <v>4.3060000000000001E-2</v>
      </c>
    </row>
    <row r="153" spans="1:17" ht="17" thickBot="1" x14ac:dyDescent="0.25">
      <c r="A153" s="69"/>
      <c r="B153" s="98"/>
      <c r="C153" s="99" t="s">
        <v>28</v>
      </c>
      <c r="D153" s="14">
        <v>-0.21304999999999999</v>
      </c>
      <c r="E153" s="14">
        <v>0.42170000000000002</v>
      </c>
      <c r="F153" s="14">
        <v>4.0169999999999997E-2</v>
      </c>
      <c r="G153" s="14">
        <v>0.25667000000000001</v>
      </c>
      <c r="H153" s="14">
        <v>0.18182999999999999</v>
      </c>
      <c r="I153" s="14">
        <v>-9.6449999999999994E-2</v>
      </c>
      <c r="J153" s="14">
        <v>6.9529999999999995E-2</v>
      </c>
      <c r="K153" s="14">
        <v>-0.23727000000000001</v>
      </c>
      <c r="L153" s="14">
        <v>0.20577000000000001</v>
      </c>
      <c r="M153" s="14">
        <v>0.55142999999999998</v>
      </c>
      <c r="N153" s="14">
        <v>0.50412000000000001</v>
      </c>
      <c r="O153" s="14">
        <v>0.14996999999999999</v>
      </c>
      <c r="P153" s="14">
        <v>-2.5950000000000001E-2</v>
      </c>
      <c r="Q153" s="14">
        <v>-8.5849999999999996E-2</v>
      </c>
    </row>
    <row r="154" spans="1:17" ht="17" thickBot="1" x14ac:dyDescent="0.25">
      <c r="A154" s="70"/>
      <c r="B154" s="98"/>
      <c r="C154" s="99" t="s">
        <v>20</v>
      </c>
      <c r="D154" s="14">
        <v>-0.26540000000000002</v>
      </c>
      <c r="E154" s="14">
        <v>0.35776999999999998</v>
      </c>
      <c r="F154" s="14">
        <v>0.18226999999999999</v>
      </c>
      <c r="G154" s="14">
        <v>0.28766999999999998</v>
      </c>
      <c r="H154" s="14">
        <v>0.15345</v>
      </c>
      <c r="I154" s="14">
        <v>-0.31963999999999998</v>
      </c>
      <c r="J154" s="14">
        <v>-6.7890000000000006E-2</v>
      </c>
      <c r="K154" s="14">
        <v>-0.33296999999999999</v>
      </c>
      <c r="L154" s="14">
        <v>4.0739999999999998E-2</v>
      </c>
      <c r="M154" s="14">
        <v>0.50563999999999998</v>
      </c>
      <c r="N154" s="14">
        <v>0.53700999999999999</v>
      </c>
      <c r="O154" s="14">
        <v>0.11425</v>
      </c>
      <c r="P154" s="14">
        <v>-0.11713999999999999</v>
      </c>
      <c r="Q154" s="14">
        <v>-0.13341</v>
      </c>
    </row>
    <row r="155" spans="1:17" ht="17" customHeight="1" thickBot="1" x14ac:dyDescent="0.25">
      <c r="A155" s="71" t="s">
        <v>88</v>
      </c>
      <c r="B155" s="7" t="s">
        <v>89</v>
      </c>
      <c r="C155" s="8" t="s">
        <v>25</v>
      </c>
      <c r="D155" s="14">
        <v>-0.39061000000000001</v>
      </c>
      <c r="E155" s="14">
        <v>-1.814E-2</v>
      </c>
      <c r="F155" s="14">
        <v>0.37546000000000002</v>
      </c>
      <c r="G155" s="14">
        <v>0.84806000000000004</v>
      </c>
      <c r="H155" s="14">
        <v>0.64978999999999998</v>
      </c>
      <c r="I155" s="14">
        <v>0.71116999999999997</v>
      </c>
      <c r="J155" s="14">
        <v>0.23513000000000001</v>
      </c>
      <c r="K155" s="14">
        <v>8.4040000000000004E-2</v>
      </c>
      <c r="L155" s="14">
        <v>0.65734999999999999</v>
      </c>
      <c r="M155" s="14">
        <v>0.14344000000000001</v>
      </c>
      <c r="N155" s="14">
        <v>-0.52769999999999995</v>
      </c>
      <c r="O155" s="14">
        <v>0.30053000000000002</v>
      </c>
      <c r="P155" s="14">
        <v>-0.73743000000000003</v>
      </c>
      <c r="Q155" s="14">
        <v>-0.35171000000000002</v>
      </c>
    </row>
    <row r="156" spans="1:17" ht="17" thickBot="1" x14ac:dyDescent="0.25">
      <c r="A156" s="69"/>
      <c r="B156" s="7"/>
      <c r="C156" s="8" t="s">
        <v>28</v>
      </c>
      <c r="D156" s="14">
        <v>1.465E-2</v>
      </c>
      <c r="E156" s="14">
        <v>6.6180000000000003E-2</v>
      </c>
      <c r="F156" s="14">
        <v>0.14878</v>
      </c>
      <c r="G156" s="14">
        <v>0.27123000000000003</v>
      </c>
      <c r="H156" s="14">
        <v>0.33511000000000002</v>
      </c>
      <c r="I156" s="14">
        <v>0.34858</v>
      </c>
      <c r="J156" s="14">
        <v>0.22195000000000001</v>
      </c>
      <c r="K156" s="14">
        <v>0.16965</v>
      </c>
      <c r="L156" s="14">
        <v>0.36379</v>
      </c>
      <c r="M156" s="14">
        <v>0.11562</v>
      </c>
      <c r="N156" s="14">
        <v>0.15819</v>
      </c>
      <c r="O156" s="14">
        <v>0.20846000000000001</v>
      </c>
      <c r="P156" s="14">
        <v>-9.9900000000000006E-3</v>
      </c>
      <c r="Q156" s="14">
        <v>5.8610000000000002E-2</v>
      </c>
    </row>
    <row r="157" spans="1:17" ht="17" thickBot="1" x14ac:dyDescent="0.25">
      <c r="A157" s="69"/>
      <c r="B157" s="7"/>
      <c r="C157" s="8" t="s">
        <v>22</v>
      </c>
      <c r="D157" s="14">
        <v>-0.18740999999999999</v>
      </c>
      <c r="E157" s="14">
        <v>0.26316000000000001</v>
      </c>
      <c r="F157" s="14">
        <v>0.37629000000000001</v>
      </c>
      <c r="G157" s="14">
        <v>0.52905999999999997</v>
      </c>
      <c r="H157" s="14">
        <v>0.34103</v>
      </c>
      <c r="I157" s="14">
        <v>0.15992999999999999</v>
      </c>
      <c r="J157" s="14">
        <v>5.271E-2</v>
      </c>
      <c r="K157" s="14">
        <v>0.16803999999999999</v>
      </c>
      <c r="L157" s="14">
        <v>0.39735999999999999</v>
      </c>
      <c r="M157" s="14">
        <v>0.30864000000000003</v>
      </c>
      <c r="N157" s="14">
        <v>9.6809999999999993E-2</v>
      </c>
      <c r="O157" s="14">
        <v>0.27365</v>
      </c>
      <c r="P157" s="14">
        <v>8.3610000000000004E-2</v>
      </c>
      <c r="Q157" s="14">
        <v>0.10183</v>
      </c>
    </row>
    <row r="158" spans="1:17" ht="17" thickBot="1" x14ac:dyDescent="0.25">
      <c r="A158" s="69"/>
      <c r="B158" s="7"/>
      <c r="C158" s="8" t="s">
        <v>19</v>
      </c>
      <c r="D158" s="14">
        <v>1.738E-2</v>
      </c>
      <c r="E158" s="14">
        <v>-5.6710000000000003E-2</v>
      </c>
      <c r="F158" s="14">
        <v>9.4310000000000005E-2</v>
      </c>
      <c r="G158" s="14">
        <v>0.25591999999999998</v>
      </c>
      <c r="H158" s="14">
        <v>0.16686000000000001</v>
      </c>
      <c r="I158" s="14">
        <v>0.35471000000000003</v>
      </c>
      <c r="J158" s="14">
        <v>-3.1969999999999998E-2</v>
      </c>
      <c r="K158" s="14">
        <v>0.16173000000000001</v>
      </c>
      <c r="L158" s="14">
        <v>0.27993000000000001</v>
      </c>
      <c r="M158" s="14">
        <v>-7.5719999999999996E-2</v>
      </c>
      <c r="N158" s="14">
        <v>-0.34242</v>
      </c>
      <c r="O158" s="14">
        <v>8.9940000000000006E-2</v>
      </c>
      <c r="P158" s="14">
        <v>-0.32840999999999998</v>
      </c>
      <c r="Q158" s="14">
        <v>-3.7069999999999999E-2</v>
      </c>
    </row>
    <row r="159" spans="1:17" ht="17" thickBot="1" x14ac:dyDescent="0.25">
      <c r="A159" s="69"/>
      <c r="B159" s="7" t="s">
        <v>90</v>
      </c>
      <c r="C159" s="8" t="s">
        <v>26</v>
      </c>
      <c r="D159" s="14">
        <v>-0.55301999999999996</v>
      </c>
      <c r="E159" s="14">
        <v>-9.9129999999999996E-2</v>
      </c>
      <c r="F159" s="14">
        <v>7.2349999999999998E-2</v>
      </c>
      <c r="G159" s="14">
        <v>0.17793</v>
      </c>
      <c r="H159" s="14">
        <v>8.8529999999999998E-2</v>
      </c>
      <c r="I159" s="14">
        <v>-0.87824000000000002</v>
      </c>
      <c r="J159" s="14">
        <v>-0.18776999999999999</v>
      </c>
      <c r="K159" s="14">
        <v>-0.77217000000000002</v>
      </c>
      <c r="L159" s="14">
        <v>-0.42060999999999998</v>
      </c>
      <c r="M159" s="14">
        <v>-0.40307999999999999</v>
      </c>
      <c r="N159" s="14">
        <v>-0.73892999999999998</v>
      </c>
      <c r="O159" s="14">
        <v>-0.21057999999999999</v>
      </c>
      <c r="P159" s="14">
        <v>0.23999000000000001</v>
      </c>
      <c r="Q159" s="14">
        <v>-3.9109999999999999E-2</v>
      </c>
    </row>
    <row r="160" spans="1:17" ht="17" thickBot="1" x14ac:dyDescent="0.25">
      <c r="A160" s="69"/>
      <c r="B160" s="7"/>
      <c r="C160" s="8" t="s">
        <v>29</v>
      </c>
      <c r="D160" s="14">
        <v>-0.72284999999999999</v>
      </c>
      <c r="E160" s="14">
        <v>-0.44451000000000002</v>
      </c>
      <c r="F160" s="14">
        <v>-8.3199999999999996E-2</v>
      </c>
      <c r="G160" s="14">
        <v>-0.15239</v>
      </c>
      <c r="H160" s="14">
        <v>-0.26943</v>
      </c>
      <c r="I160" s="14">
        <v>-1.23587</v>
      </c>
      <c r="J160" s="14">
        <v>-0.61333000000000004</v>
      </c>
      <c r="K160" s="14">
        <v>-0.85550000000000004</v>
      </c>
      <c r="L160" s="14">
        <v>-0.62256</v>
      </c>
      <c r="M160" s="14">
        <v>-0.88275999999999999</v>
      </c>
      <c r="N160" s="14">
        <v>-1.1601999999999999</v>
      </c>
      <c r="O160" s="14">
        <v>-0.29935</v>
      </c>
      <c r="P160" s="14">
        <v>-0.11291</v>
      </c>
      <c r="Q160" s="14">
        <v>-0.26428000000000001</v>
      </c>
    </row>
    <row r="161" spans="1:17" ht="17" thickBot="1" x14ac:dyDescent="0.25">
      <c r="A161" s="69"/>
      <c r="B161" s="7"/>
      <c r="C161" s="8" t="s">
        <v>23</v>
      </c>
      <c r="D161" s="14">
        <v>-0.75322</v>
      </c>
      <c r="E161" s="14">
        <v>-0.80854999999999999</v>
      </c>
      <c r="F161" s="14">
        <v>-0.64609000000000005</v>
      </c>
      <c r="G161" s="14">
        <v>-0.53335999999999995</v>
      </c>
      <c r="H161" s="14">
        <v>-0.46142</v>
      </c>
      <c r="I161" s="14">
        <v>-0.78412000000000004</v>
      </c>
      <c r="J161" s="14">
        <v>-0.41409000000000001</v>
      </c>
      <c r="K161" s="14">
        <v>-0.63177000000000005</v>
      </c>
      <c r="L161" s="14">
        <v>-0.53271000000000002</v>
      </c>
      <c r="M161" s="14">
        <v>-0.72067000000000003</v>
      </c>
      <c r="N161" s="14">
        <v>-0.70523999999999998</v>
      </c>
      <c r="O161" s="14">
        <v>-0.38321</v>
      </c>
      <c r="P161" s="14">
        <v>-0.3846</v>
      </c>
      <c r="Q161" s="14">
        <v>-0.53802000000000005</v>
      </c>
    </row>
    <row r="162" spans="1:17" ht="17" thickBot="1" x14ac:dyDescent="0.25">
      <c r="A162" s="69"/>
      <c r="B162" s="7"/>
      <c r="C162" s="8" t="s">
        <v>20</v>
      </c>
      <c r="D162" s="14">
        <v>-0.71140999999999999</v>
      </c>
      <c r="E162" s="14">
        <v>-0.59282000000000001</v>
      </c>
      <c r="F162" s="14">
        <v>-0.57104999999999995</v>
      </c>
      <c r="G162" s="14">
        <v>-0.28744999999999998</v>
      </c>
      <c r="H162" s="14">
        <v>-0.18890000000000001</v>
      </c>
      <c r="I162" s="14">
        <v>-0.59858999999999996</v>
      </c>
      <c r="J162" s="14">
        <v>-9.2780000000000001E-2</v>
      </c>
      <c r="K162" s="14">
        <v>-0.66581999999999997</v>
      </c>
      <c r="L162" s="14">
        <v>-0.43287999999999999</v>
      </c>
      <c r="M162" s="14">
        <v>-0.39499000000000001</v>
      </c>
      <c r="N162" s="14">
        <v>-0.44802999999999998</v>
      </c>
      <c r="O162" s="14">
        <v>-0.35589999999999999</v>
      </c>
      <c r="P162" s="14">
        <v>-0.10027999999999999</v>
      </c>
      <c r="Q162" s="14">
        <v>-0.39706000000000002</v>
      </c>
    </row>
    <row r="163" spans="1:17" ht="17" thickBot="1" x14ac:dyDescent="0.25">
      <c r="A163" s="69"/>
      <c r="B163" s="7" t="s">
        <v>91</v>
      </c>
      <c r="C163" s="8" t="s">
        <v>25</v>
      </c>
      <c r="D163" s="14">
        <v>1.1209999999999999E-2</v>
      </c>
      <c r="E163" s="14">
        <v>0.29060999999999998</v>
      </c>
      <c r="F163" s="14">
        <v>-0.16378999999999999</v>
      </c>
      <c r="G163" s="14">
        <v>0.42227999999999999</v>
      </c>
      <c r="H163" s="14">
        <v>0.44067000000000001</v>
      </c>
      <c r="I163" s="14">
        <v>0.53005999999999998</v>
      </c>
      <c r="J163" s="14">
        <v>0.40339000000000003</v>
      </c>
      <c r="K163" s="14">
        <v>0.23035</v>
      </c>
      <c r="L163" s="14">
        <v>0.57938000000000001</v>
      </c>
      <c r="M163" s="14">
        <v>5.305E-2</v>
      </c>
      <c r="N163" s="14">
        <v>4.5969999999999997E-2</v>
      </c>
      <c r="O163" s="14">
        <v>0.18393000000000001</v>
      </c>
      <c r="P163" s="14">
        <v>-0.14282</v>
      </c>
      <c r="Q163" s="14">
        <v>-4.3490000000000001E-2</v>
      </c>
    </row>
    <row r="164" spans="1:17" ht="17" thickBot="1" x14ac:dyDescent="0.25">
      <c r="A164" s="69"/>
      <c r="B164" s="7"/>
      <c r="C164" s="8" t="s">
        <v>28</v>
      </c>
      <c r="D164" s="14">
        <v>-6.1920000000000003E-2</v>
      </c>
      <c r="E164" s="14">
        <v>0.32138</v>
      </c>
      <c r="F164" s="14">
        <v>-0.30586999999999998</v>
      </c>
      <c r="G164" s="14">
        <v>0.60082000000000002</v>
      </c>
      <c r="H164" s="14">
        <v>0.68181000000000003</v>
      </c>
      <c r="I164" s="14">
        <v>0.76237999999999995</v>
      </c>
      <c r="J164" s="14">
        <v>0.56918000000000002</v>
      </c>
      <c r="K164" s="14">
        <v>0.36870000000000003</v>
      </c>
      <c r="L164" s="14">
        <v>0.98231000000000002</v>
      </c>
      <c r="M164" s="14">
        <v>6.9010000000000002E-2</v>
      </c>
      <c r="N164" s="14">
        <v>4.1680000000000002E-2</v>
      </c>
      <c r="O164" s="14">
        <v>0.28867999999999999</v>
      </c>
      <c r="P164" s="14">
        <v>-0.16713</v>
      </c>
      <c r="Q164" s="14">
        <v>-0.1148</v>
      </c>
    </row>
    <row r="165" spans="1:17" ht="17" thickBot="1" x14ac:dyDescent="0.25">
      <c r="A165" s="69"/>
      <c r="B165" s="7"/>
      <c r="C165" s="8" t="s">
        <v>22</v>
      </c>
      <c r="D165" s="14">
        <v>4.4110000000000003E-2</v>
      </c>
      <c r="E165" s="14">
        <v>0.26704</v>
      </c>
      <c r="F165" s="14">
        <v>8.6709999999999995E-2</v>
      </c>
      <c r="G165" s="14">
        <v>0.49695</v>
      </c>
      <c r="H165" s="14">
        <v>0.43014999999999998</v>
      </c>
      <c r="I165" s="14">
        <v>0.18945999999999999</v>
      </c>
      <c r="J165" s="14">
        <v>0.26604</v>
      </c>
      <c r="K165" s="14">
        <v>1.753E-2</v>
      </c>
      <c r="L165" s="14">
        <v>0.20191000000000001</v>
      </c>
      <c r="M165" s="14">
        <v>-1.17E-3</v>
      </c>
      <c r="N165" s="14">
        <v>-3.0699999999999998E-3</v>
      </c>
      <c r="O165" s="14">
        <v>4.1889999999999997E-2</v>
      </c>
      <c r="P165" s="14">
        <v>-7.7700000000000005E-2</v>
      </c>
      <c r="Q165" s="14">
        <v>-5.323E-2</v>
      </c>
    </row>
    <row r="166" spans="1:17" ht="17" thickBot="1" x14ac:dyDescent="0.25">
      <c r="A166" s="69"/>
      <c r="B166" s="7"/>
      <c r="C166" s="8" t="s">
        <v>20</v>
      </c>
      <c r="D166" s="14">
        <v>0.11856</v>
      </c>
      <c r="E166" s="14">
        <v>0.46551999999999999</v>
      </c>
      <c r="F166" s="14">
        <v>1.562E-2</v>
      </c>
      <c r="G166" s="14">
        <v>0.73938000000000004</v>
      </c>
      <c r="H166" s="14">
        <v>0.58952000000000004</v>
      </c>
      <c r="I166" s="14">
        <v>0.28077000000000002</v>
      </c>
      <c r="J166" s="14">
        <v>0.37456</v>
      </c>
      <c r="K166" s="14">
        <v>1.967E-2</v>
      </c>
      <c r="L166" s="14">
        <v>0.54683999999999999</v>
      </c>
      <c r="M166" s="14">
        <v>0.11192000000000001</v>
      </c>
      <c r="N166" s="14">
        <v>5.7180000000000002E-2</v>
      </c>
      <c r="O166" s="14">
        <v>0.21207000000000001</v>
      </c>
      <c r="P166" s="14">
        <v>-0.2064</v>
      </c>
      <c r="Q166" s="14">
        <v>1.5169999999999999E-2</v>
      </c>
    </row>
    <row r="167" spans="1:17" ht="17" thickBot="1" x14ac:dyDescent="0.25">
      <c r="A167" s="69"/>
      <c r="B167" s="7" t="s">
        <v>92</v>
      </c>
      <c r="C167" s="8" t="s">
        <v>25</v>
      </c>
      <c r="D167" s="14">
        <v>-0.10773000000000001</v>
      </c>
      <c r="E167" s="14">
        <v>-0.27733000000000002</v>
      </c>
      <c r="F167" s="14">
        <v>-0.28815000000000002</v>
      </c>
      <c r="G167" s="14">
        <v>4.4970000000000003E-2</v>
      </c>
      <c r="H167" s="14">
        <v>-0.16588</v>
      </c>
      <c r="I167" s="14">
        <v>-0.23874999999999999</v>
      </c>
      <c r="J167" s="14">
        <v>-0.45480999999999999</v>
      </c>
      <c r="K167" s="14">
        <v>-0.16328000000000001</v>
      </c>
      <c r="L167" s="14">
        <v>-0.17194000000000001</v>
      </c>
      <c r="M167" s="14">
        <v>-0.16286</v>
      </c>
      <c r="N167" s="14">
        <v>-0.2235</v>
      </c>
      <c r="O167" s="14">
        <v>-0.16214000000000001</v>
      </c>
      <c r="P167" s="14">
        <v>-0.4864</v>
      </c>
      <c r="Q167" s="14">
        <v>-0.40406999999999998</v>
      </c>
    </row>
    <row r="168" spans="1:17" ht="17" thickBot="1" x14ac:dyDescent="0.25">
      <c r="A168" s="69"/>
      <c r="B168" s="7"/>
      <c r="C168" s="8" t="s">
        <v>28</v>
      </c>
      <c r="D168" s="14">
        <v>-0.10703</v>
      </c>
      <c r="E168" s="14">
        <v>-0.24895999999999999</v>
      </c>
      <c r="F168" s="14">
        <v>-0.36932999999999999</v>
      </c>
      <c r="G168" s="14">
        <v>3.134E-2</v>
      </c>
      <c r="H168" s="14">
        <v>6.5269999999999995E-2</v>
      </c>
      <c r="I168" s="14">
        <v>7.5459999999999999E-2</v>
      </c>
      <c r="J168" s="14">
        <v>-9.6780000000000005E-2</v>
      </c>
      <c r="K168" s="14">
        <v>-7.8109999999999999E-2</v>
      </c>
      <c r="L168" s="14">
        <v>0.16497000000000001</v>
      </c>
      <c r="M168" s="14">
        <v>-5.1240000000000001E-2</v>
      </c>
      <c r="N168" s="14">
        <v>-7.8649999999999998E-2</v>
      </c>
      <c r="O168" s="14">
        <v>-6.2520000000000006E-2</v>
      </c>
      <c r="P168" s="14">
        <v>-0.24428</v>
      </c>
      <c r="Q168" s="14">
        <v>-0.27889999999999998</v>
      </c>
    </row>
    <row r="169" spans="1:17" ht="17" thickBot="1" x14ac:dyDescent="0.25">
      <c r="A169" s="69"/>
      <c r="B169" s="7"/>
      <c r="C169" s="8" t="s">
        <v>23</v>
      </c>
      <c r="D169" s="14">
        <v>1.059E-2</v>
      </c>
      <c r="E169" s="14">
        <v>-0.24279000000000001</v>
      </c>
      <c r="F169" s="14">
        <v>-0.42394999999999999</v>
      </c>
      <c r="G169" s="14">
        <v>7.6719999999999997E-2</v>
      </c>
      <c r="H169" s="14">
        <v>4.4510000000000001E-2</v>
      </c>
      <c r="I169" s="14">
        <v>7.3039999999999994E-2</v>
      </c>
      <c r="J169" s="14">
        <v>-0.22176999999999999</v>
      </c>
      <c r="K169" s="14">
        <v>-4.5710000000000001E-2</v>
      </c>
      <c r="L169" s="14">
        <v>3.117E-2</v>
      </c>
      <c r="M169" s="14">
        <v>-0.22076000000000001</v>
      </c>
      <c r="N169" s="14">
        <v>-0.3805</v>
      </c>
      <c r="O169" s="14">
        <v>-8.9109999999999995E-2</v>
      </c>
      <c r="P169" s="14">
        <v>-0.41444999999999999</v>
      </c>
      <c r="Q169" s="14">
        <v>-0.52007999999999999</v>
      </c>
    </row>
    <row r="170" spans="1:17" ht="17" thickBot="1" x14ac:dyDescent="0.25">
      <c r="A170" s="69"/>
      <c r="B170" s="7"/>
      <c r="C170" s="8" t="s">
        <v>20</v>
      </c>
      <c r="D170" s="14">
        <v>-0.22689999999999999</v>
      </c>
      <c r="E170" s="14">
        <v>-0.2465</v>
      </c>
      <c r="F170" s="14">
        <v>-0.26545000000000002</v>
      </c>
      <c r="G170" s="14">
        <v>3.703E-2</v>
      </c>
      <c r="H170" s="14">
        <v>3.7929999999999998E-2</v>
      </c>
      <c r="I170" s="14">
        <v>-0.20896999999999999</v>
      </c>
      <c r="J170" s="14">
        <v>-0.16616</v>
      </c>
      <c r="K170" s="14">
        <v>-0.23671</v>
      </c>
      <c r="L170" s="14">
        <v>4.5599999999999998E-3</v>
      </c>
      <c r="M170" s="14">
        <v>2.8750000000000001E-2</v>
      </c>
      <c r="N170" s="14">
        <v>-5.0319999999999997E-2</v>
      </c>
      <c r="O170" s="14">
        <v>-0.1217</v>
      </c>
      <c r="P170" s="14">
        <v>-0.2462</v>
      </c>
      <c r="Q170" s="14">
        <v>-0.35264000000000001</v>
      </c>
    </row>
    <row r="171" spans="1:17" ht="17" thickBot="1" x14ac:dyDescent="0.25">
      <c r="A171" s="69"/>
      <c r="B171" s="7" t="s">
        <v>93</v>
      </c>
      <c r="C171" s="8" t="s">
        <v>25</v>
      </c>
      <c r="D171" s="14">
        <v>-0.24729000000000001</v>
      </c>
      <c r="E171" s="14">
        <v>-0.35069</v>
      </c>
      <c r="F171" s="14">
        <v>-0.31950000000000001</v>
      </c>
      <c r="G171" s="14">
        <v>-0.80769999999999997</v>
      </c>
      <c r="H171" s="14">
        <v>-1.3907</v>
      </c>
      <c r="I171" s="14">
        <v>-0.31168000000000001</v>
      </c>
      <c r="J171" s="14">
        <v>-0.72950000000000004</v>
      </c>
      <c r="K171" s="14">
        <v>0.14604</v>
      </c>
      <c r="L171" s="14">
        <v>-0.51209000000000005</v>
      </c>
      <c r="M171" s="14">
        <v>-0.23208000000000001</v>
      </c>
      <c r="N171" s="14">
        <v>-0.57093000000000005</v>
      </c>
      <c r="O171" s="14">
        <v>-0.12728999999999999</v>
      </c>
      <c r="P171" s="14">
        <v>-0.87090000000000001</v>
      </c>
      <c r="Q171" s="14">
        <v>-0.40106000000000003</v>
      </c>
    </row>
    <row r="172" spans="1:17" ht="17" thickBot="1" x14ac:dyDescent="0.25">
      <c r="A172" s="69"/>
      <c r="B172" s="7"/>
      <c r="C172" s="8" t="s">
        <v>29</v>
      </c>
      <c r="D172" s="14">
        <v>-0.19613</v>
      </c>
      <c r="E172" s="14">
        <v>-1.0029300000000001</v>
      </c>
      <c r="F172" s="14">
        <v>-0.36945</v>
      </c>
      <c r="G172" s="14">
        <v>-0.84662000000000004</v>
      </c>
      <c r="H172" s="14">
        <v>-1.0315099999999999</v>
      </c>
      <c r="I172" s="14">
        <v>-0.61526999999999998</v>
      </c>
      <c r="J172" s="14">
        <v>-0.64788999999999997</v>
      </c>
      <c r="K172" s="14">
        <v>-0.20544000000000001</v>
      </c>
      <c r="L172" s="14">
        <v>-0.95679000000000003</v>
      </c>
      <c r="M172" s="14">
        <v>-0.72909999999999997</v>
      </c>
      <c r="N172" s="14">
        <v>-0.95072000000000001</v>
      </c>
      <c r="O172" s="14">
        <v>-0.12145</v>
      </c>
      <c r="P172" s="14">
        <v>-0.95254000000000005</v>
      </c>
      <c r="Q172" s="14">
        <v>-0.64088999999999996</v>
      </c>
    </row>
    <row r="173" spans="1:17" ht="17" thickBot="1" x14ac:dyDescent="0.25">
      <c r="A173" s="69"/>
      <c r="B173" s="7"/>
      <c r="C173" s="8" t="s">
        <v>23</v>
      </c>
      <c r="D173" s="14">
        <v>-0.15495</v>
      </c>
      <c r="E173" s="14">
        <v>-0.74524999999999997</v>
      </c>
      <c r="F173" s="14">
        <v>-0.23583999999999999</v>
      </c>
      <c r="G173" s="14">
        <v>-0.59196000000000004</v>
      </c>
      <c r="H173" s="14">
        <v>-0.70094999999999996</v>
      </c>
      <c r="I173" s="14">
        <v>-0.60521000000000003</v>
      </c>
      <c r="J173" s="14">
        <v>-0.61506000000000005</v>
      </c>
      <c r="K173" s="14">
        <v>-0.25219000000000003</v>
      </c>
      <c r="L173" s="14">
        <v>-0.81686999999999999</v>
      </c>
      <c r="M173" s="14">
        <v>-0.55420999999999998</v>
      </c>
      <c r="N173" s="14">
        <v>-0.65871999999999997</v>
      </c>
      <c r="O173" s="14">
        <v>-0.26769999999999999</v>
      </c>
      <c r="P173" s="14">
        <v>-0.58382000000000001</v>
      </c>
      <c r="Q173" s="14">
        <v>-0.39006999999999997</v>
      </c>
    </row>
    <row r="174" spans="1:17" ht="17" thickBot="1" x14ac:dyDescent="0.25">
      <c r="A174" s="69"/>
      <c r="B174" s="7"/>
      <c r="C174" s="8" t="s">
        <v>20</v>
      </c>
      <c r="D174" s="14">
        <v>-5.5530000000000003E-2</v>
      </c>
      <c r="E174" s="14">
        <v>-0.52305999999999997</v>
      </c>
      <c r="F174" s="14">
        <v>-0.34814000000000001</v>
      </c>
      <c r="G174" s="14">
        <v>-0.77664999999999995</v>
      </c>
      <c r="H174" s="14">
        <v>-0.95428999999999997</v>
      </c>
      <c r="I174" s="14">
        <v>-0.47874</v>
      </c>
      <c r="J174" s="14">
        <v>-0.69416</v>
      </c>
      <c r="K174" s="14">
        <v>-0.10918</v>
      </c>
      <c r="L174" s="14">
        <v>-0.81145</v>
      </c>
      <c r="M174" s="14">
        <v>-0.57767999999999997</v>
      </c>
      <c r="N174" s="14">
        <v>-0.41034999999999999</v>
      </c>
      <c r="O174" s="14">
        <v>-0.39735999999999999</v>
      </c>
      <c r="P174" s="14">
        <v>-0.38702999999999999</v>
      </c>
      <c r="Q174" s="14">
        <v>-0.22128</v>
      </c>
    </row>
    <row r="175" spans="1:17" ht="17" thickBot="1" x14ac:dyDescent="0.25">
      <c r="A175" s="69"/>
      <c r="B175" s="7" t="s">
        <v>94</v>
      </c>
      <c r="C175" s="8" t="s">
        <v>26</v>
      </c>
      <c r="D175" s="14">
        <v>-2.0830000000000001E-2</v>
      </c>
      <c r="E175" s="14">
        <v>0.32171</v>
      </c>
      <c r="F175" s="14">
        <v>0.77659999999999996</v>
      </c>
      <c r="G175" s="14">
        <v>0.76787000000000005</v>
      </c>
      <c r="H175" s="14">
        <v>0.81720999999999999</v>
      </c>
      <c r="I175" s="14">
        <v>-0.93167999999999995</v>
      </c>
      <c r="J175" s="14">
        <v>0.15418999999999999</v>
      </c>
      <c r="K175" s="14">
        <v>-0.18759000000000001</v>
      </c>
      <c r="L175" s="14">
        <v>-0.18522</v>
      </c>
      <c r="M175" s="14">
        <v>0.19431999999999999</v>
      </c>
      <c r="N175" s="14">
        <v>6.0600000000000001E-2</v>
      </c>
      <c r="O175" s="14">
        <v>8.1180000000000002E-2</v>
      </c>
      <c r="P175" s="14">
        <v>1.00122</v>
      </c>
      <c r="Q175" s="14">
        <v>0.49395</v>
      </c>
    </row>
    <row r="176" spans="1:17" ht="17" thickBot="1" x14ac:dyDescent="0.25">
      <c r="A176" s="69"/>
      <c r="B176" s="7"/>
      <c r="C176" s="8" t="s">
        <v>28</v>
      </c>
      <c r="D176" s="14">
        <v>0.21951999999999999</v>
      </c>
      <c r="E176" s="14">
        <v>0.33898</v>
      </c>
      <c r="F176" s="14">
        <v>0.40289000000000003</v>
      </c>
      <c r="G176" s="14">
        <v>0.56927000000000005</v>
      </c>
      <c r="H176" s="14">
        <v>0.39926</v>
      </c>
      <c r="I176" s="14">
        <v>-0.51537999999999995</v>
      </c>
      <c r="J176" s="14">
        <v>5.2639999999999999E-2</v>
      </c>
      <c r="K176" s="14">
        <v>-9.5589999999999994E-2</v>
      </c>
      <c r="L176" s="14">
        <v>-7.3779999999999998E-2</v>
      </c>
      <c r="M176" s="14">
        <v>0.23000999999999999</v>
      </c>
      <c r="N176" s="14">
        <v>8.09E-2</v>
      </c>
      <c r="O176" s="14">
        <v>2.7789999999999999E-2</v>
      </c>
      <c r="P176" s="14">
        <v>0.61575999999999997</v>
      </c>
      <c r="Q176" s="14">
        <v>0.39541999999999999</v>
      </c>
    </row>
    <row r="177" spans="1:17" ht="17" thickBot="1" x14ac:dyDescent="0.25">
      <c r="A177" s="69"/>
      <c r="B177" s="7"/>
      <c r="C177" s="8" t="s">
        <v>22</v>
      </c>
      <c r="D177" s="14">
        <v>0.60292999999999997</v>
      </c>
      <c r="E177" s="14">
        <v>0.89770000000000005</v>
      </c>
      <c r="F177" s="14">
        <v>0.48136000000000001</v>
      </c>
      <c r="G177" s="14">
        <v>0.90037999999999996</v>
      </c>
      <c r="H177" s="14">
        <v>0.39860000000000001</v>
      </c>
      <c r="I177" s="14">
        <v>-0.29436000000000001</v>
      </c>
      <c r="J177" s="14">
        <v>0.19291</v>
      </c>
      <c r="K177" s="14">
        <v>-2.061E-2</v>
      </c>
      <c r="L177" s="14">
        <v>-9.9080000000000001E-2</v>
      </c>
      <c r="M177" s="14">
        <v>0.74529000000000001</v>
      </c>
      <c r="N177" s="14">
        <v>0.43573000000000001</v>
      </c>
      <c r="O177" s="14">
        <v>3.261E-2</v>
      </c>
      <c r="P177" s="14">
        <v>0.78610000000000002</v>
      </c>
      <c r="Q177" s="14">
        <v>0.55961000000000005</v>
      </c>
    </row>
    <row r="178" spans="1:17" ht="17" thickBot="1" x14ac:dyDescent="0.25">
      <c r="A178" s="69"/>
      <c r="B178" s="7"/>
      <c r="C178" s="8" t="s">
        <v>19</v>
      </c>
      <c r="D178" s="14">
        <v>-9.4999999999999998E-3</v>
      </c>
      <c r="E178" s="14">
        <v>8.5970000000000005E-2</v>
      </c>
      <c r="F178" s="14">
        <v>9.1179999999999997E-2</v>
      </c>
      <c r="G178" s="14">
        <v>6.1249999999999999E-2</v>
      </c>
      <c r="H178" s="14">
        <v>7.5149999999999995E-2</v>
      </c>
      <c r="I178" s="14">
        <v>-0.13111999999999999</v>
      </c>
      <c r="J178" s="14">
        <v>2.342E-2</v>
      </c>
      <c r="K178" s="14">
        <v>-2.75E-2</v>
      </c>
      <c r="L178" s="14">
        <v>-7.4349999999999999E-2</v>
      </c>
      <c r="M178" s="14">
        <v>8.1600000000000006E-3</v>
      </c>
      <c r="N178" s="14">
        <v>8.0999999999999996E-3</v>
      </c>
      <c r="O178" s="14">
        <v>-6.7930000000000004E-2</v>
      </c>
      <c r="P178" s="14">
        <v>0.23227999999999999</v>
      </c>
      <c r="Q178" s="14">
        <v>0.17177000000000001</v>
      </c>
    </row>
    <row r="179" spans="1:17" ht="17" thickBot="1" x14ac:dyDescent="0.25">
      <c r="A179" s="69"/>
      <c r="B179" s="7" t="s">
        <v>95</v>
      </c>
      <c r="C179" s="8" t="s">
        <v>26</v>
      </c>
      <c r="D179" s="14">
        <v>-0.39673999999999998</v>
      </c>
      <c r="E179" s="14">
        <v>-0.44251000000000001</v>
      </c>
      <c r="F179" s="14">
        <v>-0.19975000000000001</v>
      </c>
      <c r="G179" s="14">
        <v>-2.7910000000000001E-2</v>
      </c>
      <c r="H179" s="14">
        <v>0.41681000000000001</v>
      </c>
      <c r="I179" s="14">
        <v>-0.58608000000000005</v>
      </c>
      <c r="J179" s="14">
        <v>-0.33683000000000002</v>
      </c>
      <c r="K179" s="14">
        <v>-5.0090000000000003E-2</v>
      </c>
      <c r="L179" s="14">
        <v>0.35959000000000002</v>
      </c>
      <c r="M179" s="14">
        <v>-0.15106</v>
      </c>
      <c r="N179" s="14">
        <v>-0.62056999999999995</v>
      </c>
      <c r="O179" s="14">
        <v>-3.7199999999999997E-2</v>
      </c>
      <c r="P179" s="14">
        <v>0.15866</v>
      </c>
      <c r="Q179" s="14">
        <v>6.9570000000000007E-2</v>
      </c>
    </row>
    <row r="180" spans="1:17" ht="17" thickBot="1" x14ac:dyDescent="0.25">
      <c r="A180" s="69"/>
      <c r="B180" s="7"/>
      <c r="C180" s="8" t="s">
        <v>29</v>
      </c>
      <c r="D180" s="14">
        <v>8.6430000000000007E-2</v>
      </c>
      <c r="E180" s="14">
        <v>-1.5525100000000001</v>
      </c>
      <c r="F180" s="14">
        <v>0.69852999999999998</v>
      </c>
      <c r="G180" s="14">
        <v>-1.2841199999999999</v>
      </c>
      <c r="H180" s="14">
        <v>-0.85845000000000005</v>
      </c>
      <c r="I180" s="14">
        <v>-1.61911</v>
      </c>
      <c r="J180" s="14">
        <v>-0.50927999999999995</v>
      </c>
      <c r="K180" s="14">
        <v>-1.12927</v>
      </c>
      <c r="L180" s="14">
        <v>-1.6092900000000001</v>
      </c>
      <c r="M180" s="14">
        <v>-1.37531</v>
      </c>
      <c r="N180" s="14">
        <v>-1.3121499999999999</v>
      </c>
      <c r="O180" s="14">
        <v>-0.43298999999999999</v>
      </c>
      <c r="P180" s="14">
        <v>-0.24989</v>
      </c>
      <c r="Q180" s="14">
        <v>0.11525000000000001</v>
      </c>
    </row>
    <row r="181" spans="1:17" ht="17" thickBot="1" x14ac:dyDescent="0.25">
      <c r="A181" s="69"/>
      <c r="B181" s="7"/>
      <c r="C181" s="8" t="s">
        <v>23</v>
      </c>
      <c r="D181" s="14">
        <v>2.0549999999999999E-2</v>
      </c>
      <c r="E181" s="14">
        <v>-0.75978000000000001</v>
      </c>
      <c r="F181" s="14">
        <v>0.32127</v>
      </c>
      <c r="G181" s="14">
        <v>-0.61099000000000003</v>
      </c>
      <c r="H181" s="14">
        <v>-0.38597999999999999</v>
      </c>
      <c r="I181" s="14">
        <v>-0.79881000000000002</v>
      </c>
      <c r="J181" s="14">
        <v>-0.25913000000000003</v>
      </c>
      <c r="K181" s="14">
        <v>-0.53863000000000005</v>
      </c>
      <c r="L181" s="14">
        <v>-0.74534</v>
      </c>
      <c r="M181" s="14">
        <v>-0.66063000000000005</v>
      </c>
      <c r="N181" s="14">
        <v>-0.65486999999999995</v>
      </c>
      <c r="O181" s="14">
        <v>-0.20745</v>
      </c>
      <c r="P181" s="14">
        <v>-0.11043</v>
      </c>
      <c r="Q181" s="14">
        <v>5.8299999999999998E-2</v>
      </c>
    </row>
    <row r="182" spans="1:17" ht="17" thickBot="1" x14ac:dyDescent="0.25">
      <c r="A182" s="69"/>
      <c r="B182" s="7"/>
      <c r="C182" s="8" t="s">
        <v>19</v>
      </c>
      <c r="D182" s="14">
        <v>-0.16814999999999999</v>
      </c>
      <c r="E182" s="14">
        <v>-1.73197</v>
      </c>
      <c r="F182" s="14">
        <v>0.52885000000000004</v>
      </c>
      <c r="G182" s="14">
        <v>-1.22027</v>
      </c>
      <c r="H182" s="14">
        <v>-0.54235</v>
      </c>
      <c r="I182" s="14">
        <v>-1.8845000000000001</v>
      </c>
      <c r="J182" s="14">
        <v>-0.6885</v>
      </c>
      <c r="K182" s="14">
        <v>-1.0891599999999999</v>
      </c>
      <c r="L182" s="14">
        <v>-1.2815300000000001</v>
      </c>
      <c r="M182" s="14">
        <v>-1.383</v>
      </c>
      <c r="N182" s="14">
        <v>-1.6186400000000001</v>
      </c>
      <c r="O182" s="14">
        <v>-0.4289</v>
      </c>
      <c r="P182" s="14">
        <v>-0.13444</v>
      </c>
      <c r="Q182" s="14">
        <v>0.15162999999999999</v>
      </c>
    </row>
    <row r="183" spans="1:17" ht="17" thickBot="1" x14ac:dyDescent="0.25">
      <c r="A183" s="69"/>
      <c r="B183" s="7" t="s">
        <v>96</v>
      </c>
      <c r="C183" s="8" t="s">
        <v>25</v>
      </c>
      <c r="D183" s="14">
        <v>0.69335000000000002</v>
      </c>
      <c r="E183" s="14">
        <v>-0.30889</v>
      </c>
      <c r="F183" s="14">
        <v>-0.1812</v>
      </c>
      <c r="G183" s="14">
        <v>-0.78971999999999998</v>
      </c>
      <c r="H183" s="14">
        <v>-0.46122000000000002</v>
      </c>
      <c r="I183" s="14">
        <v>0.68233999999999995</v>
      </c>
      <c r="J183" s="14">
        <v>0.21951999999999999</v>
      </c>
      <c r="K183" s="14">
        <v>0.73787999999999998</v>
      </c>
      <c r="L183" s="14">
        <v>-1.5599999999999999E-2</v>
      </c>
      <c r="M183" s="14">
        <v>-3.6130000000000002E-2</v>
      </c>
      <c r="N183" s="14">
        <v>0.21889</v>
      </c>
      <c r="O183" s="14">
        <v>0.26425999999999999</v>
      </c>
      <c r="P183" s="14">
        <v>0.58799000000000001</v>
      </c>
      <c r="Q183" s="14">
        <v>0.67408000000000001</v>
      </c>
    </row>
    <row r="184" spans="1:17" ht="17" thickBot="1" x14ac:dyDescent="0.25">
      <c r="A184" s="69"/>
      <c r="B184" s="7"/>
      <c r="C184" s="8" t="s">
        <v>29</v>
      </c>
      <c r="D184" s="14">
        <v>0.61529</v>
      </c>
      <c r="E184" s="14">
        <v>-0.26663999999999999</v>
      </c>
      <c r="F184" s="14">
        <v>1.8870000000000001E-2</v>
      </c>
      <c r="G184" s="14">
        <v>-0.82713999999999999</v>
      </c>
      <c r="H184" s="14">
        <v>-0.60065000000000002</v>
      </c>
      <c r="I184" s="14">
        <v>0.76187000000000005</v>
      </c>
      <c r="J184" s="14">
        <v>0.19001000000000001</v>
      </c>
      <c r="K184" s="14">
        <v>0.85194999999999999</v>
      </c>
      <c r="L184" s="14">
        <v>-0.17852000000000001</v>
      </c>
      <c r="M184" s="14">
        <v>-0.12139999999999999</v>
      </c>
      <c r="N184" s="14">
        <v>0.20949999999999999</v>
      </c>
      <c r="O184" s="14">
        <v>0.24632999999999999</v>
      </c>
      <c r="P184" s="14">
        <v>0.60190999999999995</v>
      </c>
      <c r="Q184" s="14">
        <v>0.68150999999999995</v>
      </c>
    </row>
    <row r="185" spans="1:17" ht="17" thickBot="1" x14ac:dyDescent="0.25">
      <c r="A185" s="69"/>
      <c r="B185" s="7"/>
      <c r="C185" s="8" t="s">
        <v>22</v>
      </c>
      <c r="D185" s="14">
        <v>0.53573000000000004</v>
      </c>
      <c r="E185" s="14">
        <v>-0.15123</v>
      </c>
      <c r="F185" s="14">
        <v>1.9869999999999999E-2</v>
      </c>
      <c r="G185" s="14">
        <v>-0.63588</v>
      </c>
      <c r="H185" s="14">
        <v>-0.45744000000000001</v>
      </c>
      <c r="I185" s="14">
        <v>0.58626999999999996</v>
      </c>
      <c r="J185" s="14">
        <v>0.20299</v>
      </c>
      <c r="K185" s="14">
        <v>0.57247999999999999</v>
      </c>
      <c r="L185" s="14">
        <v>-0.18501999999999999</v>
      </c>
      <c r="M185" s="14">
        <v>-8.0229999999999996E-2</v>
      </c>
      <c r="N185" s="14">
        <v>0.28543000000000002</v>
      </c>
      <c r="O185" s="14">
        <v>0.14607999999999999</v>
      </c>
      <c r="P185" s="14">
        <v>0.40448000000000001</v>
      </c>
      <c r="Q185" s="14">
        <v>0.47502</v>
      </c>
    </row>
    <row r="186" spans="1:17" ht="17" thickBot="1" x14ac:dyDescent="0.25">
      <c r="A186" s="69"/>
      <c r="B186" s="7"/>
      <c r="C186" s="8" t="s">
        <v>19</v>
      </c>
      <c r="D186" s="14">
        <v>0.89192000000000005</v>
      </c>
      <c r="E186" s="14">
        <v>-6.9800000000000001E-2</v>
      </c>
      <c r="F186" s="14">
        <v>6.9290000000000004E-2</v>
      </c>
      <c r="G186" s="14">
        <v>-0.46819</v>
      </c>
      <c r="H186" s="14">
        <v>-0.36074000000000001</v>
      </c>
      <c r="I186" s="14">
        <v>0.68593000000000004</v>
      </c>
      <c r="J186" s="14">
        <v>0.19133</v>
      </c>
      <c r="K186" s="14">
        <v>0.73497999999999997</v>
      </c>
      <c r="L186" s="14">
        <v>0.11246</v>
      </c>
      <c r="M186" s="14">
        <v>0.12731000000000001</v>
      </c>
      <c r="N186" s="14">
        <v>0.20449999999999999</v>
      </c>
      <c r="O186" s="14">
        <v>0.27115</v>
      </c>
      <c r="P186" s="14">
        <v>0.67952000000000001</v>
      </c>
      <c r="Q186" s="14">
        <v>0.86560000000000004</v>
      </c>
    </row>
    <row r="187" spans="1:17" ht="17" thickBot="1" x14ac:dyDescent="0.25">
      <c r="A187" s="69"/>
      <c r="B187" s="7" t="s">
        <v>97</v>
      </c>
      <c r="C187" s="8" t="s">
        <v>25</v>
      </c>
      <c r="D187" s="14">
        <v>-0.1547</v>
      </c>
      <c r="E187" s="14">
        <v>-0.14351</v>
      </c>
      <c r="F187" s="14">
        <v>-0.23502000000000001</v>
      </c>
      <c r="G187" s="14">
        <v>-0.15023</v>
      </c>
      <c r="H187" s="14">
        <v>-0.19319</v>
      </c>
      <c r="I187" s="14">
        <v>-2.103E-2</v>
      </c>
      <c r="J187" s="14">
        <v>-0.16478000000000001</v>
      </c>
      <c r="K187" s="14">
        <v>1.3679999999999999E-2</v>
      </c>
      <c r="L187" s="14">
        <v>-1.209E-2</v>
      </c>
      <c r="M187" s="14">
        <v>-0.17258000000000001</v>
      </c>
      <c r="N187" s="14">
        <v>-0.18976000000000001</v>
      </c>
      <c r="O187" s="14">
        <v>-0.11854000000000001</v>
      </c>
      <c r="P187" s="14">
        <v>-0.15542</v>
      </c>
      <c r="Q187" s="14">
        <v>-7.8109999999999999E-2</v>
      </c>
    </row>
    <row r="188" spans="1:17" ht="17" thickBot="1" x14ac:dyDescent="0.25">
      <c r="A188" s="69"/>
      <c r="B188" s="7"/>
      <c r="C188" s="8" t="s">
        <v>28</v>
      </c>
      <c r="D188" s="14">
        <v>-0.12509999999999999</v>
      </c>
      <c r="E188" s="14">
        <v>2.155E-2</v>
      </c>
      <c r="F188" s="14">
        <v>-0.18343999999999999</v>
      </c>
      <c r="G188" s="14">
        <v>0.20991000000000001</v>
      </c>
      <c r="H188" s="14">
        <v>-4.4060000000000002E-2</v>
      </c>
      <c r="I188" s="14">
        <v>-8.8389999999999996E-2</v>
      </c>
      <c r="J188" s="14">
        <v>-0.17468</v>
      </c>
      <c r="K188" s="14">
        <v>-0.12291000000000001</v>
      </c>
      <c r="L188" s="14">
        <v>0.21431</v>
      </c>
      <c r="M188" s="14">
        <v>0.11025</v>
      </c>
      <c r="N188" s="14">
        <v>-0.13944000000000001</v>
      </c>
      <c r="O188" s="14">
        <v>-0.15512000000000001</v>
      </c>
      <c r="P188" s="14">
        <v>-0.33561000000000002</v>
      </c>
      <c r="Q188" s="14">
        <v>-0.11397</v>
      </c>
    </row>
    <row r="189" spans="1:17" ht="17" thickBot="1" x14ac:dyDescent="0.25">
      <c r="A189" s="69"/>
      <c r="B189" s="7"/>
      <c r="C189" s="8" t="s">
        <v>23</v>
      </c>
      <c r="D189" s="14">
        <v>-9.6600000000000005E-2</v>
      </c>
      <c r="E189" s="14">
        <v>-0.39490999999999998</v>
      </c>
      <c r="F189" s="14">
        <v>-0.17777999999999999</v>
      </c>
      <c r="G189" s="14">
        <v>-0.21171000000000001</v>
      </c>
      <c r="H189" s="14">
        <v>-0.28144000000000002</v>
      </c>
      <c r="I189" s="14">
        <v>-7.6119999999999993E-2</v>
      </c>
      <c r="J189" s="14">
        <v>-0.37998999999999999</v>
      </c>
      <c r="K189" s="14">
        <v>-6.1670000000000003E-2</v>
      </c>
      <c r="L189" s="14">
        <v>-9.8979999999999999E-2</v>
      </c>
      <c r="M189" s="14">
        <v>-0.37752999999999998</v>
      </c>
      <c r="N189" s="14">
        <v>-0.34549000000000002</v>
      </c>
      <c r="O189" s="14">
        <v>-0.24873000000000001</v>
      </c>
      <c r="P189" s="14">
        <v>-0.44584000000000001</v>
      </c>
      <c r="Q189" s="14">
        <v>-0.22548000000000001</v>
      </c>
    </row>
    <row r="190" spans="1:17" ht="17" thickBot="1" x14ac:dyDescent="0.25">
      <c r="A190" s="69"/>
      <c r="B190" s="7"/>
      <c r="C190" s="8" t="s">
        <v>19</v>
      </c>
      <c r="D190" s="14">
        <v>-0.1285</v>
      </c>
      <c r="E190" s="14">
        <v>-0.2626</v>
      </c>
      <c r="F190" s="14">
        <v>-9.2429999999999998E-2</v>
      </c>
      <c r="G190" s="14">
        <v>-0.13497000000000001</v>
      </c>
      <c r="H190" s="14">
        <v>-0.18356</v>
      </c>
      <c r="I190" s="14">
        <v>-2.4580000000000001E-2</v>
      </c>
      <c r="J190" s="14">
        <v>-0.25403999999999999</v>
      </c>
      <c r="K190" s="14">
        <v>0.11225</v>
      </c>
      <c r="L190" s="14">
        <v>-6.6299999999999998E-2</v>
      </c>
      <c r="M190" s="14">
        <v>-0.32380999999999999</v>
      </c>
      <c r="N190" s="14">
        <v>-0.31686999999999999</v>
      </c>
      <c r="O190" s="14">
        <v>-0.16966000000000001</v>
      </c>
      <c r="P190" s="14">
        <v>-0.19508</v>
      </c>
      <c r="Q190" s="14">
        <v>-5.7160000000000002E-2</v>
      </c>
    </row>
    <row r="191" spans="1:17" ht="17" thickBot="1" x14ac:dyDescent="0.25">
      <c r="A191" s="69"/>
      <c r="B191" s="7" t="s">
        <v>98</v>
      </c>
      <c r="C191" s="8" t="s">
        <v>25</v>
      </c>
      <c r="D191" s="14">
        <v>0.20046</v>
      </c>
      <c r="E191" s="14">
        <v>-0.26405000000000001</v>
      </c>
      <c r="F191" s="14">
        <v>-0.17423</v>
      </c>
      <c r="G191" s="14">
        <v>-0.24825</v>
      </c>
      <c r="H191" s="14">
        <v>-0.19438</v>
      </c>
      <c r="I191" s="14">
        <v>0.11139</v>
      </c>
      <c r="J191" s="14">
        <v>-3.3439999999999998E-2</v>
      </c>
      <c r="K191" s="14">
        <v>-0.20730999999999999</v>
      </c>
      <c r="L191" s="14">
        <v>-0.34177999999999997</v>
      </c>
      <c r="M191" s="14">
        <v>-0.51195999999999997</v>
      </c>
      <c r="N191" s="14">
        <v>-0.35664000000000001</v>
      </c>
      <c r="O191" s="14">
        <v>-0.26372000000000001</v>
      </c>
      <c r="P191" s="14">
        <v>-0.28460999999999997</v>
      </c>
      <c r="Q191" s="14">
        <v>-0.28671999999999997</v>
      </c>
    </row>
    <row r="192" spans="1:17" ht="17" thickBot="1" x14ac:dyDescent="0.25">
      <c r="A192" s="69"/>
      <c r="B192" s="7"/>
      <c r="C192" s="8" t="s">
        <v>29</v>
      </c>
      <c r="D192" s="14">
        <v>0.28209000000000001</v>
      </c>
      <c r="E192" s="14">
        <v>-5.7639999999999997E-2</v>
      </c>
      <c r="F192" s="14">
        <v>0.15572</v>
      </c>
      <c r="G192" s="14">
        <v>-0.11792</v>
      </c>
      <c r="H192" s="14">
        <v>-0.18623000000000001</v>
      </c>
      <c r="I192" s="14">
        <v>-0.12669</v>
      </c>
      <c r="J192" s="14">
        <v>-2.9270000000000001E-2</v>
      </c>
      <c r="K192" s="14">
        <v>-8.7599999999999997E-2</v>
      </c>
      <c r="L192" s="14">
        <v>-0.41696</v>
      </c>
      <c r="M192" s="14">
        <v>-0.19733000000000001</v>
      </c>
      <c r="N192" s="14">
        <v>-0.16242000000000001</v>
      </c>
      <c r="O192" s="14">
        <v>-6.4839999999999995E-2</v>
      </c>
      <c r="P192" s="14">
        <v>-2.1760000000000002E-2</v>
      </c>
      <c r="Q192" s="14">
        <v>-6.7269999999999996E-2</v>
      </c>
    </row>
    <row r="193" spans="1:17" ht="17" thickBot="1" x14ac:dyDescent="0.25">
      <c r="A193" s="69"/>
      <c r="B193" s="7"/>
      <c r="C193" s="8" t="s">
        <v>23</v>
      </c>
      <c r="D193" s="14">
        <v>0.23157</v>
      </c>
      <c r="E193" s="14">
        <v>-0.56647000000000003</v>
      </c>
      <c r="F193" s="14">
        <v>-0.31817000000000001</v>
      </c>
      <c r="G193" s="14">
        <v>-0.65256999999999998</v>
      </c>
      <c r="H193" s="14">
        <v>-0.60989000000000004</v>
      </c>
      <c r="I193" s="14">
        <v>-0.14493</v>
      </c>
      <c r="J193" s="14">
        <v>-0.22488</v>
      </c>
      <c r="K193" s="14">
        <v>-0.48271999999999998</v>
      </c>
      <c r="L193" s="14">
        <v>-0.91234000000000004</v>
      </c>
      <c r="M193" s="14">
        <v>-0.93567999999999996</v>
      </c>
      <c r="N193" s="14">
        <v>-0.71938999999999997</v>
      </c>
      <c r="O193" s="14">
        <v>-0.63236000000000003</v>
      </c>
      <c r="P193" s="14">
        <v>-0.55735999999999997</v>
      </c>
      <c r="Q193" s="14">
        <v>-0.70142000000000004</v>
      </c>
    </row>
    <row r="194" spans="1:17" ht="17" thickBot="1" x14ac:dyDescent="0.25">
      <c r="A194" s="69"/>
      <c r="B194" s="7"/>
      <c r="C194" s="8" t="s">
        <v>19</v>
      </c>
      <c r="D194" s="14">
        <v>0.33859</v>
      </c>
      <c r="E194" s="14">
        <v>-0.29319000000000001</v>
      </c>
      <c r="F194" s="14">
        <v>-0.20083000000000001</v>
      </c>
      <c r="G194" s="14">
        <v>-0.42986000000000002</v>
      </c>
      <c r="H194" s="14">
        <v>-0.45760000000000001</v>
      </c>
      <c r="I194" s="14">
        <v>-5.2609999999999997E-2</v>
      </c>
      <c r="J194" s="14">
        <v>-8.7230000000000002E-2</v>
      </c>
      <c r="K194" s="14">
        <v>-0.19173999999999999</v>
      </c>
      <c r="L194" s="14">
        <v>-0.45288</v>
      </c>
      <c r="M194" s="14">
        <v>-0.44994000000000001</v>
      </c>
      <c r="N194" s="14">
        <v>-0.25896999999999998</v>
      </c>
      <c r="O194" s="14">
        <v>-0.24970000000000001</v>
      </c>
      <c r="P194" s="14">
        <v>-0.35903000000000002</v>
      </c>
      <c r="Q194" s="14">
        <v>-0.33161000000000002</v>
      </c>
    </row>
    <row r="195" spans="1:17" ht="17" thickBot="1" x14ac:dyDescent="0.25">
      <c r="A195" s="69"/>
      <c r="B195" s="7" t="s">
        <v>99</v>
      </c>
      <c r="C195" s="8" t="s">
        <v>26</v>
      </c>
      <c r="D195" s="14">
        <v>-0.12956999999999999</v>
      </c>
      <c r="E195" s="14">
        <v>-0.11812</v>
      </c>
      <c r="F195" s="14">
        <v>-5.6390000000000003E-2</v>
      </c>
      <c r="G195" s="14">
        <v>-0.19732</v>
      </c>
      <c r="H195" s="14">
        <v>-9.665E-2</v>
      </c>
      <c r="I195" s="14">
        <v>-0.17569000000000001</v>
      </c>
      <c r="J195" s="14">
        <v>1.9220000000000001E-2</v>
      </c>
      <c r="K195" s="14">
        <v>-0.17079</v>
      </c>
      <c r="L195" s="14">
        <v>-0.16463</v>
      </c>
      <c r="M195" s="14">
        <v>-0.15912999999999999</v>
      </c>
      <c r="N195" s="14">
        <v>-9.6600000000000005E-2</v>
      </c>
      <c r="O195" s="14">
        <v>-0.23899999999999999</v>
      </c>
      <c r="P195" s="14">
        <v>0.11339</v>
      </c>
      <c r="Q195" s="14">
        <v>-4.9439999999999998E-2</v>
      </c>
    </row>
    <row r="196" spans="1:17" ht="17" thickBot="1" x14ac:dyDescent="0.25">
      <c r="A196" s="69"/>
      <c r="B196" s="7"/>
      <c r="C196" s="8" t="s">
        <v>28</v>
      </c>
      <c r="D196" s="14">
        <v>-0.27334000000000003</v>
      </c>
      <c r="E196" s="14">
        <v>0.16178000000000001</v>
      </c>
      <c r="F196" s="14">
        <v>-0.20788999999999999</v>
      </c>
      <c r="G196" s="14">
        <v>-3.1609999999999999E-2</v>
      </c>
      <c r="H196" s="14">
        <v>-1.434E-2</v>
      </c>
      <c r="I196" s="14">
        <v>3.6499999999999998E-2</v>
      </c>
      <c r="J196" s="14">
        <v>0.10085</v>
      </c>
      <c r="K196" s="14">
        <v>-0.30027999999999999</v>
      </c>
      <c r="L196" s="14">
        <v>0.17044999999999999</v>
      </c>
      <c r="M196" s="14">
        <v>0.26041999999999998</v>
      </c>
      <c r="N196" s="14">
        <v>0.29194999999999999</v>
      </c>
      <c r="O196" s="14">
        <v>0.13113</v>
      </c>
      <c r="P196" s="14">
        <v>-0.14771000000000001</v>
      </c>
      <c r="Q196" s="14">
        <v>-0.19475999999999999</v>
      </c>
    </row>
    <row r="197" spans="1:17" ht="17" thickBot="1" x14ac:dyDescent="0.25">
      <c r="A197" s="69"/>
      <c r="B197" s="7"/>
      <c r="C197" s="8" t="s">
        <v>23</v>
      </c>
      <c r="D197" s="14">
        <v>-0.26717000000000002</v>
      </c>
      <c r="E197" s="14">
        <v>-2.1199999999999999E-3</v>
      </c>
      <c r="F197" s="14">
        <v>-0.18268999999999999</v>
      </c>
      <c r="G197" s="14">
        <v>-5.9029999999999999E-2</v>
      </c>
      <c r="H197" s="14">
        <v>-1.6660000000000001E-2</v>
      </c>
      <c r="I197" s="14">
        <v>-3.8420000000000003E-2</v>
      </c>
      <c r="J197" s="14">
        <v>-1.0499999999999999E-3</v>
      </c>
      <c r="K197" s="14">
        <v>-0.14035</v>
      </c>
      <c r="L197" s="14">
        <v>-1.2290000000000001E-2</v>
      </c>
      <c r="M197" s="14">
        <v>-3.9100000000000003E-3</v>
      </c>
      <c r="N197" s="14">
        <v>8.5769999999999999E-2</v>
      </c>
      <c r="O197" s="14">
        <v>-0.15753</v>
      </c>
      <c r="P197" s="14">
        <v>-0.14729</v>
      </c>
      <c r="Q197" s="14">
        <v>-0.20601</v>
      </c>
    </row>
    <row r="198" spans="1:17" ht="17" thickBot="1" x14ac:dyDescent="0.25">
      <c r="A198" s="69"/>
      <c r="B198" s="7"/>
      <c r="C198" s="8" t="s">
        <v>20</v>
      </c>
      <c r="D198" s="14">
        <v>-0.36530000000000001</v>
      </c>
      <c r="E198" s="14">
        <v>6.0650000000000003E-2</v>
      </c>
      <c r="F198" s="14">
        <v>-0.24797</v>
      </c>
      <c r="G198" s="14">
        <v>-0.11323</v>
      </c>
      <c r="H198" s="14">
        <v>-0.13475999999999999</v>
      </c>
      <c r="I198" s="14">
        <v>-0.17871000000000001</v>
      </c>
      <c r="J198" s="14">
        <v>-7.3620000000000005E-2</v>
      </c>
      <c r="K198" s="14">
        <v>-0.41071999999999997</v>
      </c>
      <c r="L198" s="14">
        <v>-9.9879999999999997E-2</v>
      </c>
      <c r="M198" s="14">
        <v>0.17817</v>
      </c>
      <c r="N198" s="14">
        <v>0.29044999999999999</v>
      </c>
      <c r="O198" s="14">
        <v>-4.2560000000000001E-2</v>
      </c>
      <c r="P198" s="14">
        <v>-0.27068999999999999</v>
      </c>
      <c r="Q198" s="14">
        <v>-0.30664000000000002</v>
      </c>
    </row>
    <row r="199" spans="1:17" ht="17" thickBot="1" x14ac:dyDescent="0.25">
      <c r="A199" s="69"/>
      <c r="B199" s="7" t="s">
        <v>100</v>
      </c>
      <c r="C199" s="8" t="s">
        <v>26</v>
      </c>
      <c r="D199" s="14">
        <v>-0.37290000000000001</v>
      </c>
      <c r="E199" s="14">
        <v>1.09982</v>
      </c>
      <c r="F199" s="14">
        <v>0.85568</v>
      </c>
      <c r="G199" s="14">
        <v>0.89925999999999995</v>
      </c>
      <c r="H199" s="14">
        <v>0.76097000000000004</v>
      </c>
      <c r="I199" s="14">
        <v>-0.20215</v>
      </c>
      <c r="J199" s="14">
        <v>0.23172000000000001</v>
      </c>
      <c r="K199" s="14">
        <v>-0.27071000000000001</v>
      </c>
      <c r="L199" s="14">
        <v>0.41970000000000002</v>
      </c>
      <c r="M199" s="14">
        <v>0.80898000000000003</v>
      </c>
      <c r="N199" s="14">
        <v>0.29951</v>
      </c>
      <c r="O199" s="14">
        <v>0.29970000000000002</v>
      </c>
      <c r="P199" s="14">
        <v>0.97053999999999996</v>
      </c>
      <c r="Q199" s="14">
        <v>0.82899</v>
      </c>
    </row>
    <row r="200" spans="1:17" ht="17" thickBot="1" x14ac:dyDescent="0.25">
      <c r="A200" s="69"/>
      <c r="B200" s="7"/>
      <c r="C200" s="8" t="s">
        <v>29</v>
      </c>
      <c r="D200" s="14">
        <v>-0.14915</v>
      </c>
      <c r="E200" s="14">
        <v>0.45504</v>
      </c>
      <c r="F200" s="14">
        <v>0.67745</v>
      </c>
      <c r="G200" s="14">
        <v>0.45883000000000002</v>
      </c>
      <c r="H200" s="14">
        <v>0.58409999999999995</v>
      </c>
      <c r="I200" s="14">
        <v>-0.12751999999999999</v>
      </c>
      <c r="J200" s="14">
        <v>0.31089</v>
      </c>
      <c r="K200" s="14">
        <v>-1.171E-2</v>
      </c>
      <c r="L200" s="14">
        <v>0.39194000000000001</v>
      </c>
      <c r="M200" s="14">
        <v>0.50946000000000002</v>
      </c>
      <c r="N200" s="14">
        <v>0.3029</v>
      </c>
      <c r="O200" s="14">
        <v>0.36903999999999998</v>
      </c>
      <c r="P200" s="14">
        <v>0.85653999999999997</v>
      </c>
      <c r="Q200" s="14">
        <v>0.54403000000000001</v>
      </c>
    </row>
    <row r="201" spans="1:17" ht="17" thickBot="1" x14ac:dyDescent="0.25">
      <c r="A201" s="69"/>
      <c r="B201" s="7"/>
      <c r="C201" s="8" t="s">
        <v>22</v>
      </c>
      <c r="D201" s="14">
        <v>1.0489999999999999E-2</v>
      </c>
      <c r="E201" s="14">
        <v>0.12325999999999999</v>
      </c>
      <c r="F201" s="14">
        <v>0.59316000000000002</v>
      </c>
      <c r="G201" s="14">
        <v>6.2839999999999993E-2</v>
      </c>
      <c r="H201" s="14">
        <v>0.42196</v>
      </c>
      <c r="I201" s="14">
        <v>0.41843000000000002</v>
      </c>
      <c r="J201" s="14">
        <v>0.24401999999999999</v>
      </c>
      <c r="K201" s="14">
        <v>0.48336000000000001</v>
      </c>
      <c r="L201" s="14">
        <v>0.77151000000000003</v>
      </c>
      <c r="M201" s="14">
        <v>0.66376999999999997</v>
      </c>
      <c r="N201" s="14">
        <v>0.65627999999999997</v>
      </c>
      <c r="O201" s="14">
        <v>0.84455999999999998</v>
      </c>
      <c r="P201" s="14">
        <v>0.98180000000000001</v>
      </c>
      <c r="Q201" s="14">
        <v>0.91119000000000006</v>
      </c>
    </row>
    <row r="202" spans="1:17" ht="17" thickBot="1" x14ac:dyDescent="0.25">
      <c r="A202" s="69"/>
      <c r="B202" s="7"/>
      <c r="C202" s="8" t="s">
        <v>101</v>
      </c>
      <c r="D202" s="14">
        <v>-9.1700000000000004E-2</v>
      </c>
      <c r="E202" s="14">
        <v>0.43914999999999998</v>
      </c>
      <c r="F202" s="14">
        <v>0.45902999999999999</v>
      </c>
      <c r="G202" s="14">
        <v>0.33094000000000001</v>
      </c>
      <c r="H202" s="14">
        <v>0.35874</v>
      </c>
      <c r="I202" s="14">
        <v>0.11207</v>
      </c>
      <c r="J202" s="14">
        <v>4.947E-2</v>
      </c>
      <c r="K202" s="14">
        <v>0.14807000000000001</v>
      </c>
      <c r="L202" s="14">
        <v>0.42154999999999998</v>
      </c>
      <c r="M202" s="14">
        <v>0.51663999999999999</v>
      </c>
      <c r="N202" s="14">
        <v>0.32077</v>
      </c>
      <c r="O202" s="14">
        <v>0.40300000000000002</v>
      </c>
      <c r="P202" s="14">
        <v>0.62726000000000004</v>
      </c>
      <c r="Q202" s="14">
        <v>0.62138000000000004</v>
      </c>
    </row>
    <row r="203" spans="1:17" ht="17" thickBot="1" x14ac:dyDescent="0.25">
      <c r="A203" s="69"/>
      <c r="B203" s="7" t="s">
        <v>102</v>
      </c>
      <c r="C203" s="8" t="s">
        <v>26</v>
      </c>
      <c r="D203" s="14">
        <v>-3.091E-2</v>
      </c>
      <c r="E203" s="14">
        <v>0.47236</v>
      </c>
      <c r="F203" s="14">
        <v>0.47665999999999997</v>
      </c>
      <c r="G203" s="14">
        <v>0.40256999999999998</v>
      </c>
      <c r="H203" s="14">
        <v>0.36648999999999998</v>
      </c>
      <c r="I203" s="14">
        <v>-0.14343</v>
      </c>
      <c r="J203" s="14">
        <v>0.13547000000000001</v>
      </c>
      <c r="K203" s="14">
        <v>-7.3910000000000003E-2</v>
      </c>
      <c r="L203" s="14">
        <v>0.10088999999999999</v>
      </c>
      <c r="M203" s="14">
        <v>0.55420999999999998</v>
      </c>
      <c r="N203" s="14">
        <v>0.68337000000000003</v>
      </c>
      <c r="O203" s="14">
        <v>0.18165000000000001</v>
      </c>
      <c r="P203" s="14">
        <v>0.19813</v>
      </c>
      <c r="Q203" s="14">
        <v>0.13557</v>
      </c>
    </row>
    <row r="204" spans="1:17" ht="17" thickBot="1" x14ac:dyDescent="0.25">
      <c r="A204" s="69"/>
      <c r="B204" s="7"/>
      <c r="C204" s="8" t="s">
        <v>28</v>
      </c>
      <c r="D204" s="14">
        <v>-0.15276000000000001</v>
      </c>
      <c r="E204" s="14">
        <v>0.68162999999999996</v>
      </c>
      <c r="F204" s="14">
        <v>0.28822999999999999</v>
      </c>
      <c r="G204" s="14">
        <v>0.54496</v>
      </c>
      <c r="H204" s="14">
        <v>0.37798999999999999</v>
      </c>
      <c r="I204" s="14">
        <v>-0.22941</v>
      </c>
      <c r="J204" s="14">
        <v>3.8199999999999998E-2</v>
      </c>
      <c r="K204" s="14">
        <v>-0.17424999999999999</v>
      </c>
      <c r="L204" s="14">
        <v>0.24110000000000001</v>
      </c>
      <c r="M204" s="14">
        <v>0.84243999999999997</v>
      </c>
      <c r="N204" s="14">
        <v>0.71628999999999998</v>
      </c>
      <c r="O204" s="14">
        <v>0.16880999999999999</v>
      </c>
      <c r="P204" s="14">
        <v>9.5820000000000002E-2</v>
      </c>
      <c r="Q204" s="14">
        <v>2.3060000000000001E-2</v>
      </c>
    </row>
    <row r="205" spans="1:17" ht="17" thickBot="1" x14ac:dyDescent="0.25">
      <c r="A205" s="69"/>
      <c r="B205" s="7"/>
      <c r="C205" s="8" t="s">
        <v>22</v>
      </c>
      <c r="D205" s="14">
        <v>-7.3959999999999998E-2</v>
      </c>
      <c r="E205" s="14">
        <v>1.00739</v>
      </c>
      <c r="F205" s="14">
        <v>0.65973999999999999</v>
      </c>
      <c r="G205" s="14">
        <v>0.82770999999999995</v>
      </c>
      <c r="H205" s="14">
        <v>0.54678000000000004</v>
      </c>
      <c r="I205" s="14">
        <v>-0.25933</v>
      </c>
      <c r="J205" s="14">
        <v>0.10291</v>
      </c>
      <c r="K205" s="14">
        <v>-8.7590000000000001E-2</v>
      </c>
      <c r="L205" s="14">
        <v>0.32821</v>
      </c>
      <c r="M205" s="14">
        <v>0.95952000000000004</v>
      </c>
      <c r="N205" s="14">
        <v>0.81233</v>
      </c>
      <c r="O205" s="14">
        <v>0.19664999999999999</v>
      </c>
      <c r="P205" s="14">
        <v>0.24893999999999999</v>
      </c>
      <c r="Q205" s="14">
        <v>0.10709</v>
      </c>
    </row>
    <row r="206" spans="1:17" ht="17" thickBot="1" x14ac:dyDescent="0.25">
      <c r="A206" s="69"/>
      <c r="B206" s="7"/>
      <c r="C206" s="8" t="s">
        <v>20</v>
      </c>
      <c r="D206" s="14">
        <v>-0.16550000000000001</v>
      </c>
      <c r="E206" s="14">
        <v>0.65488000000000002</v>
      </c>
      <c r="F206" s="14">
        <v>0.61251</v>
      </c>
      <c r="G206" s="14">
        <v>0.68857000000000002</v>
      </c>
      <c r="H206" s="14">
        <v>0.44167000000000001</v>
      </c>
      <c r="I206" s="14">
        <v>-0.46056999999999998</v>
      </c>
      <c r="J206" s="14">
        <v>-6.2170000000000003E-2</v>
      </c>
      <c r="K206" s="14">
        <v>-0.25520999999999999</v>
      </c>
      <c r="L206" s="14">
        <v>0.18135000000000001</v>
      </c>
      <c r="M206" s="14">
        <v>0.83311999999999997</v>
      </c>
      <c r="N206" s="14">
        <v>0.78358000000000005</v>
      </c>
      <c r="O206" s="14">
        <v>0.27106000000000002</v>
      </c>
      <c r="P206" s="14">
        <v>3.6400000000000002E-2</v>
      </c>
      <c r="Q206" s="14">
        <v>3.9809999999999998E-2</v>
      </c>
    </row>
    <row r="207" spans="1:17" ht="17" thickBot="1" x14ac:dyDescent="0.25">
      <c r="A207" s="69"/>
      <c r="B207" s="7" t="s">
        <v>103</v>
      </c>
      <c r="C207" s="8" t="s">
        <v>26</v>
      </c>
      <c r="D207" s="14">
        <v>6.7070000000000005E-2</v>
      </c>
      <c r="E207" s="14">
        <v>1.951E-2</v>
      </c>
      <c r="F207" s="14">
        <v>-0.28264</v>
      </c>
      <c r="G207" s="14">
        <v>-0.33678999999999998</v>
      </c>
      <c r="H207" s="14">
        <v>-0.13128999999999999</v>
      </c>
      <c r="I207" s="14">
        <v>0.12945999999999999</v>
      </c>
      <c r="J207" s="14">
        <v>1.507E-2</v>
      </c>
      <c r="K207" s="14">
        <v>2.376E-2</v>
      </c>
      <c r="L207" s="14">
        <v>-2.2030000000000001E-2</v>
      </c>
      <c r="M207" s="14">
        <v>-3.4189999999999998E-2</v>
      </c>
      <c r="N207" s="14">
        <v>0.3054</v>
      </c>
      <c r="O207" s="14">
        <v>-0.12770999999999999</v>
      </c>
      <c r="P207" s="14">
        <v>7.7969999999999998E-2</v>
      </c>
      <c r="Q207" s="14">
        <v>-8.7690000000000004E-2</v>
      </c>
    </row>
    <row r="208" spans="1:17" ht="17" thickBot="1" x14ac:dyDescent="0.25">
      <c r="A208" s="69"/>
      <c r="B208" s="7"/>
      <c r="C208" s="8" t="s">
        <v>28</v>
      </c>
      <c r="D208" s="14">
        <v>0.75668999999999997</v>
      </c>
      <c r="E208" s="14">
        <v>0.90349999999999997</v>
      </c>
      <c r="F208" s="14">
        <v>-0.49210999999999999</v>
      </c>
      <c r="G208" s="14">
        <v>-0.3206</v>
      </c>
      <c r="H208" s="14">
        <v>0.26002999999999998</v>
      </c>
      <c r="I208" s="14">
        <v>0.95411000000000001</v>
      </c>
      <c r="J208" s="14">
        <v>1.2888999999999999</v>
      </c>
      <c r="K208" s="14">
        <v>0.97631000000000001</v>
      </c>
      <c r="L208" s="14">
        <v>0.63514000000000004</v>
      </c>
      <c r="M208" s="14">
        <v>0.18812000000000001</v>
      </c>
      <c r="N208" s="14">
        <v>0.57872000000000001</v>
      </c>
      <c r="O208" s="14">
        <v>0.98831000000000002</v>
      </c>
      <c r="P208" s="14">
        <v>1.2138100000000001</v>
      </c>
      <c r="Q208" s="14">
        <v>0.42698000000000003</v>
      </c>
    </row>
    <row r="209" spans="1:17" ht="17" thickBot="1" x14ac:dyDescent="0.25">
      <c r="A209" s="69"/>
      <c r="B209" s="7"/>
      <c r="C209" s="8" t="s">
        <v>23</v>
      </c>
      <c r="D209" s="14">
        <v>0.13170999999999999</v>
      </c>
      <c r="E209" s="14">
        <v>0.28258</v>
      </c>
      <c r="F209" s="14">
        <v>-0.25213000000000002</v>
      </c>
      <c r="G209" s="14">
        <v>-0.28982000000000002</v>
      </c>
      <c r="H209" s="14">
        <v>8.2199999999999999E-3</v>
      </c>
      <c r="I209" s="14">
        <v>0.26441999999999999</v>
      </c>
      <c r="J209" s="14">
        <v>0.33850000000000002</v>
      </c>
      <c r="K209" s="14">
        <v>0.14388999999999999</v>
      </c>
      <c r="L209" s="14">
        <v>0.10919</v>
      </c>
      <c r="M209" s="14">
        <v>3.9399999999999998E-2</v>
      </c>
      <c r="N209" s="14">
        <v>0.27538000000000001</v>
      </c>
      <c r="O209" s="14">
        <v>0.13536000000000001</v>
      </c>
      <c r="P209" s="14">
        <v>0.40409</v>
      </c>
      <c r="Q209" s="14">
        <v>2.8240000000000001E-2</v>
      </c>
    </row>
    <row r="210" spans="1:17" ht="17" thickBot="1" x14ac:dyDescent="0.25">
      <c r="A210" s="69"/>
      <c r="B210" s="7"/>
      <c r="C210" s="8" t="s">
        <v>19</v>
      </c>
      <c r="D210" s="14">
        <v>0.15354999999999999</v>
      </c>
      <c r="E210" s="14">
        <v>0.38041000000000003</v>
      </c>
      <c r="F210" s="14">
        <v>-2.223E-2</v>
      </c>
      <c r="G210" s="14">
        <v>0.18759999999999999</v>
      </c>
      <c r="H210" s="14">
        <v>0.15737999999999999</v>
      </c>
      <c r="I210" s="14">
        <v>0.14842</v>
      </c>
      <c r="J210" s="14">
        <v>0.15977</v>
      </c>
      <c r="K210" s="14">
        <v>0.20909</v>
      </c>
      <c r="L210" s="14">
        <v>0.40523999999999999</v>
      </c>
      <c r="M210" s="14">
        <v>0.26166</v>
      </c>
      <c r="N210" s="14">
        <v>-4.6249999999999999E-2</v>
      </c>
      <c r="O210" s="14">
        <v>0.28227999999999998</v>
      </c>
      <c r="P210" s="14">
        <v>0.11153</v>
      </c>
      <c r="Q210" s="14">
        <v>0.20257</v>
      </c>
    </row>
    <row r="211" spans="1:17" ht="17" thickBot="1" x14ac:dyDescent="0.25">
      <c r="A211" s="69"/>
      <c r="B211" s="7" t="s">
        <v>104</v>
      </c>
      <c r="C211" s="8" t="s">
        <v>25</v>
      </c>
      <c r="D211" s="14">
        <v>0.17180999999999999</v>
      </c>
      <c r="E211" s="14">
        <v>-0.56928999999999996</v>
      </c>
      <c r="F211" s="14">
        <v>9.887E-2</v>
      </c>
      <c r="G211" s="14">
        <v>-0.35952000000000001</v>
      </c>
      <c r="H211" s="14">
        <v>-5.4400000000000004E-3</v>
      </c>
      <c r="I211" s="14">
        <v>0.34599000000000002</v>
      </c>
      <c r="J211" s="14">
        <v>0.2482</v>
      </c>
      <c r="K211" s="14">
        <v>0.34195999999999999</v>
      </c>
      <c r="L211" s="14">
        <v>-0.16839999999999999</v>
      </c>
      <c r="M211" s="14">
        <v>-0.60629999999999995</v>
      </c>
      <c r="N211" s="14">
        <v>-0.28565000000000002</v>
      </c>
      <c r="O211" s="14">
        <v>2.1700000000000001E-2</v>
      </c>
      <c r="P211" s="14">
        <v>-0.25369000000000003</v>
      </c>
      <c r="Q211" s="14">
        <v>-0.2089</v>
      </c>
    </row>
    <row r="212" spans="1:17" ht="17" thickBot="1" x14ac:dyDescent="0.25">
      <c r="A212" s="69"/>
      <c r="B212" s="7"/>
      <c r="C212" s="8" t="s">
        <v>29</v>
      </c>
      <c r="D212" s="14">
        <v>8.2070000000000004E-2</v>
      </c>
      <c r="E212" s="14">
        <v>9.4999999999999998E-3</v>
      </c>
      <c r="F212" s="14">
        <v>0.11162999999999999</v>
      </c>
      <c r="G212" s="14">
        <v>0.10696</v>
      </c>
      <c r="H212" s="14">
        <v>0.13703000000000001</v>
      </c>
      <c r="I212" s="14">
        <v>0.13356000000000001</v>
      </c>
      <c r="J212" s="14">
        <v>0.16261</v>
      </c>
      <c r="K212" s="14">
        <v>4.5370000000000001E-2</v>
      </c>
      <c r="L212" s="14">
        <v>4.5500000000000002E-3</v>
      </c>
      <c r="M212" s="14">
        <v>-2.7820000000000001E-2</v>
      </c>
      <c r="N212" s="14">
        <v>3.0099999999999998E-2</v>
      </c>
      <c r="O212" s="14">
        <v>3.014E-2</v>
      </c>
      <c r="P212" s="14">
        <v>-1.082E-2</v>
      </c>
      <c r="Q212" s="14">
        <v>1.8600000000000001E-3</v>
      </c>
    </row>
    <row r="213" spans="1:17" ht="17" thickBot="1" x14ac:dyDescent="0.25">
      <c r="A213" s="69"/>
      <c r="B213" s="7"/>
      <c r="C213" s="8" t="s">
        <v>22</v>
      </c>
      <c r="D213" s="14">
        <v>6.8510000000000001E-2</v>
      </c>
      <c r="E213" s="14">
        <v>-0.10211000000000001</v>
      </c>
      <c r="F213" s="14">
        <v>0.12801000000000001</v>
      </c>
      <c r="G213" s="14">
        <v>-9.6829999999999999E-2</v>
      </c>
      <c r="H213" s="14">
        <v>7.5840000000000005E-2</v>
      </c>
      <c r="I213" s="14">
        <v>0.21371000000000001</v>
      </c>
      <c r="J213" s="14">
        <v>0.30298999999999998</v>
      </c>
      <c r="K213" s="14">
        <v>0.10231</v>
      </c>
      <c r="L213" s="14">
        <v>5.9589999999999997E-2</v>
      </c>
      <c r="M213" s="14">
        <v>-1.3990000000000001E-2</v>
      </c>
      <c r="N213" s="14">
        <v>0.24177000000000001</v>
      </c>
      <c r="O213" s="14">
        <v>7.9439999999999997E-2</v>
      </c>
      <c r="P213" s="14">
        <v>-1.5720000000000001E-2</v>
      </c>
      <c r="Q213" s="14">
        <v>-2.7699999999999999E-2</v>
      </c>
    </row>
    <row r="214" spans="1:17" ht="17" thickBot="1" x14ac:dyDescent="0.25">
      <c r="A214" s="69"/>
      <c r="B214" s="5"/>
      <c r="C214" s="6" t="s">
        <v>20</v>
      </c>
      <c r="D214" s="14">
        <v>0.10478</v>
      </c>
      <c r="E214" s="14">
        <v>3.3169999999999998E-2</v>
      </c>
      <c r="F214" s="14">
        <v>0.25672</v>
      </c>
      <c r="G214" s="14">
        <v>0.25268000000000002</v>
      </c>
      <c r="H214" s="14">
        <v>0.32655000000000001</v>
      </c>
      <c r="I214" s="14">
        <v>0.26705000000000001</v>
      </c>
      <c r="J214" s="14">
        <v>0.33079999999999998</v>
      </c>
      <c r="K214" s="14">
        <v>6.6930000000000003E-2</v>
      </c>
      <c r="L214" s="14">
        <v>-1.414E-2</v>
      </c>
      <c r="M214" s="14">
        <v>-7.7969999999999998E-2</v>
      </c>
      <c r="N214" s="14">
        <v>3.5929999999999997E-2</v>
      </c>
      <c r="O214" s="14">
        <v>2.3990000000000001E-2</v>
      </c>
      <c r="P214" s="14">
        <v>-1.5959999999999998E-2</v>
      </c>
      <c r="Q214" s="14">
        <v>-2.1829999999999999E-2</v>
      </c>
    </row>
    <row r="215" spans="1:17" ht="17" thickTop="1" x14ac:dyDescent="0.2">
      <c r="A215" s="18"/>
    </row>
    <row r="216" spans="1:17" x14ac:dyDescent="0.2">
      <c r="A216" s="18"/>
    </row>
    <row r="217" spans="1:17" x14ac:dyDescent="0.2">
      <c r="A217" s="18"/>
    </row>
    <row r="218" spans="1:17" ht="17" thickBot="1" x14ac:dyDescent="0.25">
      <c r="A218" s="19"/>
    </row>
    <row r="219" spans="1:17" ht="17" thickTop="1" x14ac:dyDescent="0.2"/>
  </sheetData>
  <mergeCells count="8">
    <mergeCell ref="P1:Q1"/>
    <mergeCell ref="A3:A10"/>
    <mergeCell ref="A11:A58"/>
    <mergeCell ref="A59:A154"/>
    <mergeCell ref="A155:A214"/>
    <mergeCell ref="B1:C1"/>
    <mergeCell ref="D1:J1"/>
    <mergeCell ref="K1:O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70BD5C6-00DF-374C-BF8B-B7D6C7A638BC}">
            <xm:f>('jja temp pvalues'!D3)&lt;0.05</xm:f>
            <x14:dxf>
              <fill>
                <patternFill>
                  <bgColor rgb="FFFFC7CE"/>
                </patternFill>
              </fill>
            </x14:dxf>
          </x14:cfRule>
          <x14:cfRule type="expression" priority="2" id="{2207D25E-9312-6243-9248-195515994942}">
            <xm:f>('jja temp pvalues'!D3)&lt;0.1</xm:f>
            <x14:dxf>
              <fill>
                <patternFill>
                  <bgColor theme="2" tint="-9.9948118533890809E-2"/>
                </patternFill>
              </fill>
            </x14:dxf>
          </x14:cfRule>
          <xm:sqref>D3:Q214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workbookViewId="0">
      <selection activeCell="K4" sqref="K4"/>
    </sheetView>
  </sheetViews>
  <sheetFormatPr baseColWidth="10" defaultRowHeight="16" x14ac:dyDescent="0.2"/>
  <sheetData>
    <row r="1" spans="1:17" ht="18" thickTop="1" thickBot="1" x14ac:dyDescent="0.25">
      <c r="A1" s="1"/>
      <c r="B1" s="72" t="s">
        <v>0</v>
      </c>
      <c r="C1" s="78"/>
      <c r="D1" s="79" t="s">
        <v>1</v>
      </c>
      <c r="E1" s="81"/>
      <c r="F1" s="81"/>
      <c r="G1" s="81"/>
      <c r="H1" s="81"/>
      <c r="I1" s="81"/>
      <c r="J1" s="82"/>
      <c r="K1" s="79" t="s">
        <v>2</v>
      </c>
      <c r="L1" s="81"/>
      <c r="M1" s="81"/>
      <c r="N1" s="81"/>
      <c r="O1" s="82"/>
      <c r="P1" s="79" t="s">
        <v>3</v>
      </c>
      <c r="Q1" s="80"/>
    </row>
    <row r="2" spans="1:17" ht="17" thickBot="1" x14ac:dyDescent="0.25">
      <c r="A2" s="2"/>
      <c r="B2" s="21"/>
      <c r="C2" s="22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17" ht="18" thickTop="1" thickBot="1" x14ac:dyDescent="0.25">
      <c r="A3" s="68" t="s">
        <v>17</v>
      </c>
      <c r="B3" s="7" t="s">
        <v>18</v>
      </c>
      <c r="C3" s="8" t="s">
        <v>19</v>
      </c>
      <c r="D3" s="10">
        <v>0.22717000000000001</v>
      </c>
      <c r="E3" s="9">
        <v>-0.14724999999999999</v>
      </c>
      <c r="F3" s="9">
        <v>1.1089999999999999E-2</v>
      </c>
      <c r="G3" s="9">
        <v>-0.16500000000000001</v>
      </c>
      <c r="H3" s="9">
        <v>-0.14604</v>
      </c>
      <c r="I3" s="9">
        <v>0.13785</v>
      </c>
      <c r="J3" s="9">
        <v>-3.1329999999999997E-2</v>
      </c>
      <c r="K3" s="23">
        <v>0.17874000000000001</v>
      </c>
      <c r="L3" s="9">
        <v>-1.2500000000000001E-2</v>
      </c>
      <c r="M3" s="9">
        <v>-0.13763</v>
      </c>
      <c r="N3" s="9">
        <v>-0.15701999999999999</v>
      </c>
      <c r="O3" s="9">
        <v>1.274E-2</v>
      </c>
      <c r="P3" s="9">
        <v>4.6109999999999998E-2</v>
      </c>
      <c r="Q3" s="10">
        <v>0.17674999999999999</v>
      </c>
    </row>
    <row r="4" spans="1:17" ht="17" thickBot="1" x14ac:dyDescent="0.25">
      <c r="A4" s="69"/>
      <c r="B4" s="7"/>
      <c r="C4" s="8" t="s">
        <v>20</v>
      </c>
      <c r="D4" s="10">
        <v>-0.1699</v>
      </c>
      <c r="E4" s="9">
        <v>0.11915000000000001</v>
      </c>
      <c r="F4" s="9">
        <v>1.4800000000000001E-2</v>
      </c>
      <c r="G4" s="9">
        <v>0.18983</v>
      </c>
      <c r="H4" s="9">
        <v>0.11497</v>
      </c>
      <c r="I4" s="9">
        <v>-0.16542999999999999</v>
      </c>
      <c r="J4" s="9">
        <v>-4.122E-2</v>
      </c>
      <c r="K4" s="10">
        <v>-0.19725000000000001</v>
      </c>
      <c r="L4" s="9">
        <v>4.2130000000000001E-2</v>
      </c>
      <c r="M4" s="23">
        <v>0.18593999999999999</v>
      </c>
      <c r="N4" s="9">
        <v>0.1762</v>
      </c>
      <c r="O4" s="9">
        <v>3.3730000000000003E-2</v>
      </c>
      <c r="P4" s="9">
        <v>-0.11164</v>
      </c>
      <c r="Q4" s="9">
        <v>-0.10996</v>
      </c>
    </row>
    <row r="5" spans="1:17" ht="17" thickBot="1" x14ac:dyDescent="0.25">
      <c r="A5" s="69"/>
      <c r="B5" s="7" t="s">
        <v>21</v>
      </c>
      <c r="C5" s="8" t="s">
        <v>22</v>
      </c>
      <c r="D5" s="9">
        <v>0.13683000000000001</v>
      </c>
      <c r="E5" s="10">
        <v>0.37602999999999998</v>
      </c>
      <c r="F5" s="10">
        <v>0.32962999999999998</v>
      </c>
      <c r="G5" s="10">
        <v>0.31729000000000002</v>
      </c>
      <c r="H5" s="10">
        <v>0.26507999999999998</v>
      </c>
      <c r="I5" s="9">
        <v>0.17810000000000001</v>
      </c>
      <c r="J5" s="10">
        <v>0.22155</v>
      </c>
      <c r="K5" s="10">
        <v>0.19902</v>
      </c>
      <c r="L5" s="10">
        <v>0.23300000000000001</v>
      </c>
      <c r="M5" s="10">
        <v>0.40134999999999998</v>
      </c>
      <c r="N5" s="10">
        <v>0.43190000000000001</v>
      </c>
      <c r="O5" s="10">
        <v>0.23866000000000001</v>
      </c>
      <c r="P5" s="10">
        <v>0.32736999999999999</v>
      </c>
      <c r="Q5" s="10">
        <v>0.27134999999999998</v>
      </c>
    </row>
    <row r="6" spans="1:17" ht="17" thickBot="1" x14ac:dyDescent="0.25">
      <c r="A6" s="69"/>
      <c r="B6" s="7"/>
      <c r="C6" s="8" t="s">
        <v>23</v>
      </c>
      <c r="D6" s="9">
        <v>-8.7770000000000001E-2</v>
      </c>
      <c r="E6" s="10">
        <v>-0.32028000000000001</v>
      </c>
      <c r="F6" s="10">
        <v>-0.26505000000000001</v>
      </c>
      <c r="G6" s="10">
        <v>-0.2364</v>
      </c>
      <c r="H6" s="10">
        <v>-0.22431000000000001</v>
      </c>
      <c r="I6" s="9">
        <v>-0.12517</v>
      </c>
      <c r="J6" s="10">
        <v>-0.22119</v>
      </c>
      <c r="K6" s="10">
        <v>-0.16965</v>
      </c>
      <c r="L6" s="10">
        <v>-0.23751</v>
      </c>
      <c r="M6" s="10">
        <v>-0.34748000000000001</v>
      </c>
      <c r="N6" s="10">
        <v>-0.32346000000000003</v>
      </c>
      <c r="O6" s="10">
        <v>-0.22198999999999999</v>
      </c>
      <c r="P6" s="10">
        <v>-0.33293</v>
      </c>
      <c r="Q6" s="10">
        <v>-0.34390999999999999</v>
      </c>
    </row>
    <row r="7" spans="1:17" ht="17" thickBot="1" x14ac:dyDescent="0.25">
      <c r="A7" s="69"/>
      <c r="B7" s="7" t="s">
        <v>24</v>
      </c>
      <c r="C7" s="8" t="s">
        <v>25</v>
      </c>
      <c r="D7" s="9">
        <v>3.5889999999999998E-2</v>
      </c>
      <c r="E7" s="23">
        <v>-0.17680000000000001</v>
      </c>
      <c r="F7" s="23">
        <v>-0.14030999999999999</v>
      </c>
      <c r="G7" s="9">
        <v>-0.10589999999999999</v>
      </c>
      <c r="H7" s="9">
        <v>-0.13288</v>
      </c>
      <c r="I7" s="10">
        <v>0.22020999999999999</v>
      </c>
      <c r="J7" s="9">
        <v>-4.1140000000000003E-2</v>
      </c>
      <c r="K7" s="23">
        <v>0.14327000000000001</v>
      </c>
      <c r="L7" s="9">
        <v>3.1320000000000001E-2</v>
      </c>
      <c r="M7" s="9">
        <v>-0.14599000000000001</v>
      </c>
      <c r="N7" s="23">
        <v>-0.18385000000000001</v>
      </c>
      <c r="O7" s="9">
        <v>1.4829999999999999E-2</v>
      </c>
      <c r="P7" s="10">
        <v>-0.22208</v>
      </c>
      <c r="Q7" s="9">
        <v>-8.7639999999999996E-2</v>
      </c>
    </row>
    <row r="8" spans="1:17" ht="17" thickBot="1" x14ac:dyDescent="0.25">
      <c r="A8" s="69"/>
      <c r="B8" s="7"/>
      <c r="C8" s="8" t="s">
        <v>26</v>
      </c>
      <c r="D8" s="23">
        <v>-0.13783000000000001</v>
      </c>
      <c r="E8" s="10">
        <v>0.24937000000000001</v>
      </c>
      <c r="F8" s="10">
        <v>0.26532</v>
      </c>
      <c r="G8" s="23">
        <v>0.23857999999999999</v>
      </c>
      <c r="H8" s="10">
        <v>0.27854000000000001</v>
      </c>
      <c r="I8" s="10">
        <v>-0.26594000000000001</v>
      </c>
      <c r="J8" s="9">
        <v>7.8920000000000004E-2</v>
      </c>
      <c r="K8" s="10">
        <v>-0.16349</v>
      </c>
      <c r="L8" s="9">
        <v>2.0129999999999999E-2</v>
      </c>
      <c r="M8" s="23">
        <v>0.20874999999999999</v>
      </c>
      <c r="N8" s="9">
        <v>0.18584000000000001</v>
      </c>
      <c r="O8" s="9">
        <v>1.3639999999999999E-2</v>
      </c>
      <c r="P8" s="10">
        <v>0.34359000000000001</v>
      </c>
      <c r="Q8" s="10">
        <v>0.16678000000000001</v>
      </c>
    </row>
    <row r="9" spans="1:17" ht="17" thickBot="1" x14ac:dyDescent="0.25">
      <c r="A9" s="69"/>
      <c r="B9" s="7" t="s">
        <v>27</v>
      </c>
      <c r="C9" s="8" t="s">
        <v>28</v>
      </c>
      <c r="D9" s="9">
        <v>-6.3039999999999999E-2</v>
      </c>
      <c r="E9" s="10">
        <v>0.20497000000000001</v>
      </c>
      <c r="F9" s="9">
        <v>-0.10954</v>
      </c>
      <c r="G9" s="10">
        <v>0.23787</v>
      </c>
      <c r="H9" s="10">
        <v>0.21118000000000001</v>
      </c>
      <c r="I9" s="9">
        <v>0.11623</v>
      </c>
      <c r="J9" s="9">
        <v>0.1346</v>
      </c>
      <c r="K9" s="9">
        <v>-3.0599999999999998E-3</v>
      </c>
      <c r="L9" s="10">
        <v>0.31684000000000001</v>
      </c>
      <c r="M9" s="10">
        <v>0.22803000000000001</v>
      </c>
      <c r="N9" s="23">
        <v>0.17635999999999999</v>
      </c>
      <c r="O9" s="23">
        <v>0.1177</v>
      </c>
      <c r="P9" s="9">
        <v>-3.635E-2</v>
      </c>
      <c r="Q9" s="9">
        <v>-5.9950000000000003E-2</v>
      </c>
    </row>
    <row r="10" spans="1:17" ht="17" thickBot="1" x14ac:dyDescent="0.25">
      <c r="A10" s="77"/>
      <c r="B10" s="5"/>
      <c r="C10" s="6" t="s">
        <v>29</v>
      </c>
      <c r="D10" s="9">
        <v>0.15554000000000001</v>
      </c>
      <c r="E10" s="23">
        <v>-0.25973000000000002</v>
      </c>
      <c r="F10" s="9">
        <v>0.11996</v>
      </c>
      <c r="G10" s="10">
        <v>-0.37014000000000002</v>
      </c>
      <c r="H10" s="10">
        <v>-0.30456</v>
      </c>
      <c r="I10" s="9">
        <v>-3.9570000000000001E-2</v>
      </c>
      <c r="J10" s="9">
        <v>-2.792E-2</v>
      </c>
      <c r="K10" s="9">
        <v>0.10612000000000001</v>
      </c>
      <c r="L10" s="10">
        <v>-0.31413999999999997</v>
      </c>
      <c r="M10" s="23">
        <v>-0.22108</v>
      </c>
      <c r="N10" s="9">
        <v>-0.17238999999999999</v>
      </c>
      <c r="O10" s="9">
        <v>6.7070000000000005E-2</v>
      </c>
      <c r="P10" s="9">
        <v>0.16289999999999999</v>
      </c>
      <c r="Q10" s="23">
        <v>0.17787</v>
      </c>
    </row>
    <row r="11" spans="1:17" ht="17" thickBot="1" x14ac:dyDescent="0.25">
      <c r="A11" s="76" t="s">
        <v>30</v>
      </c>
      <c r="B11" s="7" t="s">
        <v>31</v>
      </c>
      <c r="C11" s="8" t="s">
        <v>25</v>
      </c>
      <c r="D11" s="9">
        <v>0.10811</v>
      </c>
      <c r="E11" s="23">
        <v>-0.18803</v>
      </c>
      <c r="F11" s="9">
        <v>-8.9770000000000003E-2</v>
      </c>
      <c r="G11" s="9">
        <v>-0.15934999999999999</v>
      </c>
      <c r="H11" s="9">
        <v>-0.10736</v>
      </c>
      <c r="I11" s="10">
        <v>0.35031000000000001</v>
      </c>
      <c r="J11" s="9">
        <v>4.8149999999999998E-2</v>
      </c>
      <c r="K11" s="10">
        <v>0.20164000000000001</v>
      </c>
      <c r="L11" s="9">
        <v>6.1219999999999997E-2</v>
      </c>
      <c r="M11" s="9">
        <v>-0.12892000000000001</v>
      </c>
      <c r="N11" s="9">
        <v>-0.16458999999999999</v>
      </c>
      <c r="O11" s="9">
        <v>5.0479999999999997E-2</v>
      </c>
      <c r="P11" s="9">
        <v>-7.3450000000000001E-2</v>
      </c>
      <c r="Q11" s="9">
        <v>5.3039999999999997E-2</v>
      </c>
    </row>
    <row r="12" spans="1:17" ht="17" thickBot="1" x14ac:dyDescent="0.25">
      <c r="A12" s="69"/>
      <c r="B12" s="7"/>
      <c r="C12" s="8" t="s">
        <v>19</v>
      </c>
      <c r="D12" s="10">
        <v>0.27837000000000001</v>
      </c>
      <c r="E12" s="23">
        <v>-0.17122000000000001</v>
      </c>
      <c r="F12" s="9">
        <v>-2.717E-2</v>
      </c>
      <c r="G12" s="9">
        <v>-0.20657</v>
      </c>
      <c r="H12" s="23">
        <v>-0.21382999999999999</v>
      </c>
      <c r="I12" s="23">
        <v>0.25259999999999999</v>
      </c>
      <c r="J12" s="9">
        <v>-5.1880000000000003E-2</v>
      </c>
      <c r="K12" s="10">
        <v>0.25226999999999999</v>
      </c>
      <c r="L12" s="9">
        <v>-1.243E-2</v>
      </c>
      <c r="M12" s="9">
        <v>-0.16489999999999999</v>
      </c>
      <c r="N12" s="9">
        <v>-0.15937000000000001</v>
      </c>
      <c r="O12" s="9">
        <v>-3.6600000000000001E-3</v>
      </c>
      <c r="P12" s="9">
        <v>6.8900000000000003E-3</v>
      </c>
      <c r="Q12" s="23">
        <v>0.16997999999999999</v>
      </c>
    </row>
    <row r="13" spans="1:17" ht="17" thickBot="1" x14ac:dyDescent="0.25">
      <c r="A13" s="69"/>
      <c r="B13" s="7" t="s">
        <v>32</v>
      </c>
      <c r="C13" s="8" t="s">
        <v>26</v>
      </c>
      <c r="D13" s="23">
        <v>-0.17029</v>
      </c>
      <c r="E13" s="10">
        <v>0.29538999999999999</v>
      </c>
      <c r="F13" s="10">
        <v>0.29809000000000002</v>
      </c>
      <c r="G13" s="23">
        <v>0.23416000000000001</v>
      </c>
      <c r="H13" s="10">
        <v>0.22839000000000001</v>
      </c>
      <c r="I13" s="10">
        <v>-0.23358999999999999</v>
      </c>
      <c r="J13" s="9">
        <v>7.6609999999999998E-2</v>
      </c>
      <c r="K13" s="10">
        <v>-0.20646</v>
      </c>
      <c r="L13" s="9">
        <v>2.2399999999999998E-3</v>
      </c>
      <c r="M13" s="23">
        <v>0.23677000000000001</v>
      </c>
      <c r="N13" s="9">
        <v>0.19756000000000001</v>
      </c>
      <c r="O13" s="9">
        <v>5.5799999999999999E-3</v>
      </c>
      <c r="P13" s="10">
        <v>0.29097000000000001</v>
      </c>
      <c r="Q13" s="23">
        <v>0.15816</v>
      </c>
    </row>
    <row r="14" spans="1:17" ht="17" thickBot="1" x14ac:dyDescent="0.25">
      <c r="A14" s="69"/>
      <c r="B14" s="7"/>
      <c r="C14" s="8" t="s">
        <v>20</v>
      </c>
      <c r="D14" s="10">
        <v>-0.28008</v>
      </c>
      <c r="E14" s="23">
        <v>0.28136</v>
      </c>
      <c r="F14" s="9">
        <v>0.15489</v>
      </c>
      <c r="G14" s="9">
        <v>0.24051</v>
      </c>
      <c r="H14" s="9">
        <v>0.15343000000000001</v>
      </c>
      <c r="I14" s="10">
        <v>-0.27833999999999998</v>
      </c>
      <c r="J14" s="9">
        <v>-5.1889999999999999E-2</v>
      </c>
      <c r="K14" s="10">
        <v>-0.28900999999999999</v>
      </c>
      <c r="L14" s="9">
        <v>5.5840000000000001E-2</v>
      </c>
      <c r="M14" s="10">
        <v>0.42292999999999997</v>
      </c>
      <c r="N14" s="10">
        <v>0.41088000000000002</v>
      </c>
      <c r="O14" s="9">
        <v>0.11529</v>
      </c>
      <c r="P14" s="9">
        <v>7.5000000000000002E-4</v>
      </c>
      <c r="Q14" s="9">
        <v>-4.0189999999999997E-2</v>
      </c>
    </row>
    <row r="15" spans="1:17" ht="17" thickBot="1" x14ac:dyDescent="0.25">
      <c r="A15" s="69"/>
      <c r="B15" s="7" t="s">
        <v>33</v>
      </c>
      <c r="C15" s="8" t="s">
        <v>25</v>
      </c>
      <c r="D15" s="9">
        <v>-9.4030000000000002E-2</v>
      </c>
      <c r="E15" s="9">
        <v>-0.18528</v>
      </c>
      <c r="F15" s="23">
        <v>-0.20762</v>
      </c>
      <c r="G15" s="9">
        <v>-3.7650000000000003E-2</v>
      </c>
      <c r="H15" s="9">
        <v>-0.18681</v>
      </c>
      <c r="I15" s="9">
        <v>9.7300000000000008E-3</v>
      </c>
      <c r="J15" s="9">
        <v>-0.19850999999999999</v>
      </c>
      <c r="K15" s="9">
        <v>4.2700000000000002E-2</v>
      </c>
      <c r="L15" s="9">
        <v>-2.6589999999999999E-2</v>
      </c>
      <c r="M15" s="9">
        <v>-0.183</v>
      </c>
      <c r="N15" s="9">
        <v>-0.23188</v>
      </c>
      <c r="O15" s="9">
        <v>-5.1380000000000002E-2</v>
      </c>
      <c r="P15" s="10">
        <v>-0.45474999999999999</v>
      </c>
      <c r="Q15" s="10">
        <v>-0.29464000000000001</v>
      </c>
    </row>
    <row r="16" spans="1:17" ht="17" thickBot="1" x14ac:dyDescent="0.25">
      <c r="A16" s="69"/>
      <c r="B16" s="7"/>
      <c r="C16" s="8" t="s">
        <v>20</v>
      </c>
      <c r="D16" s="9">
        <v>-8.2530000000000006E-2</v>
      </c>
      <c r="E16" s="9">
        <v>-6.3469999999999999E-2</v>
      </c>
      <c r="F16" s="9">
        <v>-0.12926000000000001</v>
      </c>
      <c r="G16" s="9">
        <v>0.14115</v>
      </c>
      <c r="H16" s="9">
        <v>6.6739999999999994E-2</v>
      </c>
      <c r="I16" s="9">
        <v>-8.0740000000000006E-2</v>
      </c>
      <c r="J16" s="9">
        <v>-5.688E-2</v>
      </c>
      <c r="K16" s="9">
        <v>-0.12528</v>
      </c>
      <c r="L16" s="9">
        <v>1.523E-2</v>
      </c>
      <c r="M16" s="9">
        <v>-6.7309999999999995E-2</v>
      </c>
      <c r="N16" s="9">
        <v>-8.0019999999999994E-2</v>
      </c>
      <c r="O16" s="9">
        <v>-6.5729999999999997E-2</v>
      </c>
      <c r="P16" s="10">
        <v>-0.25197999999999998</v>
      </c>
      <c r="Q16" s="10">
        <v>-0.19697000000000001</v>
      </c>
    </row>
    <row r="17" spans="1:17" ht="17" thickBot="1" x14ac:dyDescent="0.25">
      <c r="A17" s="69"/>
      <c r="B17" s="7" t="s">
        <v>34</v>
      </c>
      <c r="C17" s="8" t="s">
        <v>26</v>
      </c>
      <c r="D17" s="9">
        <v>-4.3409999999999997E-2</v>
      </c>
      <c r="E17" s="9">
        <v>0.11547</v>
      </c>
      <c r="F17" s="9">
        <v>0.17</v>
      </c>
      <c r="G17" s="9">
        <v>0.25141999999999998</v>
      </c>
      <c r="H17" s="10">
        <v>0.42442999999999997</v>
      </c>
      <c r="I17" s="23">
        <v>-0.36003000000000002</v>
      </c>
      <c r="J17" s="9">
        <v>8.5650000000000004E-2</v>
      </c>
      <c r="K17" s="9">
        <v>-3.8519999999999999E-2</v>
      </c>
      <c r="L17" s="9">
        <v>7.2150000000000006E-2</v>
      </c>
      <c r="M17" s="9">
        <v>0.12723999999999999</v>
      </c>
      <c r="N17" s="9">
        <v>0.15173</v>
      </c>
      <c r="O17" s="9">
        <v>3.7089999999999998E-2</v>
      </c>
      <c r="P17" s="10">
        <v>0.49668000000000001</v>
      </c>
      <c r="Q17" s="23">
        <v>0.19184999999999999</v>
      </c>
    </row>
    <row r="18" spans="1:17" ht="17" thickBot="1" x14ac:dyDescent="0.25">
      <c r="A18" s="69"/>
      <c r="B18" s="7"/>
      <c r="C18" s="8" t="s">
        <v>19</v>
      </c>
      <c r="D18" s="9">
        <v>3.6299999999999999E-2</v>
      </c>
      <c r="E18" s="9">
        <v>-5.7910000000000003E-2</v>
      </c>
      <c r="F18" s="9">
        <v>0.1537</v>
      </c>
      <c r="G18" s="9">
        <v>-1.005E-2</v>
      </c>
      <c r="H18" s="9">
        <v>0.10664</v>
      </c>
      <c r="I18" s="9">
        <v>-0.28982999999999998</v>
      </c>
      <c r="J18" s="9">
        <v>4.5240000000000002E-2</v>
      </c>
      <c r="K18" s="9">
        <v>-9.5310000000000006E-2</v>
      </c>
      <c r="L18" s="9">
        <v>-1.278E-2</v>
      </c>
      <c r="M18" s="9">
        <v>-3.5979999999999998E-2</v>
      </c>
      <c r="N18" s="9">
        <v>-0.14824999999999999</v>
      </c>
      <c r="O18" s="9">
        <v>7.3880000000000001E-2</v>
      </c>
      <c r="P18" s="9">
        <v>0.1923</v>
      </c>
      <c r="Q18" s="10">
        <v>0.20197000000000001</v>
      </c>
    </row>
    <row r="19" spans="1:17" ht="17" thickBot="1" x14ac:dyDescent="0.25">
      <c r="A19" s="69"/>
      <c r="B19" s="7" t="s">
        <v>35</v>
      </c>
      <c r="C19" s="8" t="s">
        <v>25</v>
      </c>
      <c r="D19" s="9">
        <v>0.17002</v>
      </c>
      <c r="E19" s="9">
        <v>-0.12642</v>
      </c>
      <c r="F19" s="9">
        <v>-3.1269999999999999E-2</v>
      </c>
      <c r="G19" s="9">
        <v>-8.7299999999999999E-3</v>
      </c>
      <c r="H19" s="9">
        <v>9.7879999999999995E-2</v>
      </c>
      <c r="I19" s="10">
        <v>0.55784999999999996</v>
      </c>
      <c r="J19" s="23">
        <v>0.24751000000000001</v>
      </c>
      <c r="K19" s="10">
        <v>0.36513000000000001</v>
      </c>
      <c r="L19" s="23">
        <v>0.27775</v>
      </c>
      <c r="M19" s="9">
        <v>-5.5789999999999999E-2</v>
      </c>
      <c r="N19" s="9">
        <v>-8.6360000000000006E-2</v>
      </c>
      <c r="O19" s="10">
        <v>0.21296999999999999</v>
      </c>
      <c r="P19" s="9">
        <v>-6.6689999999999999E-2</v>
      </c>
      <c r="Q19" s="9">
        <v>0.10397000000000001</v>
      </c>
    </row>
    <row r="20" spans="1:17" ht="17" thickBot="1" x14ac:dyDescent="0.25">
      <c r="A20" s="69"/>
      <c r="B20" s="7"/>
      <c r="C20" s="8" t="s">
        <v>22</v>
      </c>
      <c r="D20" s="9">
        <v>0.16517999999999999</v>
      </c>
      <c r="E20" s="9">
        <v>6.1780000000000002E-2</v>
      </c>
      <c r="F20" s="9">
        <v>0.1283</v>
      </c>
      <c r="G20" s="9">
        <v>2.2380000000000001E-2</v>
      </c>
      <c r="H20" s="9">
        <v>3.5560000000000001E-2</v>
      </c>
      <c r="I20" s="10">
        <v>0.30031000000000002</v>
      </c>
      <c r="J20" s="9">
        <v>0.17992</v>
      </c>
      <c r="K20" s="10">
        <v>0.25113999999999997</v>
      </c>
      <c r="L20" s="9">
        <v>8.1059999999999993E-2</v>
      </c>
      <c r="M20" s="9">
        <v>3.5000000000000003E-2</v>
      </c>
      <c r="N20" s="9">
        <v>0.15262000000000001</v>
      </c>
      <c r="O20" s="23">
        <v>0.13578999999999999</v>
      </c>
      <c r="P20" s="9">
        <v>0.13081000000000001</v>
      </c>
      <c r="Q20" s="10">
        <v>0.17208999999999999</v>
      </c>
    </row>
    <row r="21" spans="1:17" ht="17" thickBot="1" x14ac:dyDescent="0.25">
      <c r="A21" s="69"/>
      <c r="B21" s="7" t="s">
        <v>36</v>
      </c>
      <c r="C21" s="8" t="s">
        <v>26</v>
      </c>
      <c r="D21" s="23">
        <v>-0.17805000000000001</v>
      </c>
      <c r="E21" s="9">
        <v>-0.12009</v>
      </c>
      <c r="F21" s="9">
        <v>-9.4740000000000005E-2</v>
      </c>
      <c r="G21" s="9">
        <v>-0.15414</v>
      </c>
      <c r="H21" s="9">
        <v>-2.7890000000000002E-2</v>
      </c>
      <c r="I21" s="10">
        <v>-0.25702000000000003</v>
      </c>
      <c r="J21" s="9">
        <v>-4.505E-2</v>
      </c>
      <c r="K21" s="23">
        <v>-0.20815</v>
      </c>
      <c r="L21" s="9">
        <v>-0.12411</v>
      </c>
      <c r="M21" s="9">
        <v>-0.16941000000000001</v>
      </c>
      <c r="N21" s="9">
        <v>-0.16169</v>
      </c>
      <c r="O21" s="9">
        <v>-0.19452</v>
      </c>
      <c r="P21" s="9">
        <v>0.12903999999999999</v>
      </c>
      <c r="Q21" s="9">
        <v>-4.3920000000000001E-2</v>
      </c>
    </row>
    <row r="22" spans="1:17" ht="17" thickBot="1" x14ac:dyDescent="0.25">
      <c r="A22" s="69"/>
      <c r="B22" s="7"/>
      <c r="C22" s="8" t="s">
        <v>23</v>
      </c>
      <c r="D22" s="10">
        <v>-0.23322999999999999</v>
      </c>
      <c r="E22" s="9">
        <v>-0.13525000000000001</v>
      </c>
      <c r="F22" s="10">
        <v>-0.21412</v>
      </c>
      <c r="G22" s="9">
        <v>-0.22331999999999999</v>
      </c>
      <c r="H22" s="9">
        <v>-0.11063000000000001</v>
      </c>
      <c r="I22" s="9">
        <v>-0.15967999999999999</v>
      </c>
      <c r="J22" s="9">
        <v>-1.9959999999999999E-2</v>
      </c>
      <c r="K22" s="9">
        <v>-0.19434000000000001</v>
      </c>
      <c r="L22" s="9">
        <v>-0.13331000000000001</v>
      </c>
      <c r="M22" s="9">
        <v>-0.16059999999999999</v>
      </c>
      <c r="N22" s="9">
        <v>-6.1650000000000003E-2</v>
      </c>
      <c r="O22" s="9">
        <v>-0.13874</v>
      </c>
      <c r="P22" s="9">
        <v>-7.2660000000000002E-2</v>
      </c>
      <c r="Q22" s="10">
        <v>-0.18365000000000001</v>
      </c>
    </row>
    <row r="23" spans="1:17" ht="17" thickBot="1" x14ac:dyDescent="0.25">
      <c r="A23" s="69"/>
      <c r="B23" s="7" t="s">
        <v>37</v>
      </c>
      <c r="C23" s="8" t="s">
        <v>25</v>
      </c>
      <c r="D23" s="9">
        <v>-8.7169999999999997E-2</v>
      </c>
      <c r="E23" s="10">
        <v>-0.23630999999999999</v>
      </c>
      <c r="F23" s="10">
        <v>-0.25264999999999999</v>
      </c>
      <c r="G23" s="9">
        <v>-0.18704999999999999</v>
      </c>
      <c r="H23" s="10">
        <v>-0.33783000000000002</v>
      </c>
      <c r="I23" s="9">
        <v>-0.1071</v>
      </c>
      <c r="J23" s="10">
        <v>-0.31028</v>
      </c>
      <c r="K23" s="9">
        <v>-6.8000000000000005E-2</v>
      </c>
      <c r="L23" s="23">
        <v>-0.18865000000000001</v>
      </c>
      <c r="M23" s="10">
        <v>-0.23788000000000001</v>
      </c>
      <c r="N23" s="10">
        <v>-0.27983000000000002</v>
      </c>
      <c r="O23" s="10">
        <v>-0.16026000000000001</v>
      </c>
      <c r="P23" s="10">
        <v>-0.38066</v>
      </c>
      <c r="Q23" s="10">
        <v>-0.26561000000000001</v>
      </c>
    </row>
    <row r="24" spans="1:17" ht="17" thickBot="1" x14ac:dyDescent="0.25">
      <c r="A24" s="69"/>
      <c r="B24" s="7"/>
      <c r="C24" s="8" t="s">
        <v>23</v>
      </c>
      <c r="D24" s="9">
        <v>-9.4500000000000001E-3</v>
      </c>
      <c r="E24" s="10">
        <v>-0.41991000000000001</v>
      </c>
      <c r="F24" s="10">
        <v>-0.29248000000000002</v>
      </c>
      <c r="G24" s="23">
        <v>-0.24345</v>
      </c>
      <c r="H24" s="10">
        <v>-0.28553000000000001</v>
      </c>
      <c r="I24" s="9">
        <v>-0.10657999999999999</v>
      </c>
      <c r="J24" s="10">
        <v>-0.32955000000000001</v>
      </c>
      <c r="K24" s="23">
        <v>-0.15634999999999999</v>
      </c>
      <c r="L24" s="10">
        <v>-0.29361999999999999</v>
      </c>
      <c r="M24" s="10">
        <v>-0.4481</v>
      </c>
      <c r="N24" s="10">
        <v>-0.46443000000000001</v>
      </c>
      <c r="O24" s="10">
        <v>-0.26680999999999999</v>
      </c>
      <c r="P24" s="10">
        <v>-0.47308</v>
      </c>
      <c r="Q24" s="10">
        <v>-0.43020999999999998</v>
      </c>
    </row>
    <row r="25" spans="1:17" ht="17" thickBot="1" x14ac:dyDescent="0.25">
      <c r="A25" s="69"/>
      <c r="B25" s="7" t="s">
        <v>38</v>
      </c>
      <c r="C25" s="8" t="s">
        <v>26</v>
      </c>
      <c r="D25" s="9">
        <v>-9.9440000000000001E-2</v>
      </c>
      <c r="E25" s="10">
        <v>0.60202999999999995</v>
      </c>
      <c r="F25" s="10">
        <v>0.60902000000000001</v>
      </c>
      <c r="G25" s="10">
        <v>0.61345000000000005</v>
      </c>
      <c r="H25" s="10">
        <v>0.57104999999999995</v>
      </c>
      <c r="I25" s="10">
        <v>-0.27445000000000003</v>
      </c>
      <c r="J25" s="9">
        <v>0.19725999999999999</v>
      </c>
      <c r="K25" s="9">
        <v>-0.12087000000000001</v>
      </c>
      <c r="L25" s="9">
        <v>0.15781000000000001</v>
      </c>
      <c r="M25" s="10">
        <v>0.56972</v>
      </c>
      <c r="N25" s="10">
        <v>0.51756999999999997</v>
      </c>
      <c r="O25" s="10">
        <v>0.21234</v>
      </c>
      <c r="P25" s="10">
        <v>0.54839000000000004</v>
      </c>
      <c r="Q25" s="10">
        <v>0.3679</v>
      </c>
    </row>
    <row r="26" spans="1:17" ht="17" thickBot="1" x14ac:dyDescent="0.25">
      <c r="A26" s="69"/>
      <c r="B26" s="7"/>
      <c r="C26" s="8" t="s">
        <v>22</v>
      </c>
      <c r="D26" s="9">
        <v>8.7499999999999994E-2</v>
      </c>
      <c r="E26" s="10">
        <v>0.83618999999999999</v>
      </c>
      <c r="F26" s="10">
        <v>0.61765999999999999</v>
      </c>
      <c r="G26" s="10">
        <v>0.76198999999999995</v>
      </c>
      <c r="H26" s="10">
        <v>0.59845000000000004</v>
      </c>
      <c r="I26" s="9">
        <v>-4.9059999999999999E-2</v>
      </c>
      <c r="J26" s="23">
        <v>0.26006000000000001</v>
      </c>
      <c r="K26" s="9">
        <v>9.8409999999999997E-2</v>
      </c>
      <c r="L26" s="10">
        <v>0.44549</v>
      </c>
      <c r="M26" s="10">
        <v>0.93793000000000004</v>
      </c>
      <c r="N26" s="10">
        <v>0.84614999999999996</v>
      </c>
      <c r="O26" s="10">
        <v>0.38588</v>
      </c>
      <c r="P26" s="10">
        <v>0.60202999999999995</v>
      </c>
      <c r="Q26" s="10">
        <v>0.40905999999999998</v>
      </c>
    </row>
    <row r="27" spans="1:17" ht="17" thickBot="1" x14ac:dyDescent="0.25">
      <c r="A27" s="69"/>
      <c r="B27" s="7" t="s">
        <v>39</v>
      </c>
      <c r="C27" s="8" t="s">
        <v>25</v>
      </c>
      <c r="D27" s="23">
        <v>-0.17587</v>
      </c>
      <c r="E27" s="9">
        <v>-8.5629999999999998E-2</v>
      </c>
      <c r="F27" s="9">
        <v>-0.12356</v>
      </c>
      <c r="G27" s="9">
        <v>0.20996000000000001</v>
      </c>
      <c r="H27" s="9">
        <v>8.9880000000000002E-2</v>
      </c>
      <c r="I27" s="9">
        <v>0.13630999999999999</v>
      </c>
      <c r="J27" s="9">
        <v>-8.6660000000000001E-2</v>
      </c>
      <c r="K27" s="9">
        <v>1.08E-3</v>
      </c>
      <c r="L27" s="9">
        <v>0.17502999999999999</v>
      </c>
      <c r="M27" s="9">
        <v>-7.3789999999999994E-2</v>
      </c>
      <c r="N27" s="23">
        <v>-0.22878000000000001</v>
      </c>
      <c r="O27" s="9">
        <v>-5.7499999999999999E-3</v>
      </c>
      <c r="P27" s="10">
        <v>-0.38019999999999998</v>
      </c>
      <c r="Q27" s="10">
        <v>-0.23036000000000001</v>
      </c>
    </row>
    <row r="28" spans="1:17" ht="17" thickBot="1" x14ac:dyDescent="0.25">
      <c r="A28" s="69"/>
      <c r="B28" s="7"/>
      <c r="C28" s="8" t="s">
        <v>28</v>
      </c>
      <c r="D28" s="9">
        <v>-0.10448</v>
      </c>
      <c r="E28" s="9">
        <v>-3.8999999999999999E-4</v>
      </c>
      <c r="F28" s="10">
        <v>-0.20351</v>
      </c>
      <c r="G28" s="23">
        <v>0.25319999999999998</v>
      </c>
      <c r="H28" s="9">
        <v>0.20089000000000001</v>
      </c>
      <c r="I28" s="9">
        <v>0.19231999999999999</v>
      </c>
      <c r="J28" s="9">
        <v>5.212E-2</v>
      </c>
      <c r="K28" s="9">
        <v>2.8389999999999999E-2</v>
      </c>
      <c r="L28" s="10">
        <v>0.38112000000000001</v>
      </c>
      <c r="M28" s="9">
        <v>5.0599999999999999E-2</v>
      </c>
      <c r="N28" s="9">
        <v>-4.1200000000000001E-2</v>
      </c>
      <c r="O28" s="9">
        <v>1.806E-2</v>
      </c>
      <c r="P28" s="10">
        <v>-0.23443</v>
      </c>
      <c r="Q28" s="23">
        <v>-0.14226</v>
      </c>
    </row>
    <row r="29" spans="1:17" ht="17" thickBot="1" x14ac:dyDescent="0.25">
      <c r="A29" s="69"/>
      <c r="B29" s="7" t="s">
        <v>40</v>
      </c>
      <c r="C29" s="8" t="s">
        <v>26</v>
      </c>
      <c r="D29" s="10">
        <v>-0.38053999999999999</v>
      </c>
      <c r="E29" s="9">
        <v>0.46427000000000002</v>
      </c>
      <c r="F29" s="9">
        <v>0.39906000000000003</v>
      </c>
      <c r="G29" s="10">
        <v>0.55195000000000005</v>
      </c>
      <c r="H29" s="10">
        <v>0.54503999999999997</v>
      </c>
      <c r="I29" s="10">
        <v>-0.39972000000000002</v>
      </c>
      <c r="J29" s="9">
        <v>7.8219999999999998E-2</v>
      </c>
      <c r="K29" s="9">
        <v>-0.31258999999999998</v>
      </c>
      <c r="L29" s="9">
        <v>0.22356999999999999</v>
      </c>
      <c r="M29" s="9">
        <v>0.32679999999999998</v>
      </c>
      <c r="N29" s="9">
        <v>-4.6739999999999997E-2</v>
      </c>
      <c r="O29" s="9">
        <v>0.1328</v>
      </c>
      <c r="P29" s="10">
        <v>0.61085</v>
      </c>
      <c r="Q29" s="10">
        <v>0.41026000000000001</v>
      </c>
    </row>
    <row r="30" spans="1:17" ht="17" thickBot="1" x14ac:dyDescent="0.25">
      <c r="A30" s="69"/>
      <c r="B30" s="7"/>
      <c r="C30" s="8" t="s">
        <v>29</v>
      </c>
      <c r="D30" s="9">
        <v>-0.23996999999999999</v>
      </c>
      <c r="E30" s="9">
        <v>-0.14086000000000001</v>
      </c>
      <c r="F30" s="9">
        <v>0.43297999999999998</v>
      </c>
      <c r="G30" s="9">
        <v>1.0999999999999999E-2</v>
      </c>
      <c r="H30" s="9">
        <v>0.11301</v>
      </c>
      <c r="I30" s="10">
        <v>-0.65969999999999995</v>
      </c>
      <c r="J30" s="9">
        <v>-5.2269999999999997E-2</v>
      </c>
      <c r="K30" s="10">
        <v>-0.42053000000000001</v>
      </c>
      <c r="L30" s="9">
        <v>-0.22044</v>
      </c>
      <c r="M30" s="9">
        <v>-0.18429999999999999</v>
      </c>
      <c r="N30" s="9">
        <v>-0.31519000000000003</v>
      </c>
      <c r="O30" s="9">
        <v>5.4579999999999997E-2</v>
      </c>
      <c r="P30" s="9">
        <v>0.37167</v>
      </c>
      <c r="Q30" s="9">
        <v>0.22061</v>
      </c>
    </row>
    <row r="31" spans="1:17" ht="17" thickBot="1" x14ac:dyDescent="0.25">
      <c r="A31" s="69"/>
      <c r="B31" s="7" t="s">
        <v>41</v>
      </c>
      <c r="C31" s="8" t="s">
        <v>25</v>
      </c>
      <c r="D31" s="10">
        <v>0.32765</v>
      </c>
      <c r="E31" s="10">
        <v>-0.34233999999999998</v>
      </c>
      <c r="F31" s="9">
        <v>-0.16414999999999999</v>
      </c>
      <c r="G31" s="10">
        <v>-0.59611000000000003</v>
      </c>
      <c r="H31" s="10">
        <v>-0.49537999999999999</v>
      </c>
      <c r="I31" s="10">
        <v>0.31405</v>
      </c>
      <c r="J31" s="9">
        <v>-9.0900000000000009E-3</v>
      </c>
      <c r="K31" s="10">
        <v>0.33933999999999997</v>
      </c>
      <c r="L31" s="9">
        <v>-0.20763000000000001</v>
      </c>
      <c r="M31" s="23">
        <v>-0.27152999999999999</v>
      </c>
      <c r="N31" s="9">
        <v>-0.13811000000000001</v>
      </c>
      <c r="O31" s="9">
        <v>2.7699999999999999E-2</v>
      </c>
      <c r="P31" s="9">
        <v>-1.0919999999999999E-2</v>
      </c>
      <c r="Q31" s="9">
        <v>0.11575000000000001</v>
      </c>
    </row>
    <row r="32" spans="1:17" ht="17" thickBot="1" x14ac:dyDescent="0.25">
      <c r="A32" s="69"/>
      <c r="B32" s="7"/>
      <c r="C32" s="8" t="s">
        <v>29</v>
      </c>
      <c r="D32" s="10">
        <v>0.31091999999999997</v>
      </c>
      <c r="E32" s="10">
        <v>-0.30642000000000003</v>
      </c>
      <c r="F32" s="9">
        <v>-3.0100000000000001E-3</v>
      </c>
      <c r="G32" s="10">
        <v>-0.51987000000000005</v>
      </c>
      <c r="H32" s="10">
        <v>-0.46860000000000002</v>
      </c>
      <c r="I32" s="9">
        <v>0.20405000000000001</v>
      </c>
      <c r="J32" s="9">
        <v>-1.8350000000000002E-2</v>
      </c>
      <c r="K32" s="10">
        <v>0.31302000000000002</v>
      </c>
      <c r="L32" s="10">
        <v>-0.35094999999999998</v>
      </c>
      <c r="M32" s="23">
        <v>-0.23552999999999999</v>
      </c>
      <c r="N32" s="9">
        <v>-0.11629</v>
      </c>
      <c r="O32" s="9">
        <v>7.1980000000000002E-2</v>
      </c>
      <c r="P32" s="9">
        <v>8.0879999999999994E-2</v>
      </c>
      <c r="Q32" s="9">
        <v>0.16108</v>
      </c>
    </row>
    <row r="33" spans="1:17" ht="17" thickBot="1" x14ac:dyDescent="0.25">
      <c r="A33" s="69"/>
      <c r="B33" s="7" t="s">
        <v>42</v>
      </c>
      <c r="C33" s="8" t="s">
        <v>26</v>
      </c>
      <c r="D33" s="9">
        <v>-5.4399999999999997E-2</v>
      </c>
      <c r="E33" s="9">
        <v>0.17549000000000001</v>
      </c>
      <c r="F33" s="23">
        <v>0.21934999999999999</v>
      </c>
      <c r="G33" s="9">
        <v>0.13084999999999999</v>
      </c>
      <c r="H33" s="23">
        <v>0.18693000000000001</v>
      </c>
      <c r="I33" s="10">
        <v>-0.21995000000000001</v>
      </c>
      <c r="J33" s="9">
        <v>7.9170000000000004E-2</v>
      </c>
      <c r="K33" s="9">
        <v>-0.11224000000000001</v>
      </c>
      <c r="L33" s="9">
        <v>-4.981E-2</v>
      </c>
      <c r="M33" s="9">
        <v>0.16816999999999999</v>
      </c>
      <c r="N33" s="10">
        <v>0.26579000000000003</v>
      </c>
      <c r="O33" s="9">
        <v>-2.7320000000000001E-2</v>
      </c>
      <c r="P33" s="10">
        <v>0.25172</v>
      </c>
      <c r="Q33" s="9">
        <v>8.3080000000000001E-2</v>
      </c>
    </row>
    <row r="34" spans="1:17" ht="17" thickBot="1" x14ac:dyDescent="0.25">
      <c r="A34" s="69"/>
      <c r="B34" s="7"/>
      <c r="C34" s="8" t="s">
        <v>28</v>
      </c>
      <c r="D34" s="9">
        <v>-3.7760000000000002E-2</v>
      </c>
      <c r="E34" s="10">
        <v>0.47159000000000001</v>
      </c>
      <c r="F34" s="9">
        <v>1.8970000000000001E-2</v>
      </c>
      <c r="G34" s="9">
        <v>0.22359000000000001</v>
      </c>
      <c r="H34" s="10">
        <v>0.21878</v>
      </c>
      <c r="I34" s="9">
        <v>-1.7500000000000002E-2</v>
      </c>
      <c r="J34" s="23">
        <v>0.21984000000000001</v>
      </c>
      <c r="K34" s="9">
        <v>-6.7860000000000004E-2</v>
      </c>
      <c r="L34" s="10">
        <v>0.22450000000000001</v>
      </c>
      <c r="M34" s="10">
        <v>0.46583999999999998</v>
      </c>
      <c r="N34" s="10">
        <v>0.46054</v>
      </c>
      <c r="O34" s="10">
        <v>0.23949000000000001</v>
      </c>
      <c r="P34" s="9">
        <v>0.20924000000000001</v>
      </c>
      <c r="Q34" s="9">
        <v>3.841E-2</v>
      </c>
    </row>
    <row r="35" spans="1:17" ht="17" thickBot="1" x14ac:dyDescent="0.25">
      <c r="A35" s="69"/>
      <c r="B35" s="7" t="s">
        <v>43</v>
      </c>
      <c r="C35" s="8" t="s">
        <v>19</v>
      </c>
      <c r="D35" s="10">
        <v>0.43853999999999999</v>
      </c>
      <c r="E35" s="9">
        <v>5.5999999999999995E-4</v>
      </c>
      <c r="F35" s="9">
        <v>9.2319999999999999E-2</v>
      </c>
      <c r="G35" s="9">
        <v>-7.9649999999999999E-2</v>
      </c>
      <c r="H35" s="9">
        <v>-5.4629999999999998E-2</v>
      </c>
      <c r="I35" s="10">
        <v>0.44224000000000002</v>
      </c>
      <c r="J35" s="9">
        <v>0.13103000000000001</v>
      </c>
      <c r="K35" s="10">
        <v>0.41628999999999999</v>
      </c>
      <c r="L35" s="9">
        <v>0.17562</v>
      </c>
      <c r="M35" s="9">
        <v>8.9819999999999997E-2</v>
      </c>
      <c r="N35" s="9">
        <v>6.0249999999999998E-2</v>
      </c>
      <c r="O35" s="10">
        <v>0.18057999999999999</v>
      </c>
      <c r="P35" s="10">
        <v>0.29859999999999998</v>
      </c>
      <c r="Q35" s="10">
        <v>0.44795000000000001</v>
      </c>
    </row>
    <row r="36" spans="1:17" ht="17" thickBot="1" x14ac:dyDescent="0.25">
      <c r="A36" s="69"/>
      <c r="B36" s="7"/>
      <c r="C36" s="8" t="s">
        <v>22</v>
      </c>
      <c r="D36" s="10">
        <v>0.30758000000000002</v>
      </c>
      <c r="E36" s="9">
        <v>0.23927000000000001</v>
      </c>
      <c r="F36" s="10">
        <v>0.23819000000000001</v>
      </c>
      <c r="G36" s="9">
        <v>0.12476</v>
      </c>
      <c r="H36" s="9">
        <v>6.9349999999999995E-2</v>
      </c>
      <c r="I36" s="23">
        <v>0.33019999999999999</v>
      </c>
      <c r="J36" s="9">
        <v>0.24496000000000001</v>
      </c>
      <c r="K36" s="10">
        <v>0.36053000000000002</v>
      </c>
      <c r="L36" s="9">
        <v>0.11853</v>
      </c>
      <c r="M36" s="23">
        <v>0.29231000000000001</v>
      </c>
      <c r="N36" s="10">
        <v>0.39143</v>
      </c>
      <c r="O36" s="10">
        <v>0.23394999999999999</v>
      </c>
      <c r="P36" s="10">
        <v>0.43485000000000001</v>
      </c>
      <c r="Q36" s="10">
        <v>0.38693</v>
      </c>
    </row>
    <row r="37" spans="1:17" ht="17" thickBot="1" x14ac:dyDescent="0.25">
      <c r="A37" s="69"/>
      <c r="B37" s="7" t="s">
        <v>44</v>
      </c>
      <c r="C37" s="8" t="s">
        <v>20</v>
      </c>
      <c r="D37" s="10">
        <v>-0.29531000000000002</v>
      </c>
      <c r="E37" s="23">
        <v>-0.20818999999999999</v>
      </c>
      <c r="F37" s="10">
        <v>-0.29941000000000001</v>
      </c>
      <c r="G37" s="9">
        <v>-0.1704</v>
      </c>
      <c r="H37" s="23">
        <v>-0.19581999999999999</v>
      </c>
      <c r="I37" s="10">
        <v>-0.27426</v>
      </c>
      <c r="J37" s="23">
        <v>-0.20583000000000001</v>
      </c>
      <c r="K37" s="10">
        <v>-0.31967000000000001</v>
      </c>
      <c r="L37" s="9">
        <v>-0.19681999999999999</v>
      </c>
      <c r="M37" s="9">
        <v>-4.7320000000000001E-2</v>
      </c>
      <c r="N37" s="9">
        <v>-1.711E-2</v>
      </c>
      <c r="O37" s="23">
        <v>-0.15598000000000001</v>
      </c>
      <c r="P37" s="10">
        <v>-0.26318000000000003</v>
      </c>
      <c r="Q37" s="10">
        <v>-0.32005</v>
      </c>
    </row>
    <row r="38" spans="1:17" ht="17" thickBot="1" x14ac:dyDescent="0.25">
      <c r="A38" s="69"/>
      <c r="B38" s="7"/>
      <c r="C38" s="8" t="s">
        <v>23</v>
      </c>
      <c r="D38" s="10">
        <v>-0.18493000000000001</v>
      </c>
      <c r="E38" s="10">
        <v>-0.28283999999999998</v>
      </c>
      <c r="F38" s="10">
        <v>-0.32790999999999998</v>
      </c>
      <c r="G38" s="9">
        <v>-0.12942000000000001</v>
      </c>
      <c r="H38" s="9">
        <v>-0.13668</v>
      </c>
      <c r="I38" s="9">
        <v>-0.14818000000000001</v>
      </c>
      <c r="J38" s="10">
        <v>-0.21858</v>
      </c>
      <c r="K38" s="23">
        <v>-0.16469</v>
      </c>
      <c r="L38" s="9">
        <v>-0.16438</v>
      </c>
      <c r="M38" s="23">
        <v>-0.23787</v>
      </c>
      <c r="N38" s="23">
        <v>-0.28261999999999998</v>
      </c>
      <c r="O38" s="23">
        <v>-0.16778999999999999</v>
      </c>
      <c r="P38" s="10">
        <v>-0.34025</v>
      </c>
      <c r="Q38" s="10">
        <v>-0.38779999999999998</v>
      </c>
    </row>
    <row r="39" spans="1:17" ht="17" thickBot="1" x14ac:dyDescent="0.25">
      <c r="A39" s="69"/>
      <c r="B39" s="7" t="s">
        <v>45</v>
      </c>
      <c r="C39" s="8" t="s">
        <v>19</v>
      </c>
      <c r="D39" s="9">
        <v>3.1449999999999999E-2</v>
      </c>
      <c r="E39" s="10">
        <v>-0.28410999999999997</v>
      </c>
      <c r="F39" s="9">
        <v>-6.411E-2</v>
      </c>
      <c r="G39" s="9">
        <v>-0.24403</v>
      </c>
      <c r="H39" s="23">
        <v>-0.23066999999999999</v>
      </c>
      <c r="I39" s="9">
        <v>-0.14399000000000001</v>
      </c>
      <c r="J39" s="9">
        <v>-0.18167</v>
      </c>
      <c r="K39" s="9">
        <v>-4.1209999999999997E-2</v>
      </c>
      <c r="L39" s="9">
        <v>-0.18668999999999999</v>
      </c>
      <c r="M39" s="10">
        <v>-0.34822999999999998</v>
      </c>
      <c r="N39" s="10">
        <v>-0.35819000000000001</v>
      </c>
      <c r="O39" s="23">
        <v>-0.14266000000000001</v>
      </c>
      <c r="P39" s="9">
        <v>-0.18767</v>
      </c>
      <c r="Q39" s="9">
        <v>-7.4370000000000006E-2</v>
      </c>
    </row>
    <row r="40" spans="1:17" ht="17" thickBot="1" x14ac:dyDescent="0.25">
      <c r="A40" s="69"/>
      <c r="B40" s="7"/>
      <c r="C40" s="8" t="s">
        <v>23</v>
      </c>
      <c r="D40" s="9">
        <v>3.0980000000000001E-2</v>
      </c>
      <c r="E40" s="10">
        <v>-0.36604999999999999</v>
      </c>
      <c r="F40" s="9">
        <v>-0.18822</v>
      </c>
      <c r="G40" s="10">
        <v>-0.36714999999999998</v>
      </c>
      <c r="H40" s="10">
        <v>-0.33143</v>
      </c>
      <c r="I40" s="9">
        <v>-9.7040000000000001E-2</v>
      </c>
      <c r="J40" s="23">
        <v>-0.22438</v>
      </c>
      <c r="K40" s="9">
        <v>-0.17571000000000001</v>
      </c>
      <c r="L40" s="10">
        <v>-0.32689000000000001</v>
      </c>
      <c r="M40" s="10">
        <v>-0.48143999999999998</v>
      </c>
      <c r="N40" s="10">
        <v>-0.37336000000000003</v>
      </c>
      <c r="O40" s="10">
        <v>-0.28822999999999999</v>
      </c>
      <c r="P40" s="10">
        <v>-0.32399</v>
      </c>
      <c r="Q40" s="10">
        <v>-0.29026000000000002</v>
      </c>
    </row>
    <row r="41" spans="1:17" ht="17" thickBot="1" x14ac:dyDescent="0.25">
      <c r="A41" s="69"/>
      <c r="B41" s="7" t="s">
        <v>46</v>
      </c>
      <c r="C41" s="8" t="s">
        <v>20</v>
      </c>
      <c r="D41" s="9">
        <v>-5.8380000000000001E-2</v>
      </c>
      <c r="E41" s="10">
        <v>0.48172999999999999</v>
      </c>
      <c r="F41" s="10">
        <v>0.37790000000000001</v>
      </c>
      <c r="G41" s="10">
        <v>0.60531000000000001</v>
      </c>
      <c r="H41" s="10">
        <v>0.46117999999999998</v>
      </c>
      <c r="I41" s="9">
        <v>-7.8560000000000005E-2</v>
      </c>
      <c r="J41" s="9">
        <v>0.11814</v>
      </c>
      <c r="K41" s="9">
        <v>-8.4739999999999996E-2</v>
      </c>
      <c r="L41" s="10">
        <v>0.30134</v>
      </c>
      <c r="M41" s="10">
        <v>0.45090000000000002</v>
      </c>
      <c r="N41" s="10">
        <v>0.39006999999999997</v>
      </c>
      <c r="O41" s="10">
        <v>0.23672000000000001</v>
      </c>
      <c r="P41" s="9">
        <v>3.9640000000000002E-2</v>
      </c>
      <c r="Q41" s="9">
        <v>0.11608</v>
      </c>
    </row>
    <row r="42" spans="1:17" ht="17" thickBot="1" x14ac:dyDescent="0.25">
      <c r="A42" s="69"/>
      <c r="B42" s="7"/>
      <c r="C42" s="8" t="s">
        <v>22</v>
      </c>
      <c r="D42" s="9">
        <v>-3.5920000000000001E-2</v>
      </c>
      <c r="E42" s="10">
        <v>0.49014000000000002</v>
      </c>
      <c r="F42" s="10">
        <v>0.42586000000000002</v>
      </c>
      <c r="G42" s="10">
        <v>0.49302000000000001</v>
      </c>
      <c r="H42" s="10">
        <v>0.42931000000000002</v>
      </c>
      <c r="I42" s="9">
        <v>1.5740000000000001E-2</v>
      </c>
      <c r="J42" s="23">
        <v>0.17730000000000001</v>
      </c>
      <c r="K42" s="9">
        <v>4.2750000000000003E-2</v>
      </c>
      <c r="L42" s="10">
        <v>0.32282</v>
      </c>
      <c r="M42" s="10">
        <v>0.50095999999999996</v>
      </c>
      <c r="N42" s="10">
        <v>0.46712999999999999</v>
      </c>
      <c r="O42" s="10">
        <v>0.23415</v>
      </c>
      <c r="P42" s="23">
        <v>0.22531000000000001</v>
      </c>
      <c r="Q42" s="9">
        <v>0.17005000000000001</v>
      </c>
    </row>
    <row r="43" spans="1:17" ht="17" thickBot="1" x14ac:dyDescent="0.25">
      <c r="A43" s="69"/>
      <c r="B43" s="7" t="s">
        <v>47</v>
      </c>
      <c r="C43" s="8" t="s">
        <v>28</v>
      </c>
      <c r="D43" s="9">
        <v>7.5689999999999993E-2</v>
      </c>
      <c r="E43" s="9">
        <v>0.19336999999999999</v>
      </c>
      <c r="F43" s="9">
        <v>-5.7820000000000003E-2</v>
      </c>
      <c r="G43" s="9">
        <v>0.20344000000000001</v>
      </c>
      <c r="H43" s="9">
        <v>0.15670999999999999</v>
      </c>
      <c r="I43" s="9">
        <v>0.11020000000000001</v>
      </c>
      <c r="J43" s="9">
        <v>0.15654000000000001</v>
      </c>
      <c r="K43" s="9">
        <v>0.10531</v>
      </c>
      <c r="L43" s="10">
        <v>0.27187</v>
      </c>
      <c r="M43" s="9">
        <v>0.13803000000000001</v>
      </c>
      <c r="N43" s="9">
        <v>6.5060000000000007E-2</v>
      </c>
      <c r="O43" s="9">
        <v>0.11867999999999999</v>
      </c>
      <c r="P43" s="9">
        <v>8.4659999999999999E-2</v>
      </c>
      <c r="Q43" s="9">
        <v>7.2099999999999997E-2</v>
      </c>
    </row>
    <row r="44" spans="1:17" ht="17" thickBot="1" x14ac:dyDescent="0.25">
      <c r="A44" s="69"/>
      <c r="B44" s="7"/>
      <c r="C44" s="8" t="s">
        <v>19</v>
      </c>
      <c r="D44" s="9">
        <v>-3.6119999999999999E-2</v>
      </c>
      <c r="E44" s="9">
        <v>-7.5490000000000002E-2</v>
      </c>
      <c r="F44" s="9">
        <v>-8.7899999999999992E-3</v>
      </c>
      <c r="G44" s="9">
        <v>3.8440000000000002E-2</v>
      </c>
      <c r="H44" s="9">
        <v>-1.0160000000000001E-2</v>
      </c>
      <c r="I44" s="9">
        <v>8.5430000000000006E-2</v>
      </c>
      <c r="J44" s="9">
        <v>-0.10265000000000001</v>
      </c>
      <c r="K44" s="9">
        <v>0.11971999999999999</v>
      </c>
      <c r="L44" s="9">
        <v>8.7819999999999995E-2</v>
      </c>
      <c r="M44" s="9">
        <v>-0.13533000000000001</v>
      </c>
      <c r="N44" s="10">
        <v>-0.24426999999999999</v>
      </c>
      <c r="O44" s="9">
        <v>-2.6610000000000002E-2</v>
      </c>
      <c r="P44" s="9">
        <v>-0.13277</v>
      </c>
      <c r="Q44" s="9">
        <v>1.3350000000000001E-2</v>
      </c>
    </row>
    <row r="45" spans="1:17" ht="17" thickBot="1" x14ac:dyDescent="0.25">
      <c r="A45" s="69"/>
      <c r="B45" s="7" t="s">
        <v>48</v>
      </c>
      <c r="C45" s="8" t="s">
        <v>29</v>
      </c>
      <c r="D45" s="23">
        <v>-0.20979999999999999</v>
      </c>
      <c r="E45" s="9">
        <v>-0.23735000000000001</v>
      </c>
      <c r="F45" s="9">
        <v>0.10217</v>
      </c>
      <c r="G45" s="9">
        <v>-0.11577999999999999</v>
      </c>
      <c r="H45" s="9">
        <v>-0.1469</v>
      </c>
      <c r="I45" s="10">
        <v>-0.40514</v>
      </c>
      <c r="J45" s="9">
        <v>-0.16908999999999999</v>
      </c>
      <c r="K45" s="23">
        <v>-0.20416000000000001</v>
      </c>
      <c r="L45" s="23">
        <v>-0.27493000000000001</v>
      </c>
      <c r="M45" s="9">
        <v>-0.22692999999999999</v>
      </c>
      <c r="N45" s="23">
        <v>-0.38818999999999998</v>
      </c>
      <c r="O45" s="9">
        <v>2.708E-2</v>
      </c>
      <c r="P45" s="9">
        <v>-5.0709999999999998E-2</v>
      </c>
      <c r="Q45" s="9">
        <v>-7.4690000000000006E-2</v>
      </c>
    </row>
    <row r="46" spans="1:17" ht="17" thickBot="1" x14ac:dyDescent="0.25">
      <c r="A46" s="69"/>
      <c r="B46" s="7"/>
      <c r="C46" s="8" t="s">
        <v>20</v>
      </c>
      <c r="D46" s="9">
        <v>-0.14419000000000001</v>
      </c>
      <c r="E46" s="9">
        <v>-0.12149</v>
      </c>
      <c r="F46" s="9">
        <v>-7.7499999999999999E-3</v>
      </c>
      <c r="G46" s="9">
        <v>-0.12237000000000001</v>
      </c>
      <c r="H46" s="9">
        <v>-0.13166</v>
      </c>
      <c r="I46" s="9">
        <v>-0.15064</v>
      </c>
      <c r="J46" s="9">
        <v>-0.12814999999999999</v>
      </c>
      <c r="K46" s="9">
        <v>-9.0310000000000001E-2</v>
      </c>
      <c r="L46" s="9">
        <v>-0.19439000000000001</v>
      </c>
      <c r="M46" s="9">
        <v>-0.106</v>
      </c>
      <c r="N46" s="9">
        <v>-9.6960000000000005E-2</v>
      </c>
      <c r="O46" s="9">
        <v>-5.5500000000000001E-2</v>
      </c>
      <c r="P46" s="9">
        <v>4.9200000000000001E-2</v>
      </c>
      <c r="Q46" s="9">
        <v>4.2470000000000001E-2</v>
      </c>
    </row>
    <row r="47" spans="1:17" ht="17" thickBot="1" x14ac:dyDescent="0.25">
      <c r="A47" s="69"/>
      <c r="B47" s="7" t="s">
        <v>49</v>
      </c>
      <c r="C47" s="8" t="s">
        <v>28</v>
      </c>
      <c r="D47" s="23">
        <v>-0.17715</v>
      </c>
      <c r="E47" s="23">
        <v>0.20607</v>
      </c>
      <c r="F47" s="9">
        <v>-0.14241999999999999</v>
      </c>
      <c r="G47" s="23">
        <v>0.26532</v>
      </c>
      <c r="H47" s="10">
        <v>0.24307000000000001</v>
      </c>
      <c r="I47" s="9">
        <v>9.7860000000000003E-2</v>
      </c>
      <c r="J47" s="9">
        <v>0.10177</v>
      </c>
      <c r="K47" s="9">
        <v>-9.1340000000000005E-2</v>
      </c>
      <c r="L47" s="10">
        <v>0.34258</v>
      </c>
      <c r="M47" s="10">
        <v>0.28759000000000001</v>
      </c>
      <c r="N47" s="23">
        <v>0.24476000000000001</v>
      </c>
      <c r="O47" s="9">
        <v>0.10843999999999999</v>
      </c>
      <c r="P47" s="9">
        <v>-0.13166</v>
      </c>
      <c r="Q47" s="10">
        <v>-0.15668000000000001</v>
      </c>
    </row>
    <row r="48" spans="1:17" ht="17" thickBot="1" x14ac:dyDescent="0.25">
      <c r="A48" s="69"/>
      <c r="B48" s="7"/>
      <c r="C48" s="8" t="s">
        <v>20</v>
      </c>
      <c r="D48" s="10">
        <v>-0.19971</v>
      </c>
      <c r="E48" s="23">
        <v>0.20366999999999999</v>
      </c>
      <c r="F48" s="9">
        <v>2.69E-2</v>
      </c>
      <c r="G48" s="10">
        <v>0.31136000000000003</v>
      </c>
      <c r="H48" s="23">
        <v>0.20333999999999999</v>
      </c>
      <c r="I48" s="23">
        <v>-0.19484000000000001</v>
      </c>
      <c r="J48" s="9">
        <v>-2.64E-2</v>
      </c>
      <c r="K48" s="10">
        <v>-0.25491999999999998</v>
      </c>
      <c r="L48" s="9">
        <v>0.12330000000000001</v>
      </c>
      <c r="M48" s="10">
        <v>0.29592000000000002</v>
      </c>
      <c r="N48" s="10">
        <v>0.27545999999999998</v>
      </c>
      <c r="O48" s="9">
        <v>5.9130000000000002E-2</v>
      </c>
      <c r="P48" s="10">
        <v>-0.18604000000000001</v>
      </c>
      <c r="Q48" s="10">
        <v>-0.17594000000000001</v>
      </c>
    </row>
    <row r="49" spans="1:17" ht="17" thickBot="1" x14ac:dyDescent="0.25">
      <c r="A49" s="69"/>
      <c r="B49" s="7" t="s">
        <v>50</v>
      </c>
      <c r="C49" s="8" t="s">
        <v>29</v>
      </c>
      <c r="D49" s="10">
        <v>0.43785000000000002</v>
      </c>
      <c r="E49" s="23">
        <v>-0.27700999999999998</v>
      </c>
      <c r="F49" s="9">
        <v>0.13371</v>
      </c>
      <c r="G49" s="10">
        <v>-0.56669000000000003</v>
      </c>
      <c r="H49" s="10">
        <v>-0.42638999999999999</v>
      </c>
      <c r="I49" s="9">
        <v>0.24290999999999999</v>
      </c>
      <c r="J49" s="9">
        <v>8.1170000000000006E-2</v>
      </c>
      <c r="K49" s="10">
        <v>0.34588000000000002</v>
      </c>
      <c r="L49" s="10">
        <v>-0.34444000000000002</v>
      </c>
      <c r="M49" s="9">
        <v>-0.21656</v>
      </c>
      <c r="N49" s="9">
        <v>-5.6299999999999996E-3</v>
      </c>
      <c r="O49" s="9">
        <v>9.7970000000000002E-2</v>
      </c>
      <c r="P49" s="10">
        <v>0.32795000000000002</v>
      </c>
      <c r="Q49" s="10">
        <v>0.37302999999999997</v>
      </c>
    </row>
    <row r="50" spans="1:17" ht="17" thickBot="1" x14ac:dyDescent="0.25">
      <c r="A50" s="69"/>
      <c r="B50" s="7"/>
      <c r="C50" s="8" t="s">
        <v>19</v>
      </c>
      <c r="D50" s="10">
        <v>0.58620000000000005</v>
      </c>
      <c r="E50" s="9">
        <v>-0.24512</v>
      </c>
      <c r="F50" s="9">
        <v>3.8210000000000001E-2</v>
      </c>
      <c r="G50" s="10">
        <v>-0.44241999999999998</v>
      </c>
      <c r="H50" s="23">
        <v>-0.33133000000000001</v>
      </c>
      <c r="I50" s="9">
        <v>0.20934</v>
      </c>
      <c r="J50" s="9">
        <v>6.5920000000000006E-2</v>
      </c>
      <c r="K50" s="9">
        <v>0.25922000000000001</v>
      </c>
      <c r="L50" s="9">
        <v>-0.14931</v>
      </c>
      <c r="M50" s="9">
        <v>-0.14077000000000001</v>
      </c>
      <c r="N50" s="9">
        <v>-3.8039999999999997E-2</v>
      </c>
      <c r="O50" s="9">
        <v>6.6409999999999997E-2</v>
      </c>
      <c r="P50" s="23">
        <v>0.29004999999999997</v>
      </c>
      <c r="Q50" s="10">
        <v>0.39956000000000003</v>
      </c>
    </row>
    <row r="51" spans="1:17" ht="17" thickBot="1" x14ac:dyDescent="0.25">
      <c r="A51" s="69"/>
      <c r="B51" s="7" t="s">
        <v>51</v>
      </c>
      <c r="C51" s="8" t="s">
        <v>28</v>
      </c>
      <c r="D51" s="9">
        <v>-7.2029999999999997E-2</v>
      </c>
      <c r="E51" s="10">
        <v>0.38917000000000002</v>
      </c>
      <c r="F51" s="9">
        <v>0.11527999999999999</v>
      </c>
      <c r="G51" s="10">
        <v>0.51119000000000003</v>
      </c>
      <c r="H51" s="10">
        <v>0.45435999999999999</v>
      </c>
      <c r="I51" s="9">
        <v>0.11600000000000001</v>
      </c>
      <c r="J51" s="23">
        <v>0.20668</v>
      </c>
      <c r="K51" s="9">
        <v>4.6359999999999998E-2</v>
      </c>
      <c r="L51" s="10">
        <v>0.43253999999999998</v>
      </c>
      <c r="M51" s="10">
        <v>0.38524000000000003</v>
      </c>
      <c r="N51" s="10">
        <v>0.31631999999999999</v>
      </c>
      <c r="O51" s="10">
        <v>0.18431</v>
      </c>
      <c r="P51" s="9">
        <v>4.3959999999999999E-2</v>
      </c>
      <c r="Q51" s="9">
        <v>3.0079999999999999E-2</v>
      </c>
    </row>
    <row r="52" spans="1:17" ht="17" thickBot="1" x14ac:dyDescent="0.25">
      <c r="A52" s="69"/>
      <c r="B52" s="7"/>
      <c r="C52" s="8" t="s">
        <v>22</v>
      </c>
      <c r="D52" s="9">
        <v>-1.4239999999999999E-2</v>
      </c>
      <c r="E52" s="10">
        <v>0.61570000000000003</v>
      </c>
      <c r="F52" s="10">
        <v>0.43148999999999998</v>
      </c>
      <c r="G52" s="10">
        <v>0.69389000000000001</v>
      </c>
      <c r="H52" s="10">
        <v>0.44873000000000002</v>
      </c>
      <c r="I52" s="9">
        <v>-7.4639999999999998E-2</v>
      </c>
      <c r="J52" s="9">
        <v>0.12197</v>
      </c>
      <c r="K52" s="9">
        <v>-1.014E-2</v>
      </c>
      <c r="L52" s="10">
        <v>0.25151000000000001</v>
      </c>
      <c r="M52" s="10">
        <v>0.52234999999999998</v>
      </c>
      <c r="N52" s="10">
        <v>0.36924000000000001</v>
      </c>
      <c r="O52" s="23">
        <v>0.14280000000000001</v>
      </c>
      <c r="P52" s="23">
        <v>0.17191000000000001</v>
      </c>
      <c r="Q52" s="9">
        <v>0.11061</v>
      </c>
    </row>
    <row r="53" spans="1:17" ht="17" thickBot="1" x14ac:dyDescent="0.25">
      <c r="A53" s="69"/>
      <c r="B53" s="7" t="s">
        <v>52</v>
      </c>
      <c r="C53" s="8" t="s">
        <v>29</v>
      </c>
      <c r="D53" s="9">
        <v>-5.892E-2</v>
      </c>
      <c r="E53" s="10">
        <v>-0.57981000000000005</v>
      </c>
      <c r="F53" s="9">
        <v>2.2960000000000001E-2</v>
      </c>
      <c r="G53" s="10">
        <v>-0.47553000000000001</v>
      </c>
      <c r="H53" s="10">
        <v>-0.52861000000000002</v>
      </c>
      <c r="I53" s="10">
        <v>-0.64171</v>
      </c>
      <c r="J53" s="10">
        <v>-0.37075999999999998</v>
      </c>
      <c r="K53" s="10">
        <v>-0.38031999999999999</v>
      </c>
      <c r="L53" s="10">
        <v>-0.75229000000000001</v>
      </c>
      <c r="M53" s="10">
        <v>-0.61328000000000005</v>
      </c>
      <c r="N53" s="10">
        <v>-0.70560999999999996</v>
      </c>
      <c r="O53" s="23">
        <v>-0.16619</v>
      </c>
      <c r="P53" s="10">
        <v>-0.33844000000000002</v>
      </c>
      <c r="Q53" s="10">
        <v>-0.24926999999999999</v>
      </c>
    </row>
    <row r="54" spans="1:17" ht="17" thickBot="1" x14ac:dyDescent="0.25">
      <c r="A54" s="69"/>
      <c r="B54" s="7"/>
      <c r="C54" s="8" t="s">
        <v>23</v>
      </c>
      <c r="D54" s="9">
        <v>-8.072E-2</v>
      </c>
      <c r="E54" s="10">
        <v>-0.68452000000000002</v>
      </c>
      <c r="F54" s="23">
        <v>-0.27659</v>
      </c>
      <c r="G54" s="10">
        <v>-0.60882000000000003</v>
      </c>
      <c r="H54" s="10">
        <v>-0.58413000000000004</v>
      </c>
      <c r="I54" s="10">
        <v>-0.47003</v>
      </c>
      <c r="J54" s="10">
        <v>-0.37706000000000001</v>
      </c>
      <c r="K54" s="10">
        <v>-0.44779999999999998</v>
      </c>
      <c r="L54" s="10">
        <v>-0.79762</v>
      </c>
      <c r="M54" s="10">
        <v>-0.75317999999999996</v>
      </c>
      <c r="N54" s="10">
        <v>-0.69145999999999996</v>
      </c>
      <c r="O54" s="10">
        <v>-0.43114999999999998</v>
      </c>
      <c r="P54" s="10">
        <v>-0.48207</v>
      </c>
      <c r="Q54" s="10">
        <v>-0.49163000000000001</v>
      </c>
    </row>
    <row r="55" spans="1:17" ht="17" thickBot="1" x14ac:dyDescent="0.25">
      <c r="A55" s="69"/>
      <c r="B55" s="7" t="s">
        <v>53</v>
      </c>
      <c r="C55" s="8" t="s">
        <v>28</v>
      </c>
      <c r="D55" s="9">
        <v>-7.8979999999999995E-2</v>
      </c>
      <c r="E55" s="9">
        <v>6.0940000000000001E-2</v>
      </c>
      <c r="F55" s="10">
        <v>-0.27517999999999998</v>
      </c>
      <c r="G55" s="9">
        <v>3.9170000000000003E-2</v>
      </c>
      <c r="H55" s="9">
        <v>2.5579999999999999E-2</v>
      </c>
      <c r="I55" s="9">
        <v>9.2979999999999993E-2</v>
      </c>
      <c r="J55" s="9">
        <v>6.191E-2</v>
      </c>
      <c r="K55" s="9">
        <v>-5.6610000000000001E-2</v>
      </c>
      <c r="L55" s="10">
        <v>0.2263</v>
      </c>
      <c r="M55" s="9">
        <v>0.11058</v>
      </c>
      <c r="N55" s="9">
        <v>6.6129999999999994E-2</v>
      </c>
      <c r="O55" s="9">
        <v>5.9119999999999999E-2</v>
      </c>
      <c r="P55" s="9">
        <v>-0.11143</v>
      </c>
      <c r="Q55" s="23">
        <v>-0.13605999999999999</v>
      </c>
    </row>
    <row r="56" spans="1:17" ht="17" thickBot="1" x14ac:dyDescent="0.25">
      <c r="A56" s="69"/>
      <c r="B56" s="7"/>
      <c r="C56" s="8" t="s">
        <v>23</v>
      </c>
      <c r="D56" s="9">
        <v>-9.0560000000000002E-2</v>
      </c>
      <c r="E56" s="23">
        <v>-0.17627999999999999</v>
      </c>
      <c r="F56" s="10">
        <v>-0.26049</v>
      </c>
      <c r="G56" s="9">
        <v>-8.9169999999999999E-2</v>
      </c>
      <c r="H56" s="9">
        <v>-8.2059999999999994E-2</v>
      </c>
      <c r="I56" s="9">
        <v>1.1169999999999999E-2</v>
      </c>
      <c r="J56" s="23">
        <v>-0.15956999999999999</v>
      </c>
      <c r="K56" s="9">
        <v>-5.9679999999999997E-2</v>
      </c>
      <c r="L56" s="9">
        <v>-1.6070000000000001E-2</v>
      </c>
      <c r="M56" s="9">
        <v>-0.18708</v>
      </c>
      <c r="N56" s="9">
        <v>-0.17796999999999999</v>
      </c>
      <c r="O56" s="23">
        <v>-0.13929</v>
      </c>
      <c r="P56" s="10">
        <v>-0.27396999999999999</v>
      </c>
      <c r="Q56" s="10">
        <v>-0.28550999999999999</v>
      </c>
    </row>
    <row r="57" spans="1:17" ht="17" thickBot="1" x14ac:dyDescent="0.25">
      <c r="A57" s="69"/>
      <c r="B57" s="7" t="s">
        <v>54</v>
      </c>
      <c r="C57" s="8" t="s">
        <v>29</v>
      </c>
      <c r="D57" s="10">
        <v>0.32127</v>
      </c>
      <c r="E57" s="9">
        <v>-1.239E-2</v>
      </c>
      <c r="F57" s="9">
        <v>0.19492000000000001</v>
      </c>
      <c r="G57" s="9">
        <v>-0.28870000000000001</v>
      </c>
      <c r="H57" s="9">
        <v>-0.13142999999999999</v>
      </c>
      <c r="I57" s="10">
        <v>0.42571999999999999</v>
      </c>
      <c r="J57" s="23">
        <v>0.23701</v>
      </c>
      <c r="K57" s="10">
        <v>0.48199999999999998</v>
      </c>
      <c r="L57" s="9">
        <v>2.443E-2</v>
      </c>
      <c r="M57" s="9">
        <v>8.1979999999999997E-2</v>
      </c>
      <c r="N57" s="9">
        <v>0.23965</v>
      </c>
      <c r="O57" s="10">
        <v>0.24731</v>
      </c>
      <c r="P57" s="10">
        <v>0.55030000000000001</v>
      </c>
      <c r="Q57" s="10">
        <v>0.50792999999999999</v>
      </c>
    </row>
    <row r="58" spans="1:17" ht="17" thickBot="1" x14ac:dyDescent="0.25">
      <c r="A58" s="77"/>
      <c r="B58" s="5"/>
      <c r="C58" s="6" t="s">
        <v>22</v>
      </c>
      <c r="D58" s="10">
        <v>0.32289000000000001</v>
      </c>
      <c r="E58" s="9">
        <v>2.2429999999999999E-2</v>
      </c>
      <c r="F58" s="9">
        <v>0.2044</v>
      </c>
      <c r="G58" s="9">
        <v>-0.21764</v>
      </c>
      <c r="H58" s="9">
        <v>-7.9900000000000006E-3</v>
      </c>
      <c r="I58" s="10">
        <v>0.50455000000000005</v>
      </c>
      <c r="J58" s="10">
        <v>0.33466000000000001</v>
      </c>
      <c r="K58" s="10">
        <v>0.48080000000000001</v>
      </c>
      <c r="L58" s="9">
        <v>0.19439000000000001</v>
      </c>
      <c r="M58" s="9">
        <v>0.23275000000000001</v>
      </c>
      <c r="N58" s="10">
        <v>0.52349000000000001</v>
      </c>
      <c r="O58" s="10">
        <v>0.36681000000000002</v>
      </c>
      <c r="P58" s="10">
        <v>0.54108999999999996</v>
      </c>
      <c r="Q58" s="10">
        <v>0.50297000000000003</v>
      </c>
    </row>
    <row r="59" spans="1:17" ht="17" thickBot="1" x14ac:dyDescent="0.25">
      <c r="A59" s="76" t="s">
        <v>55</v>
      </c>
      <c r="B59" s="7" t="s">
        <v>56</v>
      </c>
      <c r="C59" s="8" t="s">
        <v>25</v>
      </c>
      <c r="D59" s="9">
        <v>0.25975999999999999</v>
      </c>
      <c r="E59" s="9">
        <v>-0.19259000000000001</v>
      </c>
      <c r="F59" s="9">
        <v>4.1459999999999997E-2</v>
      </c>
      <c r="G59" s="9">
        <v>-0.13461000000000001</v>
      </c>
      <c r="H59" s="9">
        <v>-1.6820000000000002E-2</v>
      </c>
      <c r="I59" s="10">
        <v>0.69386999999999999</v>
      </c>
      <c r="J59" s="9">
        <v>0.22575999999999999</v>
      </c>
      <c r="K59" s="10">
        <v>0.47633999999999999</v>
      </c>
      <c r="L59" s="9">
        <v>0.25358000000000003</v>
      </c>
      <c r="M59" s="9">
        <v>3.5700000000000003E-2</v>
      </c>
      <c r="N59" s="9">
        <v>-7.9750000000000001E-2</v>
      </c>
      <c r="O59" s="10">
        <v>0.27877000000000002</v>
      </c>
      <c r="P59" s="9">
        <v>5.7820000000000003E-2</v>
      </c>
      <c r="Q59" s="9">
        <v>0.26375999999999999</v>
      </c>
    </row>
    <row r="60" spans="1:17" ht="17" thickBot="1" x14ac:dyDescent="0.25">
      <c r="A60" s="69"/>
      <c r="B60" s="7"/>
      <c r="C60" s="8" t="s">
        <v>22</v>
      </c>
      <c r="D60" s="9">
        <v>0.24646999999999999</v>
      </c>
      <c r="E60" s="9">
        <v>1.453E-2</v>
      </c>
      <c r="F60" s="9">
        <v>0.16244</v>
      </c>
      <c r="G60" s="9">
        <v>-0.16991000000000001</v>
      </c>
      <c r="H60" s="9">
        <v>-0.13805000000000001</v>
      </c>
      <c r="I60" s="10">
        <v>0.41572999999999999</v>
      </c>
      <c r="J60" s="9">
        <v>0.14288000000000001</v>
      </c>
      <c r="K60" s="10">
        <v>0.41070000000000001</v>
      </c>
      <c r="L60" s="9">
        <v>4.793E-2</v>
      </c>
      <c r="M60" s="9">
        <v>7.5319999999999998E-2</v>
      </c>
      <c r="N60" s="9">
        <v>0.20998</v>
      </c>
      <c r="O60" s="10">
        <v>0.19711000000000001</v>
      </c>
      <c r="P60" s="10">
        <v>0.27614</v>
      </c>
      <c r="Q60" s="10">
        <v>0.32574999999999998</v>
      </c>
    </row>
    <row r="61" spans="1:17" ht="17" thickBot="1" x14ac:dyDescent="0.25">
      <c r="A61" s="69"/>
      <c r="B61" s="7"/>
      <c r="C61" s="8" t="s">
        <v>19</v>
      </c>
      <c r="D61" s="10">
        <v>0.54210000000000003</v>
      </c>
      <c r="E61" s="9">
        <v>-6.4560000000000006E-2</v>
      </c>
      <c r="F61" s="9">
        <v>7.9299999999999995E-2</v>
      </c>
      <c r="G61" s="9">
        <v>-0.17854999999999999</v>
      </c>
      <c r="H61" s="9">
        <v>-0.1497</v>
      </c>
      <c r="I61" s="10">
        <v>0.55344000000000004</v>
      </c>
      <c r="J61" s="9">
        <v>0.10201</v>
      </c>
      <c r="K61" s="10">
        <v>0.50568000000000002</v>
      </c>
      <c r="L61" s="9">
        <v>0.17945</v>
      </c>
      <c r="M61" s="9">
        <v>4.6100000000000002E-2</v>
      </c>
      <c r="N61" s="9">
        <v>-1.427E-2</v>
      </c>
      <c r="O61" s="10">
        <v>0.19866</v>
      </c>
      <c r="P61" s="23">
        <v>0.27634999999999998</v>
      </c>
      <c r="Q61" s="10">
        <v>0.50453999999999999</v>
      </c>
    </row>
    <row r="62" spans="1:17" ht="17" thickBot="1" x14ac:dyDescent="0.25">
      <c r="A62" s="69"/>
      <c r="B62" s="7" t="s">
        <v>57</v>
      </c>
      <c r="C62" s="8" t="s">
        <v>26</v>
      </c>
      <c r="D62" s="23">
        <v>-0.21426000000000001</v>
      </c>
      <c r="E62" s="9">
        <v>-0.11432</v>
      </c>
      <c r="F62" s="9">
        <v>-3.0640000000000001E-2</v>
      </c>
      <c r="G62" s="9">
        <v>-0.12227</v>
      </c>
      <c r="H62" s="9">
        <v>-5.9610000000000003E-2</v>
      </c>
      <c r="I62" s="10">
        <v>-0.31619999999999998</v>
      </c>
      <c r="J62" s="9">
        <v>-2.2169999999999999E-2</v>
      </c>
      <c r="K62" s="10">
        <v>-0.29107</v>
      </c>
      <c r="L62" s="23">
        <v>-0.21582999999999999</v>
      </c>
      <c r="M62" s="9">
        <v>-0.20791999999999999</v>
      </c>
      <c r="N62" s="9">
        <v>-0.22506999999999999</v>
      </c>
      <c r="O62" s="9">
        <v>-0.23332</v>
      </c>
      <c r="P62" s="9">
        <v>0.13871</v>
      </c>
      <c r="Q62" s="9">
        <v>-4.7370000000000002E-2</v>
      </c>
    </row>
    <row r="63" spans="1:17" ht="17" thickBot="1" x14ac:dyDescent="0.25">
      <c r="A63" s="69"/>
      <c r="B63" s="7"/>
      <c r="C63" s="8" t="s">
        <v>23</v>
      </c>
      <c r="D63" s="10">
        <v>-0.36437999999999998</v>
      </c>
      <c r="E63" s="9">
        <v>-0.16339999999999999</v>
      </c>
      <c r="F63" s="10">
        <v>-0.27537</v>
      </c>
      <c r="G63" s="9">
        <v>-0.15389</v>
      </c>
      <c r="H63" s="9">
        <v>-0.10561</v>
      </c>
      <c r="I63" s="9">
        <v>-0.18756</v>
      </c>
      <c r="J63" s="9">
        <v>-8.3650000000000002E-2</v>
      </c>
      <c r="K63" s="10">
        <v>-0.23863000000000001</v>
      </c>
      <c r="L63" s="9">
        <v>-0.11637</v>
      </c>
      <c r="M63" s="9">
        <v>-0.14726</v>
      </c>
      <c r="N63" s="9">
        <v>-7.2429999999999994E-2</v>
      </c>
      <c r="O63" s="9">
        <v>-0.20266999999999999</v>
      </c>
      <c r="P63" s="9">
        <v>-0.19475000000000001</v>
      </c>
      <c r="Q63" s="10">
        <v>-0.27240999999999999</v>
      </c>
    </row>
    <row r="64" spans="1:17" ht="17" thickBot="1" x14ac:dyDescent="0.25">
      <c r="A64" s="69"/>
      <c r="B64" s="7"/>
      <c r="C64" s="8" t="s">
        <v>20</v>
      </c>
      <c r="D64" s="10">
        <v>-0.43452000000000002</v>
      </c>
      <c r="E64" s="9">
        <v>-7.0040000000000005E-2</v>
      </c>
      <c r="F64" s="10">
        <v>-0.31258999999999998</v>
      </c>
      <c r="G64" s="9">
        <v>-0.14807999999999999</v>
      </c>
      <c r="H64" s="9">
        <v>-0.14559</v>
      </c>
      <c r="I64" s="9">
        <v>-0.26268999999999998</v>
      </c>
      <c r="J64" s="9">
        <v>-7.7450000000000005E-2</v>
      </c>
      <c r="K64" s="10">
        <v>-0.46173999999999998</v>
      </c>
      <c r="L64" s="9">
        <v>-0.16647999999999999</v>
      </c>
      <c r="M64" s="9">
        <v>6.3539999999999999E-2</v>
      </c>
      <c r="N64" s="9">
        <v>0.14274999999999999</v>
      </c>
      <c r="O64" s="9">
        <v>-0.10523</v>
      </c>
      <c r="P64" s="9">
        <v>-0.23660999999999999</v>
      </c>
      <c r="Q64" s="10">
        <v>-0.32473000000000002</v>
      </c>
    </row>
    <row r="65" spans="1:17" ht="17" thickBot="1" x14ac:dyDescent="0.25">
      <c r="A65" s="69"/>
      <c r="B65" s="7" t="s">
        <v>58</v>
      </c>
      <c r="C65" s="8" t="s">
        <v>25</v>
      </c>
      <c r="D65" s="9">
        <v>-1.533E-2</v>
      </c>
      <c r="E65" s="9">
        <v>-1.6650000000000002E-2</v>
      </c>
      <c r="F65" s="9">
        <v>-7.3760000000000006E-2</v>
      </c>
      <c r="G65" s="9">
        <v>0.19370000000000001</v>
      </c>
      <c r="H65" s="9">
        <v>0.29215000000000002</v>
      </c>
      <c r="I65" s="23">
        <v>0.41284999999999999</v>
      </c>
      <c r="J65" s="9">
        <v>0.3004</v>
      </c>
      <c r="K65" s="9">
        <v>0.22278000000000001</v>
      </c>
      <c r="L65" s="9">
        <v>0.33317999999999998</v>
      </c>
      <c r="M65" s="9">
        <v>-0.18436</v>
      </c>
      <c r="N65" s="9">
        <v>-9.9690000000000001E-2</v>
      </c>
      <c r="O65" s="9">
        <v>0.10024</v>
      </c>
      <c r="P65" s="23">
        <v>-0.24706</v>
      </c>
      <c r="Q65" s="9">
        <v>-0.13174</v>
      </c>
    </row>
    <row r="66" spans="1:17" ht="17" thickBot="1" x14ac:dyDescent="0.25">
      <c r="A66" s="69"/>
      <c r="B66" s="7"/>
      <c r="C66" s="8" t="s">
        <v>22</v>
      </c>
      <c r="D66" s="9">
        <v>-1.7219999999999999E-2</v>
      </c>
      <c r="E66" s="9">
        <v>0.12576000000000001</v>
      </c>
      <c r="F66" s="9">
        <v>0.12225999999999999</v>
      </c>
      <c r="G66" s="9">
        <v>0.33756999999999998</v>
      </c>
      <c r="H66" s="9">
        <v>0.31491000000000002</v>
      </c>
      <c r="I66" s="9">
        <v>0.12302</v>
      </c>
      <c r="J66" s="9">
        <v>0.22389999999999999</v>
      </c>
      <c r="K66" s="9">
        <v>-1.051E-2</v>
      </c>
      <c r="L66" s="9">
        <v>0.13047</v>
      </c>
      <c r="M66" s="9">
        <v>-2.545E-2</v>
      </c>
      <c r="N66" s="9">
        <v>4.3119999999999999E-2</v>
      </c>
      <c r="O66" s="9">
        <v>1.7330000000000002E-2</v>
      </c>
      <c r="P66" s="9">
        <v>-0.11352</v>
      </c>
      <c r="Q66" s="9">
        <v>-7.5789999999999996E-2</v>
      </c>
    </row>
    <row r="67" spans="1:17" ht="17" thickBot="1" x14ac:dyDescent="0.25">
      <c r="A67" s="69"/>
      <c r="B67" s="7"/>
      <c r="C67" s="8" t="s">
        <v>20</v>
      </c>
      <c r="D67" s="9">
        <v>6.2640000000000001E-2</v>
      </c>
      <c r="E67" s="23">
        <v>0.32632</v>
      </c>
      <c r="F67" s="9">
        <v>0.10947999999999999</v>
      </c>
      <c r="G67" s="23">
        <v>0.63636999999999999</v>
      </c>
      <c r="H67" s="23">
        <v>0.52337999999999996</v>
      </c>
      <c r="I67" s="9">
        <v>0.22400999999999999</v>
      </c>
      <c r="J67" s="10">
        <v>0.32705000000000001</v>
      </c>
      <c r="K67" s="9">
        <v>-1.1270000000000001E-2</v>
      </c>
      <c r="L67" s="23">
        <v>0.37124000000000001</v>
      </c>
      <c r="M67" s="9">
        <v>4.129E-2</v>
      </c>
      <c r="N67" s="9">
        <v>2.5430000000000001E-2</v>
      </c>
      <c r="O67" s="9">
        <v>0.13309000000000001</v>
      </c>
      <c r="P67" s="9">
        <v>-0.20197000000000001</v>
      </c>
      <c r="Q67" s="9">
        <v>-1.8190000000000001E-2</v>
      </c>
    </row>
    <row r="68" spans="1:17" ht="17" thickBot="1" x14ac:dyDescent="0.25">
      <c r="A68" s="69"/>
      <c r="B68" s="7" t="s">
        <v>59</v>
      </c>
      <c r="C68" s="8" t="s">
        <v>25</v>
      </c>
      <c r="D68" s="9">
        <v>-0.14649999999999999</v>
      </c>
      <c r="E68" s="10">
        <v>-0.29770999999999997</v>
      </c>
      <c r="F68" s="10">
        <v>-0.29686000000000001</v>
      </c>
      <c r="G68" s="9">
        <v>-0.19188</v>
      </c>
      <c r="H68" s="10">
        <v>-0.50610999999999995</v>
      </c>
      <c r="I68" s="9">
        <v>-0.25901000000000002</v>
      </c>
      <c r="J68" s="10">
        <v>-0.53112000000000004</v>
      </c>
      <c r="K68" s="9">
        <v>-7.7359999999999998E-2</v>
      </c>
      <c r="L68" s="23">
        <v>-0.26643</v>
      </c>
      <c r="M68" s="9">
        <v>-0.18207999999999999</v>
      </c>
      <c r="N68" s="9">
        <v>-0.32001000000000002</v>
      </c>
      <c r="O68" s="10">
        <v>-0.15246000000000001</v>
      </c>
      <c r="P68" s="10">
        <v>-0.59321000000000002</v>
      </c>
      <c r="Q68" s="10">
        <v>-0.40322999999999998</v>
      </c>
    </row>
    <row r="69" spans="1:17" ht="17" thickBot="1" x14ac:dyDescent="0.25">
      <c r="A69" s="69"/>
      <c r="B69" s="7"/>
      <c r="C69" s="8" t="s">
        <v>23</v>
      </c>
      <c r="D69" s="9">
        <v>-3.5389999999999998E-2</v>
      </c>
      <c r="E69" s="10">
        <v>-0.38236999999999999</v>
      </c>
      <c r="F69" s="10">
        <v>-0.37169999999999997</v>
      </c>
      <c r="G69" s="9">
        <v>-0.10903</v>
      </c>
      <c r="H69" s="9">
        <v>-0.16256000000000001</v>
      </c>
      <c r="I69" s="9">
        <v>-0.11536</v>
      </c>
      <c r="J69" s="10">
        <v>-0.33101999999999998</v>
      </c>
      <c r="K69" s="9">
        <v>-0.10306</v>
      </c>
      <c r="L69" s="9">
        <v>-0.20438999999999999</v>
      </c>
      <c r="M69" s="23">
        <v>-0.31337999999999999</v>
      </c>
      <c r="N69" s="10">
        <v>-0.45778999999999997</v>
      </c>
      <c r="O69" s="9">
        <v>-0.13872000000000001</v>
      </c>
      <c r="P69" s="10">
        <v>-0.46150000000000002</v>
      </c>
      <c r="Q69" s="10">
        <v>-0.48396</v>
      </c>
    </row>
    <row r="70" spans="1:17" ht="17" thickBot="1" x14ac:dyDescent="0.25">
      <c r="A70" s="69"/>
      <c r="B70" s="7"/>
      <c r="C70" s="8" t="s">
        <v>20</v>
      </c>
      <c r="D70" s="10">
        <v>-0.17929999999999999</v>
      </c>
      <c r="E70" s="10">
        <v>-0.32332</v>
      </c>
      <c r="F70" s="10">
        <v>-0.28842000000000001</v>
      </c>
      <c r="G70" s="9">
        <v>-0.189</v>
      </c>
      <c r="H70" s="9">
        <v>-0.23769000000000001</v>
      </c>
      <c r="I70" s="9">
        <v>-0.28391</v>
      </c>
      <c r="J70" s="10">
        <v>-0.31281999999999999</v>
      </c>
      <c r="K70" s="23">
        <v>-0.20127999999999999</v>
      </c>
      <c r="L70" s="9">
        <v>-0.22211</v>
      </c>
      <c r="M70" s="9">
        <v>-0.13969999999999999</v>
      </c>
      <c r="N70" s="9">
        <v>-0.15032999999999999</v>
      </c>
      <c r="O70" s="10">
        <v>-0.19827</v>
      </c>
      <c r="P70" s="10">
        <v>-0.28532000000000002</v>
      </c>
      <c r="Q70" s="10">
        <v>-0.31614999999999999</v>
      </c>
    </row>
    <row r="71" spans="1:17" ht="17" thickBot="1" x14ac:dyDescent="0.25">
      <c r="A71" s="69"/>
      <c r="B71" s="7" t="s">
        <v>60</v>
      </c>
      <c r="C71" s="8" t="s">
        <v>26</v>
      </c>
      <c r="D71" s="9">
        <v>9.5499999999999995E-3</v>
      </c>
      <c r="E71" s="9">
        <v>0.41543999999999998</v>
      </c>
      <c r="F71" s="10">
        <v>0.68001</v>
      </c>
      <c r="G71" s="10">
        <v>0.83372000000000002</v>
      </c>
      <c r="H71" s="10">
        <v>0.87205999999999995</v>
      </c>
      <c r="I71" s="9">
        <v>-0.66120999999999996</v>
      </c>
      <c r="J71" s="9">
        <v>0.31109999999999999</v>
      </c>
      <c r="K71" s="9">
        <v>-8.3710000000000007E-2</v>
      </c>
      <c r="L71" s="9">
        <v>3.2509999999999997E-2</v>
      </c>
      <c r="M71" s="9">
        <v>0.36770999999999998</v>
      </c>
      <c r="N71" s="9">
        <v>0.33771000000000001</v>
      </c>
      <c r="O71" s="9">
        <v>0.19863</v>
      </c>
      <c r="P71" s="10">
        <v>0.96684999999999999</v>
      </c>
      <c r="Q71" s="10">
        <v>0.46439000000000002</v>
      </c>
    </row>
    <row r="72" spans="1:17" ht="17" thickBot="1" x14ac:dyDescent="0.25">
      <c r="A72" s="69"/>
      <c r="B72" s="7"/>
      <c r="C72" s="8" t="s">
        <v>22</v>
      </c>
      <c r="D72" s="23">
        <v>0.55201</v>
      </c>
      <c r="E72" s="10">
        <v>1.13822</v>
      </c>
      <c r="F72" s="10">
        <v>0.54117000000000004</v>
      </c>
      <c r="G72" s="10">
        <v>1.3034300000000001</v>
      </c>
      <c r="H72" s="10">
        <v>0.89895999999999998</v>
      </c>
      <c r="I72" s="9">
        <v>-1.191E-2</v>
      </c>
      <c r="J72" s="9">
        <v>0.65325999999999995</v>
      </c>
      <c r="K72" s="9">
        <v>0.15986</v>
      </c>
      <c r="L72" s="9">
        <v>0.40090999999999999</v>
      </c>
      <c r="M72" s="10">
        <v>1.16028</v>
      </c>
      <c r="N72" s="23">
        <v>1.11721</v>
      </c>
      <c r="O72" s="9">
        <v>0.38135000000000002</v>
      </c>
      <c r="P72" s="10">
        <v>1.0697000000000001</v>
      </c>
      <c r="Q72" s="10">
        <v>0.63165000000000004</v>
      </c>
    </row>
    <row r="73" spans="1:17" ht="17" thickBot="1" x14ac:dyDescent="0.25">
      <c r="A73" s="69"/>
      <c r="B73" s="7"/>
      <c r="C73" s="8" t="s">
        <v>19</v>
      </c>
      <c r="D73" s="9">
        <v>2.4289999999999999E-2</v>
      </c>
      <c r="E73" s="9">
        <v>0.26105</v>
      </c>
      <c r="F73" s="9">
        <v>0.14438999999999999</v>
      </c>
      <c r="G73" s="9">
        <v>0.31591999999999998</v>
      </c>
      <c r="H73" s="9">
        <v>0.32563999999999999</v>
      </c>
      <c r="I73" s="9">
        <v>-2.5500000000000002E-3</v>
      </c>
      <c r="J73" s="9">
        <v>0.24711</v>
      </c>
      <c r="K73" s="9">
        <v>5.8720000000000001E-2</v>
      </c>
      <c r="L73" s="9">
        <v>0.16031999999999999</v>
      </c>
      <c r="M73" s="9">
        <v>0.26472000000000001</v>
      </c>
      <c r="N73" s="9">
        <v>0.35831000000000002</v>
      </c>
      <c r="O73" s="9">
        <v>0.10827000000000001</v>
      </c>
      <c r="P73" s="9">
        <v>0.3876</v>
      </c>
      <c r="Q73" s="23">
        <v>0.22162999999999999</v>
      </c>
    </row>
    <row r="74" spans="1:17" ht="17" thickBot="1" x14ac:dyDescent="0.25">
      <c r="A74" s="69"/>
      <c r="B74" s="7" t="s">
        <v>61</v>
      </c>
      <c r="C74" s="8" t="s">
        <v>26</v>
      </c>
      <c r="D74" s="9">
        <v>-8.7529999999999997E-2</v>
      </c>
      <c r="E74" s="9">
        <v>-0.13450000000000001</v>
      </c>
      <c r="F74" s="23">
        <v>-0.25501000000000001</v>
      </c>
      <c r="G74" s="9">
        <v>-0.23383000000000001</v>
      </c>
      <c r="H74" s="9">
        <v>5.1409999999999997E-2</v>
      </c>
      <c r="I74" s="9">
        <v>-0.10904999999999999</v>
      </c>
      <c r="J74" s="9">
        <v>-0.10223</v>
      </c>
      <c r="K74" s="9">
        <v>-8.4999999999999995E-4</v>
      </c>
      <c r="L74" s="9">
        <v>0.10517</v>
      </c>
      <c r="M74" s="9">
        <v>-7.3150000000000007E-2</v>
      </c>
      <c r="N74" s="9">
        <v>-3.2599999999999999E-3</v>
      </c>
      <c r="O74" s="9">
        <v>-9.7540000000000002E-2</v>
      </c>
      <c r="P74" s="9">
        <v>0.10485999999999999</v>
      </c>
      <c r="Q74" s="9">
        <v>-3.5270000000000003E-2</v>
      </c>
    </row>
    <row r="75" spans="1:17" ht="17" thickBot="1" x14ac:dyDescent="0.25">
      <c r="A75" s="69"/>
      <c r="B75" s="7"/>
      <c r="C75" s="8" t="s">
        <v>23</v>
      </c>
      <c r="D75" s="9">
        <v>9.4659999999999994E-2</v>
      </c>
      <c r="E75" s="9">
        <v>-6.4869999999999997E-2</v>
      </c>
      <c r="F75" s="9">
        <v>-6.0999999999999999E-2</v>
      </c>
      <c r="G75" s="9">
        <v>-0.39688000000000001</v>
      </c>
      <c r="H75" s="9">
        <v>-0.12318</v>
      </c>
      <c r="I75" s="9">
        <v>-8.9990000000000001E-2</v>
      </c>
      <c r="J75" s="9">
        <v>0.13929</v>
      </c>
      <c r="K75" s="9">
        <v>-8.3610000000000004E-2</v>
      </c>
      <c r="L75" s="9">
        <v>-0.17565</v>
      </c>
      <c r="M75" s="9">
        <v>-0.19394</v>
      </c>
      <c r="N75" s="9">
        <v>-3.4709999999999998E-2</v>
      </c>
      <c r="O75" s="9">
        <v>2.1090000000000001E-2</v>
      </c>
      <c r="P75" s="9">
        <v>0.23258999999999999</v>
      </c>
      <c r="Q75" s="9">
        <v>3.8260000000000002E-2</v>
      </c>
    </row>
    <row r="76" spans="1:17" ht="17" thickBot="1" x14ac:dyDescent="0.25">
      <c r="A76" s="69"/>
      <c r="B76" s="7"/>
      <c r="C76" s="8" t="s">
        <v>19</v>
      </c>
      <c r="D76" s="9">
        <v>4.632E-2</v>
      </c>
      <c r="E76" s="9">
        <v>-0.32372000000000001</v>
      </c>
      <c r="F76" s="9">
        <v>0.16145999999999999</v>
      </c>
      <c r="G76" s="9">
        <v>-0.28169</v>
      </c>
      <c r="H76" s="9">
        <v>-7.5859999999999997E-2</v>
      </c>
      <c r="I76" s="9">
        <v>-0.52922000000000002</v>
      </c>
      <c r="J76" s="9">
        <v>-0.12299</v>
      </c>
      <c r="K76" s="9">
        <v>-0.22366</v>
      </c>
      <c r="L76" s="9">
        <v>-0.15701999999999999</v>
      </c>
      <c r="M76" s="9">
        <v>-0.28655999999999998</v>
      </c>
      <c r="N76" s="10">
        <v>-0.57038</v>
      </c>
      <c r="O76" s="9">
        <v>4.5220000000000003E-2</v>
      </c>
      <c r="P76" s="9">
        <v>2.954E-2</v>
      </c>
      <c r="Q76" s="23">
        <v>0.18559</v>
      </c>
    </row>
    <row r="77" spans="1:17" ht="17" thickBot="1" x14ac:dyDescent="0.25">
      <c r="A77" s="69"/>
      <c r="B77" s="7" t="s">
        <v>62</v>
      </c>
      <c r="C77" s="8" t="s">
        <v>25</v>
      </c>
      <c r="D77" s="9">
        <v>-3.6310000000000002E-2</v>
      </c>
      <c r="E77" s="9">
        <v>-0.18368999999999999</v>
      </c>
      <c r="F77" s="23">
        <v>-0.21476000000000001</v>
      </c>
      <c r="G77" s="9">
        <v>-0.18290000000000001</v>
      </c>
      <c r="H77" s="9">
        <v>-0.19359000000000001</v>
      </c>
      <c r="I77" s="9">
        <v>2.3109999999999999E-2</v>
      </c>
      <c r="J77" s="9">
        <v>-0.121</v>
      </c>
      <c r="K77" s="9">
        <v>-5.9990000000000002E-2</v>
      </c>
      <c r="L77" s="9">
        <v>-0.12199</v>
      </c>
      <c r="M77" s="23">
        <v>-0.28571000000000002</v>
      </c>
      <c r="N77" s="10">
        <v>-0.24539</v>
      </c>
      <c r="O77" s="10">
        <v>-0.16694000000000001</v>
      </c>
      <c r="P77" s="23">
        <v>-0.19847999999999999</v>
      </c>
      <c r="Q77" s="9">
        <v>-0.14763999999999999</v>
      </c>
    </row>
    <row r="78" spans="1:17" ht="17" thickBot="1" x14ac:dyDescent="0.25">
      <c r="A78" s="69"/>
      <c r="B78" s="7"/>
      <c r="C78" s="8" t="s">
        <v>23</v>
      </c>
      <c r="D78" s="9">
        <v>1.2789999999999999E-2</v>
      </c>
      <c r="E78" s="10">
        <v>-0.4521</v>
      </c>
      <c r="F78" s="9">
        <v>-0.22456999999999999</v>
      </c>
      <c r="G78" s="23">
        <v>-0.35865999999999998</v>
      </c>
      <c r="H78" s="10">
        <v>-0.39091999999999999</v>
      </c>
      <c r="I78" s="9">
        <v>-9.9049999999999999E-2</v>
      </c>
      <c r="J78" s="10">
        <v>-0.32829000000000003</v>
      </c>
      <c r="K78" s="23">
        <v>-0.20202000000000001</v>
      </c>
      <c r="L78" s="10">
        <v>-0.37009999999999998</v>
      </c>
      <c r="M78" s="10">
        <v>-0.56357999999999997</v>
      </c>
      <c r="N78" s="10">
        <v>-0.47011999999999998</v>
      </c>
      <c r="O78" s="10">
        <v>-0.37661</v>
      </c>
      <c r="P78" s="10">
        <v>-0.48302</v>
      </c>
      <c r="Q78" s="10">
        <v>-0.38413000000000003</v>
      </c>
    </row>
    <row r="79" spans="1:17" ht="17" thickBot="1" x14ac:dyDescent="0.25">
      <c r="A79" s="69"/>
      <c r="B79" s="7"/>
      <c r="C79" s="8" t="s">
        <v>19</v>
      </c>
      <c r="D79" s="9">
        <v>2.7199999999999998E-2</v>
      </c>
      <c r="E79" s="10">
        <v>-0.27279999999999999</v>
      </c>
      <c r="F79" s="9">
        <v>-0.12856000000000001</v>
      </c>
      <c r="G79" s="9">
        <v>-0.23327000000000001</v>
      </c>
      <c r="H79" s="10">
        <v>-0.27489999999999998</v>
      </c>
      <c r="I79" s="9">
        <v>-3.3919999999999999E-2</v>
      </c>
      <c r="J79" s="9">
        <v>-0.19844000000000001</v>
      </c>
      <c r="K79" s="9">
        <v>1.0919999999999999E-2</v>
      </c>
      <c r="L79" s="9">
        <v>-0.19516</v>
      </c>
      <c r="M79" s="10">
        <v>-0.36585000000000001</v>
      </c>
      <c r="N79" s="10">
        <v>-0.29757</v>
      </c>
      <c r="O79" s="10">
        <v>-0.19633999999999999</v>
      </c>
      <c r="P79" s="10">
        <v>-0.24973000000000001</v>
      </c>
      <c r="Q79" s="9">
        <v>-0.14863999999999999</v>
      </c>
    </row>
    <row r="80" spans="1:17" ht="17" thickBot="1" x14ac:dyDescent="0.25">
      <c r="A80" s="69"/>
      <c r="B80" s="7" t="s">
        <v>63</v>
      </c>
      <c r="C80" s="8" t="s">
        <v>26</v>
      </c>
      <c r="D80" s="9">
        <v>-0.13149</v>
      </c>
      <c r="E80" s="10">
        <v>0.65690000000000004</v>
      </c>
      <c r="F80" s="10">
        <v>0.58814</v>
      </c>
      <c r="G80" s="10">
        <v>0.54866000000000004</v>
      </c>
      <c r="H80" s="10">
        <v>0.48252</v>
      </c>
      <c r="I80" s="9">
        <v>-0.16070000000000001</v>
      </c>
      <c r="J80" s="9">
        <v>0.16378000000000001</v>
      </c>
      <c r="K80" s="9">
        <v>-0.1318</v>
      </c>
      <c r="L80" s="9">
        <v>0.19466</v>
      </c>
      <c r="M80" s="10">
        <v>0.62914000000000003</v>
      </c>
      <c r="N80" s="10">
        <v>0.57047000000000003</v>
      </c>
      <c r="O80" s="10">
        <v>0.21637000000000001</v>
      </c>
      <c r="P80" s="10">
        <v>0.42531000000000002</v>
      </c>
      <c r="Q80" s="10">
        <v>0.33951999999999999</v>
      </c>
    </row>
    <row r="81" spans="1:17" ht="17" thickBot="1" x14ac:dyDescent="0.25">
      <c r="A81" s="69"/>
      <c r="B81" s="7"/>
      <c r="C81" s="8" t="s">
        <v>22</v>
      </c>
      <c r="D81" s="9">
        <v>-4.9119999999999997E-2</v>
      </c>
      <c r="E81" s="10">
        <v>0.74734999999999996</v>
      </c>
      <c r="F81" s="10">
        <v>0.64015999999999995</v>
      </c>
      <c r="G81" s="10">
        <v>0.60274000000000005</v>
      </c>
      <c r="H81" s="10">
        <v>0.51005999999999996</v>
      </c>
      <c r="I81" s="9">
        <v>-5.9990000000000002E-2</v>
      </c>
      <c r="J81" s="9">
        <v>0.14441000000000001</v>
      </c>
      <c r="K81" s="9">
        <v>8.0339999999999995E-2</v>
      </c>
      <c r="L81" s="10">
        <v>0.45860000000000001</v>
      </c>
      <c r="M81" s="10">
        <v>0.87253999999999998</v>
      </c>
      <c r="N81" s="10">
        <v>0.76642999999999994</v>
      </c>
      <c r="O81" s="10">
        <v>0.38721</v>
      </c>
      <c r="P81" s="10">
        <v>0.46448</v>
      </c>
      <c r="Q81" s="10">
        <v>0.34359000000000001</v>
      </c>
    </row>
    <row r="82" spans="1:17" ht="17" thickBot="1" x14ac:dyDescent="0.25">
      <c r="A82" s="69"/>
      <c r="B82" s="7"/>
      <c r="C82" s="8" t="s">
        <v>20</v>
      </c>
      <c r="D82" s="9">
        <v>-0.14380000000000001</v>
      </c>
      <c r="E82" s="10">
        <v>0.59143000000000001</v>
      </c>
      <c r="F82" s="10">
        <v>0.56737000000000004</v>
      </c>
      <c r="G82" s="10">
        <v>0.58338000000000001</v>
      </c>
      <c r="H82" s="10">
        <v>0.41727999999999998</v>
      </c>
      <c r="I82" s="23">
        <v>-0.29214000000000001</v>
      </c>
      <c r="J82" s="9">
        <v>-2.9329999999999998E-2</v>
      </c>
      <c r="K82" s="9">
        <v>-0.1366</v>
      </c>
      <c r="L82" s="23">
        <v>0.252</v>
      </c>
      <c r="M82" s="10">
        <v>0.74004000000000003</v>
      </c>
      <c r="N82" s="10">
        <v>0.64746000000000004</v>
      </c>
      <c r="O82" s="10">
        <v>0.30986000000000002</v>
      </c>
      <c r="P82" s="9">
        <v>0.21018000000000001</v>
      </c>
      <c r="Q82" s="9">
        <v>0.21085999999999999</v>
      </c>
    </row>
    <row r="83" spans="1:17" ht="17" thickBot="1" x14ac:dyDescent="0.25">
      <c r="A83" s="69"/>
      <c r="B83" s="7" t="s">
        <v>64</v>
      </c>
      <c r="C83" s="8" t="s">
        <v>28</v>
      </c>
      <c r="D83" s="9">
        <v>8.294E-2</v>
      </c>
      <c r="E83" s="9">
        <v>0.15711</v>
      </c>
      <c r="F83" s="10">
        <v>0.23349</v>
      </c>
      <c r="G83" s="10">
        <v>0.37057000000000001</v>
      </c>
      <c r="H83" s="10">
        <v>0.35648999999999997</v>
      </c>
      <c r="I83" s="9">
        <v>6.0600000000000001E-2</v>
      </c>
      <c r="J83" s="9">
        <v>0.16550999999999999</v>
      </c>
      <c r="K83" s="9">
        <v>8.1229999999999997E-2</v>
      </c>
      <c r="L83" s="9">
        <v>0.21793999999999999</v>
      </c>
      <c r="M83" s="9">
        <v>0.15375</v>
      </c>
      <c r="N83" s="9">
        <v>0.13242999999999999</v>
      </c>
      <c r="O83" s="9">
        <v>0.14824000000000001</v>
      </c>
      <c r="P83" s="9">
        <v>0.19858999999999999</v>
      </c>
      <c r="Q83" s="9">
        <v>0.17088</v>
      </c>
    </row>
    <row r="84" spans="1:17" ht="17" thickBot="1" x14ac:dyDescent="0.25">
      <c r="A84" s="69"/>
      <c r="B84" s="7"/>
      <c r="C84" s="8" t="s">
        <v>22</v>
      </c>
      <c r="D84" s="9">
        <v>7.603E-2</v>
      </c>
      <c r="E84" s="10">
        <v>0.47467999999999999</v>
      </c>
      <c r="F84" s="10">
        <v>0.41131000000000001</v>
      </c>
      <c r="G84" s="10">
        <v>0.65283000000000002</v>
      </c>
      <c r="H84" s="23">
        <v>0.36021999999999998</v>
      </c>
      <c r="I84" s="9">
        <v>8.5000000000000006E-3</v>
      </c>
      <c r="J84" s="9">
        <v>9.9440000000000001E-2</v>
      </c>
      <c r="K84" s="9">
        <v>0.10516</v>
      </c>
      <c r="L84" s="9">
        <v>0.23188</v>
      </c>
      <c r="M84" s="10">
        <v>0.45418999999999998</v>
      </c>
      <c r="N84" s="9">
        <v>0.20977999999999999</v>
      </c>
      <c r="O84" s="23">
        <v>0.1933</v>
      </c>
      <c r="P84" s="23">
        <v>0.31777</v>
      </c>
      <c r="Q84" s="10">
        <v>0.25441999999999998</v>
      </c>
    </row>
    <row r="85" spans="1:17" ht="17" thickBot="1" x14ac:dyDescent="0.25">
      <c r="A85" s="69"/>
      <c r="B85" s="7"/>
      <c r="C85" s="8" t="s">
        <v>19</v>
      </c>
      <c r="D85" s="9">
        <v>8.4200000000000004E-3</v>
      </c>
      <c r="E85" s="9">
        <v>-9.1500000000000001E-3</v>
      </c>
      <c r="F85" s="9">
        <v>9.3270000000000006E-2</v>
      </c>
      <c r="G85" s="9">
        <v>0.19103000000000001</v>
      </c>
      <c r="H85" s="9">
        <v>0.13628999999999999</v>
      </c>
      <c r="I85" s="9">
        <v>0.19277</v>
      </c>
      <c r="J85" s="9">
        <v>-1.3509999999999999E-2</v>
      </c>
      <c r="K85" s="9">
        <v>9.8650000000000002E-2</v>
      </c>
      <c r="L85" s="9">
        <v>0.16183</v>
      </c>
      <c r="M85" s="9">
        <v>-4.7759999999999997E-2</v>
      </c>
      <c r="N85" s="9">
        <v>-0.22558</v>
      </c>
      <c r="O85" s="9">
        <v>3.7310000000000003E-2</v>
      </c>
      <c r="P85" s="9">
        <v>-0.14151</v>
      </c>
      <c r="Q85" s="9">
        <v>3.2550000000000003E-2</v>
      </c>
    </row>
    <row r="86" spans="1:17" ht="17" thickBot="1" x14ac:dyDescent="0.25">
      <c r="A86" s="69"/>
      <c r="B86" s="7" t="s">
        <v>65</v>
      </c>
      <c r="C86" s="8" t="s">
        <v>29</v>
      </c>
      <c r="D86" s="10">
        <v>-0.39365</v>
      </c>
      <c r="E86" s="23">
        <v>-0.79352</v>
      </c>
      <c r="F86" s="9">
        <v>-0.26211000000000001</v>
      </c>
      <c r="G86" s="9">
        <v>-0.58628000000000002</v>
      </c>
      <c r="H86" s="10">
        <v>-0.74573</v>
      </c>
      <c r="I86" s="10">
        <v>-0.84799999999999998</v>
      </c>
      <c r="J86" s="10">
        <v>-0.63492999999999999</v>
      </c>
      <c r="K86" s="10">
        <v>-0.44921</v>
      </c>
      <c r="L86" s="10">
        <v>-0.83145000000000002</v>
      </c>
      <c r="M86" s="10">
        <v>-0.78671999999999997</v>
      </c>
      <c r="N86" s="10">
        <v>-1.0292699999999999</v>
      </c>
      <c r="O86" s="9">
        <v>-0.18815999999999999</v>
      </c>
      <c r="P86" s="23">
        <v>-0.63768000000000002</v>
      </c>
      <c r="Q86" s="10">
        <v>-0.49965999999999999</v>
      </c>
    </row>
    <row r="87" spans="1:17" ht="17" thickBot="1" x14ac:dyDescent="0.25">
      <c r="A87" s="69"/>
      <c r="B87" s="7"/>
      <c r="C87" s="8" t="s">
        <v>23</v>
      </c>
      <c r="D87" s="10">
        <v>-0.37930000000000003</v>
      </c>
      <c r="E87" s="10">
        <v>-0.76898999999999995</v>
      </c>
      <c r="F87" s="10">
        <v>-0.38968000000000003</v>
      </c>
      <c r="G87" s="10">
        <v>-0.56999</v>
      </c>
      <c r="H87" s="10">
        <v>-0.61112999999999995</v>
      </c>
      <c r="I87" s="10">
        <v>-0.67230000000000001</v>
      </c>
      <c r="J87" s="10">
        <v>-0.53969</v>
      </c>
      <c r="K87" s="10">
        <v>-0.39452999999999999</v>
      </c>
      <c r="L87" s="10">
        <v>-0.71031</v>
      </c>
      <c r="M87" s="10">
        <v>-0.61663000000000001</v>
      </c>
      <c r="N87" s="10">
        <v>-0.67617000000000005</v>
      </c>
      <c r="O87" s="10">
        <v>-0.31101000000000001</v>
      </c>
      <c r="P87" s="10">
        <v>-0.50910999999999995</v>
      </c>
      <c r="Q87" s="10">
        <v>-0.44555</v>
      </c>
    </row>
    <row r="88" spans="1:17" ht="17" thickBot="1" x14ac:dyDescent="0.25">
      <c r="A88" s="69"/>
      <c r="B88" s="7"/>
      <c r="C88" s="8" t="s">
        <v>20</v>
      </c>
      <c r="D88" s="23">
        <v>-0.30148999999999998</v>
      </c>
      <c r="E88" s="10">
        <v>-0.54922000000000004</v>
      </c>
      <c r="F88" s="10">
        <v>-0.43174000000000001</v>
      </c>
      <c r="G88" s="10">
        <v>-0.59319999999999995</v>
      </c>
      <c r="H88" s="10">
        <v>-0.66727000000000003</v>
      </c>
      <c r="I88" s="10">
        <v>-0.52368000000000003</v>
      </c>
      <c r="J88" s="10">
        <v>-0.46864</v>
      </c>
      <c r="K88" s="23">
        <v>-0.31791999999999998</v>
      </c>
      <c r="L88" s="10">
        <v>-0.66947999999999996</v>
      </c>
      <c r="M88" s="10">
        <v>-0.50917000000000001</v>
      </c>
      <c r="N88" s="10">
        <v>-0.42448000000000002</v>
      </c>
      <c r="O88" s="10">
        <v>-0.38180999999999998</v>
      </c>
      <c r="P88" s="9">
        <v>-0.27950000000000003</v>
      </c>
      <c r="Q88" s="10">
        <v>-0.28720000000000001</v>
      </c>
    </row>
    <row r="89" spans="1:17" ht="17" thickBot="1" x14ac:dyDescent="0.25">
      <c r="A89" s="69"/>
      <c r="B89" s="7" t="s">
        <v>66</v>
      </c>
      <c r="C89" s="8" t="s">
        <v>28</v>
      </c>
      <c r="D89" s="9">
        <v>-0.16502</v>
      </c>
      <c r="E89" s="10">
        <v>0.52841000000000005</v>
      </c>
      <c r="F89" s="9">
        <v>4.4350000000000001E-2</v>
      </c>
      <c r="G89" s="10">
        <v>0.59557000000000004</v>
      </c>
      <c r="H89" s="10">
        <v>0.51309000000000005</v>
      </c>
      <c r="I89" s="9">
        <v>0.14924999999999999</v>
      </c>
      <c r="J89" s="23">
        <v>0.23138</v>
      </c>
      <c r="K89" s="9">
        <v>2.5430000000000001E-2</v>
      </c>
      <c r="L89" s="10">
        <v>0.56130000000000002</v>
      </c>
      <c r="M89" s="10">
        <v>0.52414000000000005</v>
      </c>
      <c r="N89" s="10">
        <v>0.42664999999999997</v>
      </c>
      <c r="O89" s="23">
        <v>0.20594999999999999</v>
      </c>
      <c r="P89" s="9">
        <v>-4.8820000000000002E-2</v>
      </c>
      <c r="Q89" s="9">
        <v>-5.4390000000000001E-2</v>
      </c>
    </row>
    <row r="90" spans="1:17" ht="17" thickBot="1" x14ac:dyDescent="0.25">
      <c r="A90" s="69"/>
      <c r="B90" s="7"/>
      <c r="C90" s="8" t="s">
        <v>22</v>
      </c>
      <c r="D90" s="9">
        <v>-6.8409999999999999E-2</v>
      </c>
      <c r="E90" s="10">
        <v>0.70030999999999999</v>
      </c>
      <c r="F90" s="10">
        <v>0.44359999999999999</v>
      </c>
      <c r="G90" s="10">
        <v>0.71853</v>
      </c>
      <c r="H90" s="10">
        <v>0.50183999999999995</v>
      </c>
      <c r="I90" s="9">
        <v>-0.12453</v>
      </c>
      <c r="J90" s="9">
        <v>0.13547999999999999</v>
      </c>
      <c r="K90" s="9">
        <v>-7.9320000000000002E-2</v>
      </c>
      <c r="L90" s="23">
        <v>0.26329000000000002</v>
      </c>
      <c r="M90" s="10">
        <v>0.56323999999999996</v>
      </c>
      <c r="N90" s="10">
        <v>0.46490999999999999</v>
      </c>
      <c r="O90" s="9">
        <v>0.11249000000000001</v>
      </c>
      <c r="P90" s="9">
        <v>8.4390000000000007E-2</v>
      </c>
      <c r="Q90" s="9">
        <v>2.4320000000000001E-2</v>
      </c>
    </row>
    <row r="91" spans="1:17" ht="17" thickBot="1" x14ac:dyDescent="0.25">
      <c r="A91" s="69"/>
      <c r="B91" s="7"/>
      <c r="C91" s="8" t="s">
        <v>20</v>
      </c>
      <c r="D91" s="9">
        <v>-8.2680000000000003E-2</v>
      </c>
      <c r="E91" s="10">
        <v>0.58208000000000004</v>
      </c>
      <c r="F91" s="10">
        <v>0.38185000000000002</v>
      </c>
      <c r="G91" s="10">
        <v>0.74443000000000004</v>
      </c>
      <c r="H91" s="10">
        <v>0.51371999999999995</v>
      </c>
      <c r="I91" s="9">
        <v>-0.19534000000000001</v>
      </c>
      <c r="J91" s="9">
        <v>9.2770000000000005E-2</v>
      </c>
      <c r="K91" s="9">
        <v>-0.17327999999999999</v>
      </c>
      <c r="L91" s="10">
        <v>0.33439000000000002</v>
      </c>
      <c r="M91" s="10">
        <v>0.54024000000000005</v>
      </c>
      <c r="N91" s="10">
        <v>0.47821999999999998</v>
      </c>
      <c r="O91" s="10">
        <v>0.23769000000000001</v>
      </c>
      <c r="P91" s="9">
        <v>-9.6149999999999999E-2</v>
      </c>
      <c r="Q91" s="9">
        <v>1.7340000000000001E-2</v>
      </c>
    </row>
    <row r="92" spans="1:17" ht="17" thickBot="1" x14ac:dyDescent="0.25">
      <c r="A92" s="69"/>
      <c r="B92" s="7" t="s">
        <v>67</v>
      </c>
      <c r="C92" s="8" t="s">
        <v>28</v>
      </c>
      <c r="D92" s="10">
        <v>-0.18686</v>
      </c>
      <c r="E92" s="9">
        <v>-5.1810000000000002E-2</v>
      </c>
      <c r="F92" s="10">
        <v>-0.29183999999999999</v>
      </c>
      <c r="G92" s="9">
        <v>1.1199999999999999E-3</v>
      </c>
      <c r="H92" s="9">
        <v>2.7060000000000001E-2</v>
      </c>
      <c r="I92" s="9">
        <v>5.6759999999999998E-2</v>
      </c>
      <c r="J92" s="9">
        <v>-1.91E-3</v>
      </c>
      <c r="K92" s="23">
        <v>-0.18475</v>
      </c>
      <c r="L92" s="9">
        <v>0.1676</v>
      </c>
      <c r="M92" s="9">
        <v>9.8360000000000003E-2</v>
      </c>
      <c r="N92" s="9">
        <v>9.9239999999999995E-2</v>
      </c>
      <c r="O92" s="9">
        <v>3.0429999999999999E-2</v>
      </c>
      <c r="P92" s="23">
        <v>-0.19792999999999999</v>
      </c>
      <c r="Q92" s="10">
        <v>-0.23852000000000001</v>
      </c>
    </row>
    <row r="93" spans="1:17" ht="17" thickBot="1" x14ac:dyDescent="0.25">
      <c r="A93" s="69"/>
      <c r="B93" s="7"/>
      <c r="C93" s="8" t="s">
        <v>23</v>
      </c>
      <c r="D93" s="9">
        <v>-0.12274</v>
      </c>
      <c r="E93" s="9">
        <v>-0.12726999999999999</v>
      </c>
      <c r="F93" s="10">
        <v>-0.30814000000000002</v>
      </c>
      <c r="G93" s="9">
        <v>1.1560000000000001E-2</v>
      </c>
      <c r="H93" s="9">
        <v>1.515E-2</v>
      </c>
      <c r="I93" s="9">
        <v>1.9539999999999998E-2</v>
      </c>
      <c r="J93" s="9">
        <v>-0.11582000000000001</v>
      </c>
      <c r="K93" s="9">
        <v>-9.1130000000000003E-2</v>
      </c>
      <c r="L93" s="9">
        <v>1.031E-2</v>
      </c>
      <c r="M93" s="9">
        <v>-0.11667</v>
      </c>
      <c r="N93" s="9">
        <v>-0.15669</v>
      </c>
      <c r="O93" s="9">
        <v>-0.12195</v>
      </c>
      <c r="P93" s="10">
        <v>-0.28621000000000002</v>
      </c>
      <c r="Q93" s="10">
        <v>-0.36932999999999999</v>
      </c>
    </row>
    <row r="94" spans="1:17" ht="17" thickBot="1" x14ac:dyDescent="0.25">
      <c r="A94" s="69"/>
      <c r="B94" s="7"/>
      <c r="C94" s="8" t="s">
        <v>20</v>
      </c>
      <c r="D94" s="10">
        <v>-0.29332999999999998</v>
      </c>
      <c r="E94" s="9">
        <v>-9.9070000000000005E-2</v>
      </c>
      <c r="F94" s="10">
        <v>-0.25706000000000001</v>
      </c>
      <c r="G94" s="9">
        <v>-3.5099999999999999E-2</v>
      </c>
      <c r="H94" s="9">
        <v>-4.496E-2</v>
      </c>
      <c r="I94" s="9">
        <v>-0.19445000000000001</v>
      </c>
      <c r="J94" s="9">
        <v>-0.12174</v>
      </c>
      <c r="K94" s="10">
        <v>-0.32023000000000001</v>
      </c>
      <c r="L94" s="9">
        <v>-4.5569999999999999E-2</v>
      </c>
      <c r="M94" s="9">
        <v>0.10047</v>
      </c>
      <c r="N94" s="9">
        <v>0.11325</v>
      </c>
      <c r="O94" s="9">
        <v>-8.3710000000000007E-2</v>
      </c>
      <c r="P94" s="10">
        <v>-0.25796000000000002</v>
      </c>
      <c r="Q94" s="10">
        <v>-0.33056000000000002</v>
      </c>
    </row>
    <row r="95" spans="1:17" ht="17" thickBot="1" x14ac:dyDescent="0.25">
      <c r="A95" s="69"/>
      <c r="B95" s="7" t="s">
        <v>68</v>
      </c>
      <c r="C95" s="8" t="s">
        <v>29</v>
      </c>
      <c r="D95" s="10">
        <v>0.57579000000000002</v>
      </c>
      <c r="E95" s="9">
        <v>-0.19891</v>
      </c>
      <c r="F95" s="9">
        <v>3.4970000000000001E-2</v>
      </c>
      <c r="G95" s="10">
        <v>-0.69796000000000002</v>
      </c>
      <c r="H95" s="9">
        <v>-0.48924000000000001</v>
      </c>
      <c r="I95" s="10">
        <v>0.72840000000000005</v>
      </c>
      <c r="J95" s="9">
        <v>0.23147999999999999</v>
      </c>
      <c r="K95" s="10">
        <v>0.80623999999999996</v>
      </c>
      <c r="L95" s="9">
        <v>-0.1108</v>
      </c>
      <c r="M95" s="9">
        <v>-4.8649999999999999E-2</v>
      </c>
      <c r="N95" s="9">
        <v>0.27978999999999998</v>
      </c>
      <c r="O95" s="10">
        <v>0.26732</v>
      </c>
      <c r="P95" s="10">
        <v>0.60516000000000003</v>
      </c>
      <c r="Q95" s="10">
        <v>0.64976999999999996</v>
      </c>
    </row>
    <row r="96" spans="1:17" ht="17" thickBot="1" x14ac:dyDescent="0.25">
      <c r="A96" s="69"/>
      <c r="B96" s="7"/>
      <c r="C96" s="8" t="s">
        <v>22</v>
      </c>
      <c r="D96" s="10">
        <v>0.52132000000000001</v>
      </c>
      <c r="E96" s="9">
        <v>2.197E-2</v>
      </c>
      <c r="F96" s="9">
        <v>7.8369999999999995E-2</v>
      </c>
      <c r="G96" s="9">
        <v>-0.36269000000000001</v>
      </c>
      <c r="H96" s="9">
        <v>-0.19914000000000001</v>
      </c>
      <c r="I96" s="10">
        <v>0.62716000000000005</v>
      </c>
      <c r="J96" s="9">
        <v>0.37928000000000001</v>
      </c>
      <c r="K96" s="10">
        <v>0.59626999999999997</v>
      </c>
      <c r="L96" s="9">
        <v>1.3899999999999999E-2</v>
      </c>
      <c r="M96" s="9">
        <v>0.14288999999999999</v>
      </c>
      <c r="N96" s="23">
        <v>0.55910000000000004</v>
      </c>
      <c r="O96" s="10">
        <v>0.27148</v>
      </c>
      <c r="P96" s="10">
        <v>0.54291999999999996</v>
      </c>
      <c r="Q96" s="10">
        <v>0.50924000000000003</v>
      </c>
    </row>
    <row r="97" spans="1:17" ht="17" thickBot="1" x14ac:dyDescent="0.25">
      <c r="A97" s="69"/>
      <c r="B97" s="7"/>
      <c r="C97" s="8" t="s">
        <v>19</v>
      </c>
      <c r="D97" s="10">
        <v>0.83557999999999999</v>
      </c>
      <c r="E97" s="9">
        <v>9.5200000000000007E-3</v>
      </c>
      <c r="F97" s="9">
        <v>9.1439999999999994E-2</v>
      </c>
      <c r="G97" s="9">
        <v>-0.32951999999999998</v>
      </c>
      <c r="H97" s="9">
        <v>-0.23086999999999999</v>
      </c>
      <c r="I97" s="23">
        <v>0.67252999999999996</v>
      </c>
      <c r="J97" s="9">
        <v>0.26445000000000002</v>
      </c>
      <c r="K97" s="10">
        <v>0.70948999999999995</v>
      </c>
      <c r="L97" s="9">
        <v>0.18834000000000001</v>
      </c>
      <c r="M97" s="9">
        <v>0.21682000000000001</v>
      </c>
      <c r="N97" s="9">
        <v>0.32408999999999999</v>
      </c>
      <c r="O97" s="10">
        <v>0.31283</v>
      </c>
      <c r="P97" s="10">
        <v>0.70484999999999998</v>
      </c>
      <c r="Q97" s="10">
        <v>0.83140999999999998</v>
      </c>
    </row>
    <row r="98" spans="1:17" ht="17" thickBot="1" x14ac:dyDescent="0.25">
      <c r="A98" s="69"/>
      <c r="B98" s="7" t="s">
        <v>69</v>
      </c>
      <c r="C98" s="8" t="s">
        <v>29</v>
      </c>
      <c r="D98" s="9">
        <v>0.23860999999999999</v>
      </c>
      <c r="E98" s="23">
        <v>-0.38984000000000002</v>
      </c>
      <c r="F98" s="23">
        <v>0.27634999999999998</v>
      </c>
      <c r="G98" s="23">
        <v>-0.37707000000000002</v>
      </c>
      <c r="H98" s="9">
        <v>-0.33561000000000002</v>
      </c>
      <c r="I98" s="9">
        <v>-0.45834000000000003</v>
      </c>
      <c r="J98" s="9">
        <v>-0.13594000000000001</v>
      </c>
      <c r="K98" s="10">
        <v>-0.31907999999999997</v>
      </c>
      <c r="L98" s="10">
        <v>-0.68191999999999997</v>
      </c>
      <c r="M98" s="10">
        <v>-0.45911000000000002</v>
      </c>
      <c r="N98" s="10">
        <v>-0.41791</v>
      </c>
      <c r="O98" s="9">
        <v>-0.14665</v>
      </c>
      <c r="P98" s="9">
        <v>-7.2459999999999997E-2</v>
      </c>
      <c r="Q98" s="9">
        <v>-2.6710000000000001E-2</v>
      </c>
    </row>
    <row r="99" spans="1:17" ht="17" thickBot="1" x14ac:dyDescent="0.25">
      <c r="A99" s="69"/>
      <c r="B99" s="7"/>
      <c r="C99" s="8" t="s">
        <v>23</v>
      </c>
      <c r="D99" s="9">
        <v>0.18468000000000001</v>
      </c>
      <c r="E99" s="10">
        <v>-0.60943000000000003</v>
      </c>
      <c r="F99" s="9">
        <v>-0.17607</v>
      </c>
      <c r="G99" s="10">
        <v>-0.64332999999999996</v>
      </c>
      <c r="H99" s="23">
        <v>-0.56013999999999997</v>
      </c>
      <c r="I99" s="9">
        <v>-0.29024</v>
      </c>
      <c r="J99" s="9">
        <v>-0.23249</v>
      </c>
      <c r="K99" s="10">
        <v>-0.49514000000000002</v>
      </c>
      <c r="L99" s="10">
        <v>-0.87522999999999995</v>
      </c>
      <c r="M99" s="10">
        <v>-0.87455000000000005</v>
      </c>
      <c r="N99" s="10">
        <v>-0.70504999999999995</v>
      </c>
      <c r="O99" s="10">
        <v>-0.53793000000000002</v>
      </c>
      <c r="P99" s="23">
        <v>-0.45804</v>
      </c>
      <c r="Q99" s="10">
        <v>-0.53259000000000001</v>
      </c>
    </row>
    <row r="100" spans="1:17" ht="17" thickBot="1" x14ac:dyDescent="0.25">
      <c r="A100" s="69"/>
      <c r="B100" s="7"/>
      <c r="C100" s="8" t="s">
        <v>19</v>
      </c>
      <c r="D100" s="9">
        <v>0.22597999999999999</v>
      </c>
      <c r="E100" s="10">
        <v>-0.61292000000000002</v>
      </c>
      <c r="F100" s="9">
        <v>-3.8679999999999999E-2</v>
      </c>
      <c r="G100" s="10">
        <v>-0.60550999999999999</v>
      </c>
      <c r="H100" s="23">
        <v>-0.47643000000000002</v>
      </c>
      <c r="I100" s="9">
        <v>-0.4597</v>
      </c>
      <c r="J100" s="9">
        <v>-0.22084999999999999</v>
      </c>
      <c r="K100" s="10">
        <v>-0.39117000000000002</v>
      </c>
      <c r="L100" s="10">
        <v>-0.63702999999999999</v>
      </c>
      <c r="M100" s="10">
        <v>-0.65729000000000004</v>
      </c>
      <c r="N100" s="10">
        <v>-0.56111999999999995</v>
      </c>
      <c r="O100" s="10">
        <v>-0.28953000000000001</v>
      </c>
      <c r="P100" s="9">
        <v>-0.30912000000000001</v>
      </c>
      <c r="Q100" s="9">
        <v>-0.22422</v>
      </c>
    </row>
    <row r="101" spans="1:17" ht="17" thickBot="1" x14ac:dyDescent="0.25">
      <c r="A101" s="69"/>
      <c r="B101" s="7" t="s">
        <v>70</v>
      </c>
      <c r="C101" s="8" t="s">
        <v>28</v>
      </c>
      <c r="D101" s="9">
        <v>7.0849999999999996E-2</v>
      </c>
      <c r="E101" s="9">
        <v>0.21754000000000001</v>
      </c>
      <c r="F101" s="23">
        <v>-0.25202999999999998</v>
      </c>
      <c r="G101" s="9">
        <v>9.2009999999999995E-2</v>
      </c>
      <c r="H101" s="9">
        <v>2.3519999999999999E-2</v>
      </c>
      <c r="I101" s="9">
        <v>0.14327999999999999</v>
      </c>
      <c r="J101" s="9">
        <v>0.15056</v>
      </c>
      <c r="K101" s="9">
        <v>0.12136</v>
      </c>
      <c r="L101" s="10">
        <v>0.30782999999999999</v>
      </c>
      <c r="M101" s="9">
        <v>0.12755</v>
      </c>
      <c r="N101" s="9">
        <v>2.0150000000000001E-2</v>
      </c>
      <c r="O101" s="9">
        <v>9.8970000000000002E-2</v>
      </c>
      <c r="P101" s="9">
        <v>8.6999999999999994E-3</v>
      </c>
      <c r="Q101" s="9">
        <v>6.2399999999999999E-3</v>
      </c>
    </row>
    <row r="102" spans="1:17" ht="17" thickBot="1" x14ac:dyDescent="0.25">
      <c r="A102" s="69"/>
      <c r="B102" s="7"/>
      <c r="C102" s="8" t="s">
        <v>23</v>
      </c>
      <c r="D102" s="9">
        <v>-4.5859999999999998E-2</v>
      </c>
      <c r="E102" s="23">
        <v>-0.24435999999999999</v>
      </c>
      <c r="F102" s="9">
        <v>-0.1943</v>
      </c>
      <c r="G102" s="9">
        <v>-0.22906000000000001</v>
      </c>
      <c r="H102" s="9">
        <v>-0.21707000000000001</v>
      </c>
      <c r="I102" s="9">
        <v>-4.4000000000000002E-4</v>
      </c>
      <c r="J102" s="9">
        <v>-0.22033</v>
      </c>
      <c r="K102" s="9">
        <v>-1.5990000000000001E-2</v>
      </c>
      <c r="L102" s="9">
        <v>-5.2720000000000003E-2</v>
      </c>
      <c r="M102" s="23">
        <v>-0.28488000000000002</v>
      </c>
      <c r="N102" s="9">
        <v>-0.20752000000000001</v>
      </c>
      <c r="O102" s="9">
        <v>-0.16338</v>
      </c>
      <c r="P102" s="9">
        <v>-0.25696999999999998</v>
      </c>
      <c r="Q102" s="9">
        <v>-0.1691</v>
      </c>
    </row>
    <row r="103" spans="1:17" ht="17" thickBot="1" x14ac:dyDescent="0.25">
      <c r="A103" s="69"/>
      <c r="B103" s="7"/>
      <c r="C103" s="8" t="s">
        <v>19</v>
      </c>
      <c r="D103" s="9">
        <v>-6.5820000000000004E-2</v>
      </c>
      <c r="E103" s="9">
        <v>-0.11971</v>
      </c>
      <c r="F103" s="9">
        <v>-7.6829999999999996E-2</v>
      </c>
      <c r="G103" s="9">
        <v>-6.3289999999999999E-2</v>
      </c>
      <c r="H103" s="9">
        <v>-0.10779</v>
      </c>
      <c r="I103" s="9">
        <v>1.387E-2</v>
      </c>
      <c r="J103" s="9">
        <v>-0.16208</v>
      </c>
      <c r="K103" s="9">
        <v>0.13377</v>
      </c>
      <c r="L103" s="9">
        <v>3.848E-2</v>
      </c>
      <c r="M103" s="9">
        <v>-0.19370999999999999</v>
      </c>
      <c r="N103" s="10">
        <v>-0.25673000000000001</v>
      </c>
      <c r="O103" s="9">
        <v>-6.923E-2</v>
      </c>
      <c r="P103" s="9">
        <v>-0.12695000000000001</v>
      </c>
      <c r="Q103" s="9">
        <v>5.5999999999999995E-4</v>
      </c>
    </row>
    <row r="104" spans="1:17" ht="17" thickBot="1" x14ac:dyDescent="0.25">
      <c r="A104" s="69"/>
      <c r="B104" s="7" t="s">
        <v>71</v>
      </c>
      <c r="C104" s="8" t="s">
        <v>29</v>
      </c>
      <c r="D104" s="9">
        <v>-4.6379999999999998E-2</v>
      </c>
      <c r="E104" s="9">
        <v>0.25702000000000003</v>
      </c>
      <c r="F104" s="23">
        <v>0.42597000000000002</v>
      </c>
      <c r="G104" s="9">
        <v>0.30245</v>
      </c>
      <c r="H104" s="9">
        <v>0.38540000000000002</v>
      </c>
      <c r="I104" s="9">
        <v>-1.1480000000000001E-2</v>
      </c>
      <c r="J104" s="9">
        <v>0.24499000000000001</v>
      </c>
      <c r="K104" s="9">
        <v>1.366E-2</v>
      </c>
      <c r="L104" s="9">
        <v>0.21976000000000001</v>
      </c>
      <c r="M104" s="9">
        <v>0.27067000000000002</v>
      </c>
      <c r="N104" s="9">
        <v>0.18165999999999999</v>
      </c>
      <c r="O104" s="9">
        <v>0.21842</v>
      </c>
      <c r="P104" s="23">
        <v>0.47105000000000002</v>
      </c>
      <c r="Q104" s="10">
        <v>0.30307000000000001</v>
      </c>
    </row>
    <row r="105" spans="1:17" ht="17" thickBot="1" x14ac:dyDescent="0.25">
      <c r="A105" s="69"/>
      <c r="B105" s="7"/>
      <c r="C105" s="8" t="s">
        <v>22</v>
      </c>
      <c r="D105" s="9">
        <v>3.628E-2</v>
      </c>
      <c r="E105" s="9">
        <v>2.3089999999999999E-2</v>
      </c>
      <c r="F105" s="23">
        <v>0.38643</v>
      </c>
      <c r="G105" s="9">
        <v>-8.1300000000000001E-3</v>
      </c>
      <c r="H105" s="9">
        <v>0.26812999999999998</v>
      </c>
      <c r="I105" s="10">
        <v>0.32744000000000001</v>
      </c>
      <c r="J105" s="9">
        <v>0.27023000000000003</v>
      </c>
      <c r="K105" s="9">
        <v>0.31401000000000001</v>
      </c>
      <c r="L105" s="10">
        <v>0.4551</v>
      </c>
      <c r="M105" s="9">
        <v>0.36254999999999998</v>
      </c>
      <c r="N105" s="23">
        <v>0.47205999999999998</v>
      </c>
      <c r="O105" s="10">
        <v>0.50451000000000001</v>
      </c>
      <c r="P105" s="10">
        <v>0.53846000000000005</v>
      </c>
      <c r="Q105" s="10">
        <v>0.49391000000000002</v>
      </c>
    </row>
    <row r="106" spans="1:17" ht="17" thickBot="1" x14ac:dyDescent="0.25">
      <c r="A106" s="69"/>
      <c r="B106" s="7"/>
      <c r="C106" s="8" t="s">
        <v>20</v>
      </c>
      <c r="D106" s="9">
        <v>-4.3800000000000002E-3</v>
      </c>
      <c r="E106" s="9">
        <v>0.25872000000000001</v>
      </c>
      <c r="F106" s="23">
        <v>0.36912</v>
      </c>
      <c r="G106" s="9">
        <v>0.29615999999999998</v>
      </c>
      <c r="H106" s="9">
        <v>0.34443000000000001</v>
      </c>
      <c r="I106" s="9">
        <v>0.18095</v>
      </c>
      <c r="J106" s="9">
        <v>0.17451</v>
      </c>
      <c r="K106" s="9">
        <v>0.11201</v>
      </c>
      <c r="L106" s="9">
        <v>0.22791</v>
      </c>
      <c r="M106" s="9">
        <v>0.25236999999999998</v>
      </c>
      <c r="N106" s="9">
        <v>0.19417000000000001</v>
      </c>
      <c r="O106" s="9">
        <v>0.23455000000000001</v>
      </c>
      <c r="P106" s="9">
        <v>0.34138000000000002</v>
      </c>
      <c r="Q106" s="23">
        <v>0.33550999999999997</v>
      </c>
    </row>
    <row r="107" spans="1:17" ht="17" thickBot="1" x14ac:dyDescent="0.25">
      <c r="A107" s="69"/>
      <c r="B107" s="7" t="s">
        <v>72</v>
      </c>
      <c r="C107" s="8" t="s">
        <v>25</v>
      </c>
      <c r="D107" s="9">
        <v>-0.24976000000000001</v>
      </c>
      <c r="E107" s="9">
        <v>0.12076000000000001</v>
      </c>
      <c r="F107" s="9">
        <v>0.1077</v>
      </c>
      <c r="G107" s="10">
        <v>0.65917999999999999</v>
      </c>
      <c r="H107" s="10">
        <v>0.54537000000000002</v>
      </c>
      <c r="I107" s="10">
        <v>0.57872000000000001</v>
      </c>
      <c r="J107" s="9">
        <v>0.28081</v>
      </c>
      <c r="K107" s="9">
        <v>0.12361999999999999</v>
      </c>
      <c r="L107" s="10">
        <v>0.62065999999999999</v>
      </c>
      <c r="M107" s="9">
        <v>8.5019999999999998E-2</v>
      </c>
      <c r="N107" s="9">
        <v>-0.26719999999999999</v>
      </c>
      <c r="O107" s="23">
        <v>0.22001999999999999</v>
      </c>
      <c r="P107" s="10">
        <v>-0.49059000000000003</v>
      </c>
      <c r="Q107" s="9">
        <v>-0.22244</v>
      </c>
    </row>
    <row r="108" spans="1:17" ht="17" thickBot="1" x14ac:dyDescent="0.25">
      <c r="A108" s="69"/>
      <c r="B108" s="7"/>
      <c r="C108" s="8" t="s">
        <v>28</v>
      </c>
      <c r="D108" s="9">
        <v>-8.4379999999999997E-2</v>
      </c>
      <c r="E108" s="9">
        <v>0.18239</v>
      </c>
      <c r="F108" s="9">
        <v>-8.634E-2</v>
      </c>
      <c r="G108" s="10">
        <v>0.47134999999999999</v>
      </c>
      <c r="H108" s="10">
        <v>0.52542</v>
      </c>
      <c r="I108" s="10">
        <v>0.53290000000000004</v>
      </c>
      <c r="J108" s="10">
        <v>0.37154999999999999</v>
      </c>
      <c r="K108" s="9">
        <v>0.24729999999999999</v>
      </c>
      <c r="L108" s="10">
        <v>0.70269000000000004</v>
      </c>
      <c r="M108" s="9">
        <v>8.115E-2</v>
      </c>
      <c r="N108" s="9">
        <v>7.5190000000000007E-2</v>
      </c>
      <c r="O108" s="9">
        <v>0.23505999999999999</v>
      </c>
      <c r="P108" s="9">
        <v>-0.13789000000000001</v>
      </c>
      <c r="Q108" s="9">
        <v>-5.5980000000000002E-2</v>
      </c>
    </row>
    <row r="109" spans="1:17" ht="17" thickBot="1" x14ac:dyDescent="0.25">
      <c r="A109" s="69"/>
      <c r="B109" s="7"/>
      <c r="C109" s="8" t="s">
        <v>22</v>
      </c>
      <c r="D109" s="9">
        <v>-0.12375</v>
      </c>
      <c r="E109" s="10">
        <v>0.25142999999999999</v>
      </c>
      <c r="F109" s="10">
        <v>0.24784</v>
      </c>
      <c r="G109" s="10">
        <v>0.54191</v>
      </c>
      <c r="H109" s="23">
        <v>0.38773999999999997</v>
      </c>
      <c r="I109" s="9">
        <v>0.1188</v>
      </c>
      <c r="J109" s="9">
        <v>0.11853</v>
      </c>
      <c r="K109" s="9">
        <v>5.0560000000000001E-2</v>
      </c>
      <c r="L109" s="23">
        <v>0.28162999999999999</v>
      </c>
      <c r="M109" s="9">
        <v>0.13872999999999999</v>
      </c>
      <c r="N109" s="9">
        <v>2.0299999999999999E-2</v>
      </c>
      <c r="O109" s="9">
        <v>0.12995999999999999</v>
      </c>
      <c r="P109" s="9">
        <v>-3.9410000000000001E-2</v>
      </c>
      <c r="Q109" s="9">
        <v>1E-3</v>
      </c>
    </row>
    <row r="110" spans="1:17" ht="17" thickBot="1" x14ac:dyDescent="0.25">
      <c r="A110" s="69"/>
      <c r="B110" s="7" t="s">
        <v>73</v>
      </c>
      <c r="C110" s="8" t="s">
        <v>26</v>
      </c>
      <c r="D110" s="23">
        <v>-0.49051</v>
      </c>
      <c r="E110" s="9">
        <v>-0.23648</v>
      </c>
      <c r="F110" s="9">
        <v>-3.6490000000000002E-2</v>
      </c>
      <c r="G110" s="9">
        <v>9.5600000000000004E-2</v>
      </c>
      <c r="H110" s="9">
        <v>0.21984000000000001</v>
      </c>
      <c r="I110" s="10">
        <v>-0.76137999999999995</v>
      </c>
      <c r="J110" s="9">
        <v>-0.24740000000000001</v>
      </c>
      <c r="K110" s="23">
        <v>-0.48333999999999999</v>
      </c>
      <c r="L110" s="9">
        <v>-0.10853</v>
      </c>
      <c r="M110" s="9">
        <v>-0.30226999999999998</v>
      </c>
      <c r="N110" s="10">
        <v>-0.69157999999999997</v>
      </c>
      <c r="O110" s="9">
        <v>-0.14122999999999999</v>
      </c>
      <c r="P110" s="9">
        <v>0.20746000000000001</v>
      </c>
      <c r="Q110" s="9">
        <v>4.3600000000000002E-3</v>
      </c>
    </row>
    <row r="111" spans="1:17" ht="17" thickBot="1" x14ac:dyDescent="0.25">
      <c r="A111" s="69"/>
      <c r="B111" s="7"/>
      <c r="C111" s="8" t="s">
        <v>29</v>
      </c>
      <c r="D111" s="9">
        <v>-0.39913999999999999</v>
      </c>
      <c r="E111" s="9">
        <v>-0.88771</v>
      </c>
      <c r="F111" s="9">
        <v>0.22949</v>
      </c>
      <c r="G111" s="9">
        <v>-0.60507999999999995</v>
      </c>
      <c r="H111" s="9">
        <v>-0.50504000000000004</v>
      </c>
      <c r="I111" s="10">
        <v>-1.38917</v>
      </c>
      <c r="J111" s="23">
        <v>-0.57171000000000005</v>
      </c>
      <c r="K111" s="10">
        <v>-0.96501000000000003</v>
      </c>
      <c r="L111" s="23">
        <v>-1.01725</v>
      </c>
      <c r="M111" s="10">
        <v>-1.07978</v>
      </c>
      <c r="N111" s="10">
        <v>-1.22098</v>
      </c>
      <c r="O111" s="23">
        <v>-0.35281000000000001</v>
      </c>
      <c r="P111" s="9">
        <v>-0.16769999999999999</v>
      </c>
      <c r="Q111" s="9">
        <v>-0.11247</v>
      </c>
    </row>
    <row r="112" spans="1:17" ht="17" thickBot="1" x14ac:dyDescent="0.25">
      <c r="A112" s="69"/>
      <c r="B112" s="7"/>
      <c r="C112" s="8" t="s">
        <v>23</v>
      </c>
      <c r="D112" s="23">
        <v>-0.44370999999999999</v>
      </c>
      <c r="E112" s="10">
        <v>-0.78903999999999996</v>
      </c>
      <c r="F112" s="9">
        <v>-0.25914999999999999</v>
      </c>
      <c r="G112" s="23">
        <v>-0.56440999999999997</v>
      </c>
      <c r="H112" s="9">
        <v>-0.43124000000000001</v>
      </c>
      <c r="I112" s="10">
        <v>-0.78998999999999997</v>
      </c>
      <c r="J112" s="9">
        <v>-0.35210000000000002</v>
      </c>
      <c r="K112" s="10">
        <v>-0.59450999999999998</v>
      </c>
      <c r="L112" s="23">
        <v>-0.61775999999999998</v>
      </c>
      <c r="M112" s="10">
        <v>-0.69664999999999999</v>
      </c>
      <c r="N112" s="10">
        <v>-0.68508999999999998</v>
      </c>
      <c r="O112" s="10">
        <v>-0.31290000000000001</v>
      </c>
      <c r="P112" s="9">
        <v>-0.27493000000000001</v>
      </c>
      <c r="Q112" s="9">
        <v>-0.29948999999999998</v>
      </c>
    </row>
    <row r="113" spans="1:17" ht="17" thickBot="1" x14ac:dyDescent="0.25">
      <c r="A113" s="69"/>
      <c r="B113" s="7" t="s">
        <v>74</v>
      </c>
      <c r="C113" s="8" t="s">
        <v>25</v>
      </c>
      <c r="D113" s="9">
        <v>-0.13209000000000001</v>
      </c>
      <c r="E113" s="23">
        <v>-0.20794000000000001</v>
      </c>
      <c r="F113" s="10">
        <v>-0.2606</v>
      </c>
      <c r="G113" s="9">
        <v>-5.6250000000000001E-2</v>
      </c>
      <c r="H113" s="9">
        <v>-0.18004000000000001</v>
      </c>
      <c r="I113" s="9">
        <v>-0.12586</v>
      </c>
      <c r="J113" s="10">
        <v>-0.30442000000000002</v>
      </c>
      <c r="K113" s="9">
        <v>-7.1529999999999996E-2</v>
      </c>
      <c r="L113" s="9">
        <v>-8.9050000000000004E-2</v>
      </c>
      <c r="M113" s="9">
        <v>-0.16789999999999999</v>
      </c>
      <c r="N113" s="9">
        <v>-0.20601</v>
      </c>
      <c r="O113" s="10">
        <v>-0.13954</v>
      </c>
      <c r="P113" s="10">
        <v>-0.31478</v>
      </c>
      <c r="Q113" s="10">
        <v>-0.23505000000000001</v>
      </c>
    </row>
    <row r="114" spans="1:17" ht="17" thickBot="1" x14ac:dyDescent="0.25">
      <c r="A114" s="69"/>
      <c r="B114" s="7"/>
      <c r="C114" s="8" t="s">
        <v>28</v>
      </c>
      <c r="D114" s="9">
        <v>-0.1164</v>
      </c>
      <c r="E114" s="9">
        <v>-0.1087</v>
      </c>
      <c r="F114" s="10">
        <v>-0.27294000000000002</v>
      </c>
      <c r="G114" s="9">
        <v>0.12393</v>
      </c>
      <c r="H114" s="9">
        <v>8.5800000000000008E-3</v>
      </c>
      <c r="I114" s="9">
        <v>-9.4999999999999998E-3</v>
      </c>
      <c r="J114" s="9">
        <v>-0.13716999999999999</v>
      </c>
      <c r="K114" s="9">
        <v>-0.10134</v>
      </c>
      <c r="L114" s="23">
        <v>0.19055</v>
      </c>
      <c r="M114" s="9">
        <v>3.2500000000000001E-2</v>
      </c>
      <c r="N114" s="9">
        <v>-0.11017</v>
      </c>
      <c r="O114" s="9">
        <v>-0.11054</v>
      </c>
      <c r="P114" s="10">
        <v>-0.29164000000000001</v>
      </c>
      <c r="Q114" s="10">
        <v>-0.19338</v>
      </c>
    </row>
    <row r="115" spans="1:17" ht="17" thickBot="1" x14ac:dyDescent="0.25">
      <c r="A115" s="69"/>
      <c r="B115" s="7"/>
      <c r="C115" s="8" t="s">
        <v>23</v>
      </c>
      <c r="D115" s="9">
        <v>-4.4990000000000002E-2</v>
      </c>
      <c r="E115" s="10">
        <v>-0.32167000000000001</v>
      </c>
      <c r="F115" s="10">
        <v>-0.29631000000000002</v>
      </c>
      <c r="G115" s="9">
        <v>-7.2840000000000002E-2</v>
      </c>
      <c r="H115" s="9">
        <v>-0.1245</v>
      </c>
      <c r="I115" s="9">
        <v>-4.3E-3</v>
      </c>
      <c r="J115" s="10">
        <v>-0.30381000000000002</v>
      </c>
      <c r="K115" s="9">
        <v>-5.3990000000000003E-2</v>
      </c>
      <c r="L115" s="9">
        <v>-3.6310000000000002E-2</v>
      </c>
      <c r="M115" s="10">
        <v>-0.30204999999999999</v>
      </c>
      <c r="N115" s="10">
        <v>-0.36235000000000001</v>
      </c>
      <c r="O115" s="10">
        <v>-0.17188000000000001</v>
      </c>
      <c r="P115" s="10">
        <v>-0.43073</v>
      </c>
      <c r="Q115" s="10">
        <v>-0.36732999999999999</v>
      </c>
    </row>
    <row r="116" spans="1:17" ht="17" thickBot="1" x14ac:dyDescent="0.25">
      <c r="A116" s="69"/>
      <c r="B116" s="7" t="s">
        <v>75</v>
      </c>
      <c r="C116" s="8" t="s">
        <v>25</v>
      </c>
      <c r="D116" s="9">
        <v>1.3899999999999999E-2</v>
      </c>
      <c r="E116" s="9">
        <v>-0.30014999999999997</v>
      </c>
      <c r="F116" s="23">
        <v>-0.23476</v>
      </c>
      <c r="G116" s="10">
        <v>-0.48135</v>
      </c>
      <c r="H116" s="10">
        <v>-0.69284999999999997</v>
      </c>
      <c r="I116" s="9">
        <v>-6.4890000000000003E-2</v>
      </c>
      <c r="J116" s="10">
        <v>-0.32346000000000003</v>
      </c>
      <c r="K116" s="9">
        <v>-6.0080000000000001E-2</v>
      </c>
      <c r="L116" s="10">
        <v>-0.41274</v>
      </c>
      <c r="M116" s="23">
        <v>-0.39534000000000002</v>
      </c>
      <c r="N116" s="10">
        <v>-0.44591999999999998</v>
      </c>
      <c r="O116" s="23">
        <v>-0.20687</v>
      </c>
      <c r="P116" s="10">
        <v>-0.52888999999999997</v>
      </c>
      <c r="Q116" s="10">
        <v>-0.33435999999999999</v>
      </c>
    </row>
    <row r="117" spans="1:17" ht="17" thickBot="1" x14ac:dyDescent="0.25">
      <c r="A117" s="69"/>
      <c r="B117" s="7"/>
      <c r="C117" s="8" t="s">
        <v>29</v>
      </c>
      <c r="D117" s="9">
        <v>8.2830000000000001E-2</v>
      </c>
      <c r="E117" s="23">
        <v>-0.45151000000000002</v>
      </c>
      <c r="F117" s="9">
        <v>-6.3100000000000003E-2</v>
      </c>
      <c r="G117" s="23">
        <v>-0.42154000000000003</v>
      </c>
      <c r="H117" s="10">
        <v>-0.53842999999999996</v>
      </c>
      <c r="I117" s="9">
        <v>-0.33027000000000001</v>
      </c>
      <c r="J117" s="23">
        <v>-0.28703000000000001</v>
      </c>
      <c r="K117" s="9">
        <v>-0.13669999999999999</v>
      </c>
      <c r="L117" s="10">
        <v>-0.64188999999999996</v>
      </c>
      <c r="M117" s="10">
        <v>-0.41889999999999999</v>
      </c>
      <c r="N117" s="10">
        <v>-0.49087999999999998</v>
      </c>
      <c r="O117" s="9">
        <v>-8.8429999999999995E-2</v>
      </c>
      <c r="P117" s="10">
        <v>-0.40959000000000001</v>
      </c>
      <c r="Q117" s="10">
        <v>-0.30628</v>
      </c>
    </row>
    <row r="118" spans="1:17" ht="17" thickBot="1" x14ac:dyDescent="0.25">
      <c r="A118" s="69"/>
      <c r="B118" s="7"/>
      <c r="C118" s="8" t="s">
        <v>23</v>
      </c>
      <c r="D118" s="9">
        <v>7.0519999999999999E-2</v>
      </c>
      <c r="E118" s="10">
        <v>-0.64095999999999997</v>
      </c>
      <c r="F118" s="23">
        <v>-0.28386</v>
      </c>
      <c r="G118" s="10">
        <v>-0.62731999999999999</v>
      </c>
      <c r="H118" s="10">
        <v>-0.64783000000000002</v>
      </c>
      <c r="I118" s="9">
        <v>-0.33672000000000002</v>
      </c>
      <c r="J118" s="10">
        <v>-0.38745000000000002</v>
      </c>
      <c r="K118" s="10">
        <v>-0.38667000000000001</v>
      </c>
      <c r="L118" s="10">
        <v>-0.87256</v>
      </c>
      <c r="M118" s="10">
        <v>-0.77673000000000003</v>
      </c>
      <c r="N118" s="10">
        <v>-0.69411</v>
      </c>
      <c r="O118" s="10">
        <v>-0.48042000000000001</v>
      </c>
      <c r="P118" s="10">
        <v>-0.56838</v>
      </c>
      <c r="Q118" s="10">
        <v>-0.57169000000000003</v>
      </c>
    </row>
    <row r="119" spans="1:17" ht="17" thickBot="1" x14ac:dyDescent="0.25">
      <c r="A119" s="69"/>
      <c r="B119" s="7" t="s">
        <v>76</v>
      </c>
      <c r="C119" s="8" t="s">
        <v>26</v>
      </c>
      <c r="D119" s="9">
        <v>-2.8389999999999999E-2</v>
      </c>
      <c r="E119" s="10">
        <v>0.43469999999999998</v>
      </c>
      <c r="F119" s="10">
        <v>0.55164999999999997</v>
      </c>
      <c r="G119" s="10">
        <v>0.49390000000000001</v>
      </c>
      <c r="H119" s="10">
        <v>0.47916999999999998</v>
      </c>
      <c r="I119" s="10">
        <v>-0.34049000000000001</v>
      </c>
      <c r="J119" s="9">
        <v>0.14015</v>
      </c>
      <c r="K119" s="9">
        <v>-0.10233</v>
      </c>
      <c r="L119" s="9">
        <v>2.9360000000000001E-2</v>
      </c>
      <c r="M119" s="10">
        <v>0.46423999999999999</v>
      </c>
      <c r="N119" s="10">
        <v>0.52768000000000004</v>
      </c>
      <c r="O119" s="10">
        <v>0.15654000000000001</v>
      </c>
      <c r="P119" s="10">
        <v>0.39889999999999998</v>
      </c>
      <c r="Q119" s="10">
        <v>0.22517000000000001</v>
      </c>
    </row>
    <row r="120" spans="1:17" ht="17" thickBot="1" x14ac:dyDescent="0.25">
      <c r="A120" s="69"/>
      <c r="B120" s="7"/>
      <c r="C120" s="8" t="s">
        <v>28</v>
      </c>
      <c r="D120" s="9">
        <v>-5.969E-2</v>
      </c>
      <c r="E120" s="10">
        <v>0.59596000000000005</v>
      </c>
      <c r="F120" s="10">
        <v>0.31689000000000001</v>
      </c>
      <c r="G120" s="10">
        <v>0.55103999999999997</v>
      </c>
      <c r="H120" s="10">
        <v>0.38330999999999998</v>
      </c>
      <c r="I120" s="10">
        <v>-0.3009</v>
      </c>
      <c r="J120" s="9">
        <v>4.181E-2</v>
      </c>
      <c r="K120" s="23">
        <v>-0.15459000000000001</v>
      </c>
      <c r="L120" s="9">
        <v>0.16238</v>
      </c>
      <c r="M120" s="10">
        <v>0.68933</v>
      </c>
      <c r="N120" s="10">
        <v>0.55744000000000005</v>
      </c>
      <c r="O120" s="23">
        <v>0.13355</v>
      </c>
      <c r="P120" s="9">
        <v>0.2258</v>
      </c>
      <c r="Q120" s="9">
        <v>0.11615</v>
      </c>
    </row>
    <row r="121" spans="1:17" ht="17" thickBot="1" x14ac:dyDescent="0.25">
      <c r="A121" s="69"/>
      <c r="B121" s="7"/>
      <c r="C121" s="8" t="s">
        <v>22</v>
      </c>
      <c r="D121" s="9">
        <v>9.5259999999999997E-2</v>
      </c>
      <c r="E121" s="10">
        <v>0.97997000000000001</v>
      </c>
      <c r="F121" s="10">
        <v>0.61514999999999997</v>
      </c>
      <c r="G121" s="10">
        <v>0.84587000000000001</v>
      </c>
      <c r="H121" s="10">
        <v>0.50973000000000002</v>
      </c>
      <c r="I121" s="10">
        <v>-0.26808999999999999</v>
      </c>
      <c r="J121" s="9">
        <v>0.12540999999999999</v>
      </c>
      <c r="K121" s="9">
        <v>-7.084E-2</v>
      </c>
      <c r="L121" s="9">
        <v>0.22139</v>
      </c>
      <c r="M121" s="10">
        <v>0.90595999999999999</v>
      </c>
      <c r="N121" s="10">
        <v>0.71818000000000004</v>
      </c>
      <c r="O121" s="23">
        <v>0.15564</v>
      </c>
      <c r="P121" s="10">
        <v>0.38323000000000002</v>
      </c>
      <c r="Q121" s="23">
        <v>0.22022</v>
      </c>
    </row>
    <row r="122" spans="1:17" ht="17" thickBot="1" x14ac:dyDescent="0.25">
      <c r="A122" s="69"/>
      <c r="B122" s="7" t="s">
        <v>77</v>
      </c>
      <c r="C122" s="8" t="s">
        <v>26</v>
      </c>
      <c r="D122" s="9">
        <v>-0.28889999999999999</v>
      </c>
      <c r="E122" s="10">
        <v>1.0482400000000001</v>
      </c>
      <c r="F122" s="23">
        <v>0.76202000000000003</v>
      </c>
      <c r="G122" s="10">
        <v>0.93225000000000002</v>
      </c>
      <c r="H122" s="10">
        <v>0.81605000000000005</v>
      </c>
      <c r="I122" s="9">
        <v>-9.8339999999999997E-2</v>
      </c>
      <c r="J122" s="9">
        <v>0.34955999999999998</v>
      </c>
      <c r="K122" s="9">
        <v>-0.17029</v>
      </c>
      <c r="L122" s="23">
        <v>0.50033000000000005</v>
      </c>
      <c r="M122" s="10">
        <v>0.85102999999999995</v>
      </c>
      <c r="N122" s="9">
        <v>0.49063000000000001</v>
      </c>
      <c r="O122" s="9">
        <v>0.36115999999999998</v>
      </c>
      <c r="P122" s="10">
        <v>0.94701999999999997</v>
      </c>
      <c r="Q122" s="10">
        <v>0.74851000000000001</v>
      </c>
    </row>
    <row r="123" spans="1:17" ht="17" thickBot="1" x14ac:dyDescent="0.25">
      <c r="A123" s="69"/>
      <c r="B123" s="7"/>
      <c r="C123" s="8" t="s">
        <v>29</v>
      </c>
      <c r="D123" s="9">
        <v>-0.10732</v>
      </c>
      <c r="E123" s="23">
        <v>0.48150999999999999</v>
      </c>
      <c r="F123" s="23">
        <v>0.60255999999999998</v>
      </c>
      <c r="G123" s="9">
        <v>0.52439999999999998</v>
      </c>
      <c r="H123" s="23">
        <v>0.62804000000000004</v>
      </c>
      <c r="I123" s="9">
        <v>-5.1810000000000002E-2</v>
      </c>
      <c r="J123" s="9">
        <v>0.38059999999999999</v>
      </c>
      <c r="K123" s="9">
        <v>3.32E-2</v>
      </c>
      <c r="L123" s="10">
        <v>0.44357000000000002</v>
      </c>
      <c r="M123" s="10">
        <v>0.56194</v>
      </c>
      <c r="N123" s="9">
        <v>0.43963000000000002</v>
      </c>
      <c r="O123" s="10">
        <v>0.39406000000000002</v>
      </c>
      <c r="P123" s="10">
        <v>0.82115000000000005</v>
      </c>
      <c r="Q123" s="10">
        <v>0.49817</v>
      </c>
    </row>
    <row r="124" spans="1:17" ht="17" thickBot="1" x14ac:dyDescent="0.25">
      <c r="A124" s="69"/>
      <c r="B124" s="7"/>
      <c r="C124" s="8" t="s">
        <v>22</v>
      </c>
      <c r="D124" s="9">
        <v>6.6799999999999998E-2</v>
      </c>
      <c r="E124" s="9">
        <v>0.45277000000000001</v>
      </c>
      <c r="F124" s="10">
        <v>0.62436999999999998</v>
      </c>
      <c r="G124" s="9">
        <v>0.53830999999999996</v>
      </c>
      <c r="H124" s="10">
        <v>0.83503000000000005</v>
      </c>
      <c r="I124" s="10">
        <v>0.53500999999999999</v>
      </c>
      <c r="J124" s="9">
        <v>0.61912</v>
      </c>
      <c r="K124" s="9">
        <v>0.54976999999999998</v>
      </c>
      <c r="L124" s="10">
        <v>1.0430699999999999</v>
      </c>
      <c r="M124" s="10">
        <v>1.02319</v>
      </c>
      <c r="N124" s="10">
        <v>1.18743</v>
      </c>
      <c r="O124" s="10">
        <v>0.99985000000000002</v>
      </c>
      <c r="P124" s="10">
        <v>1.1855100000000001</v>
      </c>
      <c r="Q124" s="10">
        <v>0.91263000000000005</v>
      </c>
    </row>
    <row r="125" spans="1:17" ht="17" thickBot="1" x14ac:dyDescent="0.25">
      <c r="A125" s="69"/>
      <c r="B125" s="7" t="s">
        <v>78</v>
      </c>
      <c r="C125" s="8" t="s">
        <v>26</v>
      </c>
      <c r="D125" s="10">
        <v>0.56296000000000002</v>
      </c>
      <c r="E125" s="23">
        <v>-0.37398999999999999</v>
      </c>
      <c r="F125" s="9">
        <v>-0.11119</v>
      </c>
      <c r="G125" s="10">
        <v>-0.68217000000000005</v>
      </c>
      <c r="H125" s="9">
        <v>-0.34727999999999998</v>
      </c>
      <c r="I125" s="10">
        <v>0.59824999999999995</v>
      </c>
      <c r="J125" s="9">
        <v>0.22669</v>
      </c>
      <c r="K125" s="10">
        <v>0.63890000000000002</v>
      </c>
      <c r="L125" s="9">
        <v>-5.3800000000000001E-2</v>
      </c>
      <c r="M125" s="9">
        <v>-0.17867</v>
      </c>
      <c r="N125" s="9">
        <v>9.2749999999999999E-2</v>
      </c>
      <c r="O125" s="10">
        <v>0.20362</v>
      </c>
      <c r="P125" s="10">
        <v>0.37757000000000002</v>
      </c>
      <c r="Q125" s="10">
        <v>0.45334000000000002</v>
      </c>
    </row>
    <row r="126" spans="1:17" ht="17" thickBot="1" x14ac:dyDescent="0.25">
      <c r="A126" s="69"/>
      <c r="B126" s="7"/>
      <c r="C126" s="8" t="s">
        <v>28</v>
      </c>
      <c r="D126" s="10">
        <v>0.48198999999999997</v>
      </c>
      <c r="E126" s="9">
        <v>-0.1976</v>
      </c>
      <c r="F126" s="9">
        <v>4.206E-2</v>
      </c>
      <c r="G126" s="10">
        <v>-0.59362000000000004</v>
      </c>
      <c r="H126" s="23">
        <v>-0.41622999999999999</v>
      </c>
      <c r="I126" s="10">
        <v>0.60479000000000005</v>
      </c>
      <c r="J126" s="9">
        <v>0.18315999999999999</v>
      </c>
      <c r="K126" s="10">
        <v>0.65029999999999999</v>
      </c>
      <c r="L126" s="9">
        <v>-0.13275000000000001</v>
      </c>
      <c r="M126" s="9">
        <v>-9.8000000000000004E-2</v>
      </c>
      <c r="N126" s="9">
        <v>0.16464999999999999</v>
      </c>
      <c r="O126" s="10">
        <v>0.19228000000000001</v>
      </c>
      <c r="P126" s="10">
        <v>0.44872000000000001</v>
      </c>
      <c r="Q126" s="10">
        <v>0.51160000000000005</v>
      </c>
    </row>
    <row r="127" spans="1:17" ht="17" thickBot="1" x14ac:dyDescent="0.25">
      <c r="A127" s="69"/>
      <c r="B127" s="7"/>
      <c r="C127" s="8" t="s">
        <v>23</v>
      </c>
      <c r="D127" s="10">
        <v>0.41893000000000002</v>
      </c>
      <c r="E127" s="9">
        <v>-0.13894999999999999</v>
      </c>
      <c r="F127" s="9">
        <v>4.691E-2</v>
      </c>
      <c r="G127" s="23">
        <v>-0.50112000000000001</v>
      </c>
      <c r="H127" s="9">
        <v>-0.32412000000000002</v>
      </c>
      <c r="I127" s="10">
        <v>0.49313000000000001</v>
      </c>
      <c r="J127" s="9">
        <v>0.22799</v>
      </c>
      <c r="K127" s="10">
        <v>0.45493</v>
      </c>
      <c r="L127" s="9">
        <v>-0.12386999999999999</v>
      </c>
      <c r="M127" s="9">
        <v>-6.3670000000000004E-2</v>
      </c>
      <c r="N127" s="9">
        <v>0.27451999999999999</v>
      </c>
      <c r="O127" s="9">
        <v>0.12942000000000001</v>
      </c>
      <c r="P127" s="10">
        <v>0.29942999999999997</v>
      </c>
      <c r="Q127" s="10">
        <v>0.34933999999999998</v>
      </c>
    </row>
    <row r="128" spans="1:17" ht="17" thickBot="1" x14ac:dyDescent="0.25">
      <c r="A128" s="69"/>
      <c r="B128" s="7" t="s">
        <v>79</v>
      </c>
      <c r="C128" s="8" t="s">
        <v>25</v>
      </c>
      <c r="D128" s="9">
        <v>-8.0409999999999995E-2</v>
      </c>
      <c r="E128" s="9">
        <v>-8.3710000000000007E-2</v>
      </c>
      <c r="F128" s="9">
        <v>-0.11294999999999999</v>
      </c>
      <c r="G128" s="9">
        <v>-0.23219000000000001</v>
      </c>
      <c r="H128" s="9">
        <v>-0.10531</v>
      </c>
      <c r="I128" s="9">
        <v>-9.9400000000000002E-2</v>
      </c>
      <c r="J128" s="9">
        <v>1.8190000000000001E-2</v>
      </c>
      <c r="K128" s="9">
        <v>-0.12214999999999999</v>
      </c>
      <c r="L128" s="9">
        <v>-0.12898000000000001</v>
      </c>
      <c r="M128" s="9">
        <v>-0.12789</v>
      </c>
      <c r="N128" s="9">
        <v>3.8999999999999998E-3</v>
      </c>
      <c r="O128" s="9">
        <v>-0.21118000000000001</v>
      </c>
      <c r="P128" s="9">
        <v>0.10453</v>
      </c>
      <c r="Q128" s="9">
        <v>-5.8999999999999997E-2</v>
      </c>
    </row>
    <row r="129" spans="1:17" ht="17" thickBot="1" x14ac:dyDescent="0.25">
      <c r="A129" s="69"/>
      <c r="B129" s="7"/>
      <c r="C129" s="8" t="s">
        <v>29</v>
      </c>
      <c r="D129" s="9">
        <v>-1.583E-2</v>
      </c>
      <c r="E129" s="10">
        <v>0.34721000000000002</v>
      </c>
      <c r="F129" s="10">
        <v>-0.27894000000000002</v>
      </c>
      <c r="G129" s="9">
        <v>-0.10385999999999999</v>
      </c>
      <c r="H129" s="9">
        <v>5.425E-2</v>
      </c>
      <c r="I129" s="9">
        <v>0.26590000000000003</v>
      </c>
      <c r="J129" s="23">
        <v>0.39785999999999999</v>
      </c>
      <c r="K129" s="9">
        <v>1.8870000000000001E-2</v>
      </c>
      <c r="L129" s="23">
        <v>0.28661999999999999</v>
      </c>
      <c r="M129" s="9">
        <v>0.24234</v>
      </c>
      <c r="N129" s="23">
        <v>0.36364000000000002</v>
      </c>
      <c r="O129" s="23">
        <v>0.34543000000000001</v>
      </c>
      <c r="P129" s="9">
        <v>0.19267000000000001</v>
      </c>
      <c r="Q129" s="9">
        <v>-3.9329999999999997E-2</v>
      </c>
    </row>
    <row r="130" spans="1:17" ht="17" thickBot="1" x14ac:dyDescent="0.25">
      <c r="A130" s="69"/>
      <c r="B130" s="7"/>
      <c r="C130" s="8" t="s">
        <v>22</v>
      </c>
      <c r="D130" s="9">
        <v>-0.16744999999999999</v>
      </c>
      <c r="E130" s="9">
        <v>6.9059999999999996E-2</v>
      </c>
      <c r="F130" s="10">
        <v>-0.20005000000000001</v>
      </c>
      <c r="G130" s="9">
        <v>-0.11673</v>
      </c>
      <c r="H130" s="9">
        <v>-1.044E-2</v>
      </c>
      <c r="I130" s="9">
        <v>3.7289999999999997E-2</v>
      </c>
      <c r="J130" s="9">
        <v>8.3839999999999998E-2</v>
      </c>
      <c r="K130" s="9">
        <v>-6.9290000000000004E-2</v>
      </c>
      <c r="L130" s="9">
        <v>1.8079999999999999E-2</v>
      </c>
      <c r="M130" s="9">
        <v>6.9199999999999999E-3</v>
      </c>
      <c r="N130" s="9">
        <v>0.13317000000000001</v>
      </c>
      <c r="O130" s="9">
        <v>-8.4309999999999996E-2</v>
      </c>
      <c r="P130" s="9">
        <v>-9.4500000000000001E-3</v>
      </c>
      <c r="Q130" s="9">
        <v>-0.14745</v>
      </c>
    </row>
    <row r="131" spans="1:17" ht="17" thickBot="1" x14ac:dyDescent="0.25">
      <c r="A131" s="69"/>
      <c r="B131" s="7" t="s">
        <v>80</v>
      </c>
      <c r="C131" s="8" t="s">
        <v>25</v>
      </c>
      <c r="D131" s="10">
        <v>-0.24049000000000001</v>
      </c>
      <c r="E131" s="9">
        <v>-9.7919999999999993E-2</v>
      </c>
      <c r="F131" s="9">
        <v>-1.303E-2</v>
      </c>
      <c r="G131" s="9">
        <v>0.21278</v>
      </c>
      <c r="H131" s="9">
        <v>0.11335000000000001</v>
      </c>
      <c r="I131" s="23">
        <v>0.24521999999999999</v>
      </c>
      <c r="J131" s="9">
        <v>-1.9359999999999999E-2</v>
      </c>
      <c r="K131" s="9">
        <v>3.9260000000000003E-2</v>
      </c>
      <c r="L131" s="23">
        <v>0.23133999999999999</v>
      </c>
      <c r="M131" s="9">
        <v>-5.7660000000000003E-2</v>
      </c>
      <c r="N131" s="23">
        <v>-0.31264999999999998</v>
      </c>
      <c r="O131" s="9">
        <v>3.3849999999999998E-2</v>
      </c>
      <c r="P131" s="10">
        <v>-0.36706</v>
      </c>
      <c r="Q131" s="9">
        <v>-0.17760000000000001</v>
      </c>
    </row>
    <row r="132" spans="1:17" ht="17" thickBot="1" x14ac:dyDescent="0.25">
      <c r="A132" s="69"/>
      <c r="B132" s="7"/>
      <c r="C132" s="8" t="s">
        <v>28</v>
      </c>
      <c r="D132" s="9">
        <v>-7.4279999999999999E-2</v>
      </c>
      <c r="E132" s="9">
        <v>3.7780000000000001E-2</v>
      </c>
      <c r="F132" s="9">
        <v>-6.2630000000000005E-2</v>
      </c>
      <c r="G132" s="9">
        <v>0.23221</v>
      </c>
      <c r="H132" s="9">
        <v>9.3820000000000001E-2</v>
      </c>
      <c r="I132" s="9">
        <v>7.0510000000000003E-2</v>
      </c>
      <c r="J132" s="9">
        <v>-3.0450000000000001E-2</v>
      </c>
      <c r="K132" s="9">
        <v>-1.653E-2</v>
      </c>
      <c r="L132" s="10">
        <v>0.26867000000000002</v>
      </c>
      <c r="M132" s="9">
        <v>0.11219999999999999</v>
      </c>
      <c r="N132" s="9">
        <v>-3.1210000000000002E-2</v>
      </c>
      <c r="O132" s="9">
        <v>-2.291E-2</v>
      </c>
      <c r="P132" s="23">
        <v>-0.2172</v>
      </c>
      <c r="Q132" s="9">
        <v>-5.1209999999999999E-2</v>
      </c>
    </row>
    <row r="133" spans="1:17" ht="17" thickBot="1" x14ac:dyDescent="0.25">
      <c r="A133" s="69"/>
      <c r="B133" s="7"/>
      <c r="C133" s="8" t="s">
        <v>19</v>
      </c>
      <c r="D133" s="9">
        <v>-7.5450000000000003E-2</v>
      </c>
      <c r="E133" s="9">
        <v>-0.18773000000000001</v>
      </c>
      <c r="F133" s="9">
        <v>-2.453E-2</v>
      </c>
      <c r="G133" s="9">
        <v>7.1700000000000002E-3</v>
      </c>
      <c r="H133" s="9">
        <v>-5.6129999999999999E-2</v>
      </c>
      <c r="I133" s="9">
        <v>0.11334</v>
      </c>
      <c r="J133" s="9">
        <v>-0.17329</v>
      </c>
      <c r="K133" s="9">
        <v>0.13023999999999999</v>
      </c>
      <c r="L133" s="9">
        <v>5.96E-2</v>
      </c>
      <c r="M133" s="9">
        <v>-0.2336</v>
      </c>
      <c r="N133" s="10">
        <v>-0.32616000000000001</v>
      </c>
      <c r="O133" s="9">
        <v>-7.5259999999999994E-2</v>
      </c>
      <c r="P133" s="10">
        <v>-0.24357000000000001</v>
      </c>
      <c r="Q133" s="9">
        <v>-4.9849999999999998E-2</v>
      </c>
    </row>
    <row r="134" spans="1:17" ht="17" thickBot="1" x14ac:dyDescent="0.25">
      <c r="A134" s="69"/>
      <c r="B134" s="7" t="s">
        <v>81</v>
      </c>
      <c r="C134" s="8" t="s">
        <v>26</v>
      </c>
      <c r="D134" s="10">
        <v>-0.44045000000000001</v>
      </c>
      <c r="E134" s="23">
        <v>0.65020999999999995</v>
      </c>
      <c r="F134" s="9">
        <v>0.56193000000000004</v>
      </c>
      <c r="G134" s="10">
        <v>0.62875999999999999</v>
      </c>
      <c r="H134" s="23">
        <v>0.50880999999999998</v>
      </c>
      <c r="I134" s="10">
        <v>-0.45567999999999997</v>
      </c>
      <c r="J134" s="9">
        <v>7.4410000000000004E-2</v>
      </c>
      <c r="K134" s="23">
        <v>-0.45876</v>
      </c>
      <c r="L134" s="9">
        <v>0.10458000000000001</v>
      </c>
      <c r="M134" s="9">
        <v>0.35446</v>
      </c>
      <c r="N134" s="9">
        <v>-8.9899999999999994E-2</v>
      </c>
      <c r="O134" s="9">
        <v>0.10835</v>
      </c>
      <c r="P134" s="23">
        <v>0.69659000000000004</v>
      </c>
      <c r="Q134" s="10">
        <v>0.50344999999999995</v>
      </c>
    </row>
    <row r="135" spans="1:17" ht="17" thickBot="1" x14ac:dyDescent="0.25">
      <c r="A135" s="69"/>
      <c r="B135" s="7"/>
      <c r="C135" s="8" t="s">
        <v>29</v>
      </c>
      <c r="D135" s="23">
        <v>-0.36429</v>
      </c>
      <c r="E135" s="9">
        <v>0.1177</v>
      </c>
      <c r="F135" s="9">
        <v>0.39219999999999999</v>
      </c>
      <c r="G135" s="9">
        <v>0.22961999999999999</v>
      </c>
      <c r="H135" s="9">
        <v>0.26402999999999999</v>
      </c>
      <c r="I135" s="10">
        <v>-0.54315000000000002</v>
      </c>
      <c r="J135" s="9">
        <v>-3.569E-2</v>
      </c>
      <c r="K135" s="9">
        <v>-0.32812999999999998</v>
      </c>
      <c r="L135" s="9">
        <v>1.15E-2</v>
      </c>
      <c r="M135" s="9">
        <v>-1.2630000000000001E-2</v>
      </c>
      <c r="N135" s="9">
        <v>-0.24576000000000001</v>
      </c>
      <c r="O135" s="9">
        <v>0.11839</v>
      </c>
      <c r="P135" s="9">
        <v>0.49299999999999999</v>
      </c>
      <c r="Q135" s="9">
        <v>0.24092</v>
      </c>
    </row>
    <row r="136" spans="1:17" ht="17" thickBot="1" x14ac:dyDescent="0.25">
      <c r="A136" s="69"/>
      <c r="B136" s="7"/>
      <c r="C136" s="8" t="s">
        <v>20</v>
      </c>
      <c r="D136" s="9">
        <v>-0.32408999999999999</v>
      </c>
      <c r="E136" s="9">
        <v>5.2159999999999998E-2</v>
      </c>
      <c r="F136" s="9">
        <v>7.2749999999999995E-2</v>
      </c>
      <c r="G136" s="9">
        <v>9.9040000000000003E-2</v>
      </c>
      <c r="H136" s="9">
        <v>0.15337000000000001</v>
      </c>
      <c r="I136" s="9">
        <v>-0.15443000000000001</v>
      </c>
      <c r="J136" s="9">
        <v>-3.8700000000000002E-3</v>
      </c>
      <c r="K136" s="9">
        <v>-0.15714</v>
      </c>
      <c r="L136" s="9">
        <v>0.10113999999999999</v>
      </c>
      <c r="M136" s="9">
        <v>0.17477999999999999</v>
      </c>
      <c r="N136" s="9">
        <v>3.2469999999999999E-2</v>
      </c>
      <c r="O136" s="9">
        <v>0.11841</v>
      </c>
      <c r="P136" s="9">
        <v>0.35443000000000002</v>
      </c>
      <c r="Q136" s="9">
        <v>0.23946999999999999</v>
      </c>
    </row>
    <row r="137" spans="1:17" ht="17" thickBot="1" x14ac:dyDescent="0.25">
      <c r="A137" s="69"/>
      <c r="B137" s="7" t="s">
        <v>82</v>
      </c>
      <c r="C137" s="8" t="s">
        <v>25</v>
      </c>
      <c r="D137" s="9">
        <v>-0.10818</v>
      </c>
      <c r="E137" s="9">
        <v>-7.2760000000000005E-2</v>
      </c>
      <c r="F137" s="23">
        <v>-0.23935999999999999</v>
      </c>
      <c r="G137" s="9">
        <v>0.20699999999999999</v>
      </c>
      <c r="H137" s="9">
        <v>6.5290000000000001E-2</v>
      </c>
      <c r="I137" s="9">
        <v>2.2210000000000001E-2</v>
      </c>
      <c r="J137" s="9">
        <v>-0.15717</v>
      </c>
      <c r="K137" s="9">
        <v>-3.891E-2</v>
      </c>
      <c r="L137" s="9">
        <v>0.11602</v>
      </c>
      <c r="M137" s="9">
        <v>-9.0679999999999997E-2</v>
      </c>
      <c r="N137" s="9">
        <v>-0.14091000000000001</v>
      </c>
      <c r="O137" s="9">
        <v>-4.7230000000000001E-2</v>
      </c>
      <c r="P137" s="10">
        <v>-0.39396999999999999</v>
      </c>
      <c r="Q137" s="10">
        <v>-0.28563</v>
      </c>
    </row>
    <row r="138" spans="1:17" ht="17" thickBot="1" x14ac:dyDescent="0.25">
      <c r="A138" s="69"/>
      <c r="B138" s="7"/>
      <c r="C138" s="8" t="s">
        <v>28</v>
      </c>
      <c r="D138" s="9">
        <v>-0.13613</v>
      </c>
      <c r="E138" s="9">
        <v>-4.0370000000000003E-2</v>
      </c>
      <c r="F138" s="10">
        <v>-0.35110000000000002</v>
      </c>
      <c r="G138" s="9">
        <v>0.2752</v>
      </c>
      <c r="H138" s="23">
        <v>0.31307000000000001</v>
      </c>
      <c r="I138" s="9">
        <v>0.31994</v>
      </c>
      <c r="J138" s="9">
        <v>0.13861999999999999</v>
      </c>
      <c r="K138" s="9">
        <v>7.5439999999999993E-2</v>
      </c>
      <c r="L138" s="10">
        <v>0.49891999999999997</v>
      </c>
      <c r="M138" s="9">
        <v>-1.3939999999999999E-2</v>
      </c>
      <c r="N138" s="9">
        <v>-5.1659999999999998E-2</v>
      </c>
      <c r="O138" s="9">
        <v>6.0979999999999999E-2</v>
      </c>
      <c r="P138" s="10">
        <v>-0.25247999999999998</v>
      </c>
      <c r="Q138" s="10">
        <v>-0.23763000000000001</v>
      </c>
    </row>
    <row r="139" spans="1:17" ht="17" thickBot="1" x14ac:dyDescent="0.25">
      <c r="A139" s="69"/>
      <c r="B139" s="7"/>
      <c r="C139" s="8" t="s">
        <v>20</v>
      </c>
      <c r="D139" s="9">
        <v>-0.12463</v>
      </c>
      <c r="E139" s="9">
        <v>2.7550000000000002E-2</v>
      </c>
      <c r="F139" s="9">
        <v>-0.15067</v>
      </c>
      <c r="G139" s="9">
        <v>0.33843000000000001</v>
      </c>
      <c r="H139" s="9">
        <v>0.26035000000000003</v>
      </c>
      <c r="I139" s="9">
        <v>-5.2220000000000003E-2</v>
      </c>
      <c r="J139" s="9">
        <v>2.102E-2</v>
      </c>
      <c r="K139" s="9">
        <v>-0.16572000000000001</v>
      </c>
      <c r="L139" s="9">
        <v>0.21765999999999999</v>
      </c>
      <c r="M139" s="9">
        <v>5.6239999999999998E-2</v>
      </c>
      <c r="N139" s="9">
        <v>-2.3460000000000002E-2</v>
      </c>
      <c r="O139" s="9">
        <v>-3.8600000000000001E-3</v>
      </c>
      <c r="P139" s="10">
        <v>-0.26478000000000002</v>
      </c>
      <c r="Q139" s="10">
        <v>-0.22453999999999999</v>
      </c>
    </row>
    <row r="140" spans="1:17" ht="17" thickBot="1" x14ac:dyDescent="0.25">
      <c r="A140" s="69"/>
      <c r="B140" s="7" t="s">
        <v>83</v>
      </c>
      <c r="C140" s="8" t="s">
        <v>25</v>
      </c>
      <c r="D140" s="9">
        <v>-6.1019999999999998E-2</v>
      </c>
      <c r="E140" s="9">
        <v>-0.44785000000000003</v>
      </c>
      <c r="F140" s="9">
        <v>-0.13356000000000001</v>
      </c>
      <c r="G140" s="9">
        <v>-0.60851</v>
      </c>
      <c r="H140" s="23">
        <v>-0.77503</v>
      </c>
      <c r="I140" s="9">
        <v>-1.9380000000000001E-2</v>
      </c>
      <c r="J140" s="9">
        <v>-0.29497000000000001</v>
      </c>
      <c r="K140" s="9">
        <v>0.23311000000000001</v>
      </c>
      <c r="L140" s="23">
        <v>-0.35933999999999999</v>
      </c>
      <c r="M140" s="9">
        <v>-0.39839999999999998</v>
      </c>
      <c r="N140" s="9">
        <v>-0.44413999999999998</v>
      </c>
      <c r="O140" s="9">
        <v>-6.1080000000000002E-2</v>
      </c>
      <c r="P140" s="10">
        <v>-0.59658</v>
      </c>
      <c r="Q140" s="10">
        <v>-0.31564999999999999</v>
      </c>
    </row>
    <row r="141" spans="1:17" ht="17" thickBot="1" x14ac:dyDescent="0.25">
      <c r="A141" s="69"/>
      <c r="B141" s="7"/>
      <c r="C141" s="8" t="s">
        <v>29</v>
      </c>
      <c r="D141" s="9">
        <v>-7.2480000000000003E-2</v>
      </c>
      <c r="E141" s="23">
        <v>-0.55296000000000001</v>
      </c>
      <c r="F141" s="9">
        <v>-0.15564</v>
      </c>
      <c r="G141" s="9">
        <v>-0.42281000000000002</v>
      </c>
      <c r="H141" s="23">
        <v>-0.51215999999999995</v>
      </c>
      <c r="I141" s="9">
        <v>-0.28245999999999999</v>
      </c>
      <c r="J141" s="9">
        <v>-0.28766999999999998</v>
      </c>
      <c r="K141" s="9">
        <v>-9.3969999999999998E-2</v>
      </c>
      <c r="L141" s="10">
        <v>-0.52952999999999995</v>
      </c>
      <c r="M141" s="9">
        <v>-0.41742000000000001</v>
      </c>
      <c r="N141" s="9">
        <v>-0.51480000000000004</v>
      </c>
      <c r="O141" s="9">
        <v>-5.4080000000000003E-2</v>
      </c>
      <c r="P141" s="10">
        <v>-0.53400000000000003</v>
      </c>
      <c r="Q141" s="10">
        <v>-0.35521999999999998</v>
      </c>
    </row>
    <row r="142" spans="1:17" ht="17" thickBot="1" x14ac:dyDescent="0.25">
      <c r="A142" s="69"/>
      <c r="B142" s="7"/>
      <c r="C142" s="8" t="s">
        <v>20</v>
      </c>
      <c r="D142" s="9">
        <v>1.5709999999999998E-2</v>
      </c>
      <c r="E142" s="9">
        <v>-0.27583999999999997</v>
      </c>
      <c r="F142" s="9">
        <v>-7.9320000000000002E-2</v>
      </c>
      <c r="G142" s="9">
        <v>-0.31917000000000001</v>
      </c>
      <c r="H142" s="9">
        <v>-0.38502999999999998</v>
      </c>
      <c r="I142" s="9">
        <v>-0.14727999999999999</v>
      </c>
      <c r="J142" s="9">
        <v>-0.23862</v>
      </c>
      <c r="K142" s="9">
        <v>-3.091E-2</v>
      </c>
      <c r="L142" s="10">
        <v>-0.45709</v>
      </c>
      <c r="M142" s="9">
        <v>-0.35558000000000001</v>
      </c>
      <c r="N142" s="9">
        <v>-0.21199999999999999</v>
      </c>
      <c r="O142" s="9">
        <v>-0.21009</v>
      </c>
      <c r="P142" s="9">
        <v>-0.22211</v>
      </c>
      <c r="Q142" s="9">
        <v>-0.13263</v>
      </c>
    </row>
    <row r="143" spans="1:17" ht="17" thickBot="1" x14ac:dyDescent="0.25">
      <c r="A143" s="69"/>
      <c r="B143" s="7" t="s">
        <v>84</v>
      </c>
      <c r="C143" s="8" t="s">
        <v>26</v>
      </c>
      <c r="D143" s="9">
        <v>2.3120000000000002E-2</v>
      </c>
      <c r="E143" s="9">
        <v>0.17061000000000001</v>
      </c>
      <c r="F143" s="9">
        <v>0.24698000000000001</v>
      </c>
      <c r="G143" s="9">
        <v>0.21554000000000001</v>
      </c>
      <c r="H143" s="9">
        <v>0.34295999999999999</v>
      </c>
      <c r="I143" s="9">
        <v>-0.40111000000000002</v>
      </c>
      <c r="J143" s="9">
        <v>8.4629999999999997E-2</v>
      </c>
      <c r="K143" s="9">
        <v>-8.1909999999999997E-2</v>
      </c>
      <c r="L143" s="9">
        <v>-0.10363</v>
      </c>
      <c r="M143" s="9">
        <v>8.0070000000000002E-2</v>
      </c>
      <c r="N143" s="9">
        <v>0.183</v>
      </c>
      <c r="O143" s="9">
        <v>-2.3259999999999999E-2</v>
      </c>
      <c r="P143" s="10">
        <v>0.53959000000000001</v>
      </c>
      <c r="Q143" s="9">
        <v>0.20313000000000001</v>
      </c>
    </row>
    <row r="144" spans="1:17" ht="17" thickBot="1" x14ac:dyDescent="0.25">
      <c r="A144" s="69"/>
      <c r="B144" s="7"/>
      <c r="C144" s="8" t="s">
        <v>28</v>
      </c>
      <c r="D144" s="10">
        <v>0.48810999999999999</v>
      </c>
      <c r="E144" s="10">
        <v>0.62124000000000001</v>
      </c>
      <c r="F144" s="9">
        <v>-4.4609999999999997E-2</v>
      </c>
      <c r="G144" s="9">
        <v>0.12433</v>
      </c>
      <c r="H144" s="23">
        <v>0.32963999999999999</v>
      </c>
      <c r="I144" s="9">
        <v>0.21937000000000001</v>
      </c>
      <c r="J144" s="23">
        <v>0.67076999999999998</v>
      </c>
      <c r="K144" s="23">
        <v>0.44035999999999997</v>
      </c>
      <c r="L144" s="9">
        <v>0.28067999999999999</v>
      </c>
      <c r="M144" s="9">
        <v>0.20906</v>
      </c>
      <c r="N144" s="23">
        <v>0.32980999999999999</v>
      </c>
      <c r="O144" s="23">
        <v>0.50805</v>
      </c>
      <c r="P144" s="10">
        <v>0.91478000000000004</v>
      </c>
      <c r="Q144" s="10">
        <v>0.41120000000000001</v>
      </c>
    </row>
    <row r="145" spans="1:17" ht="17" thickBot="1" x14ac:dyDescent="0.25">
      <c r="A145" s="69"/>
      <c r="B145" s="7"/>
      <c r="C145" s="8" t="s">
        <v>19</v>
      </c>
      <c r="D145" s="9">
        <v>7.2020000000000001E-2</v>
      </c>
      <c r="E145" s="9">
        <v>0.23319000000000001</v>
      </c>
      <c r="F145" s="9">
        <v>3.4470000000000001E-2</v>
      </c>
      <c r="G145" s="9">
        <v>0.12443</v>
      </c>
      <c r="H145" s="9">
        <v>0.11626</v>
      </c>
      <c r="I145" s="9">
        <v>8.6499999999999997E-3</v>
      </c>
      <c r="J145" s="9">
        <v>9.1590000000000005E-2</v>
      </c>
      <c r="K145" s="9">
        <v>9.0789999999999996E-2</v>
      </c>
      <c r="L145" s="9">
        <v>0.16544</v>
      </c>
      <c r="M145" s="9">
        <v>0.13491</v>
      </c>
      <c r="N145" s="9">
        <v>-1.908E-2</v>
      </c>
      <c r="O145" s="9">
        <v>0.10717</v>
      </c>
      <c r="P145" s="9">
        <v>0.17191000000000001</v>
      </c>
      <c r="Q145" s="23">
        <v>0.18717</v>
      </c>
    </row>
    <row r="146" spans="1:17" ht="17" thickBot="1" x14ac:dyDescent="0.25">
      <c r="A146" s="69"/>
      <c r="B146" s="7" t="s">
        <v>85</v>
      </c>
      <c r="C146" s="8" t="s">
        <v>26</v>
      </c>
      <c r="D146" s="9">
        <v>-0.2208</v>
      </c>
      <c r="E146" s="9">
        <v>-3.1559999999999998E-2</v>
      </c>
      <c r="F146" s="9">
        <v>-3.5270000000000003E-2</v>
      </c>
      <c r="G146" s="9">
        <v>0.34711999999999998</v>
      </c>
      <c r="H146" s="9">
        <v>0.64168000000000003</v>
      </c>
      <c r="I146" s="9">
        <v>-0.2505</v>
      </c>
      <c r="J146" s="9">
        <v>8.8359999999999994E-2</v>
      </c>
      <c r="K146" s="9">
        <v>7.7210000000000001E-2</v>
      </c>
      <c r="L146" s="9">
        <v>0.54088000000000003</v>
      </c>
      <c r="M146" s="9">
        <v>0.25305</v>
      </c>
      <c r="N146" s="9">
        <v>6.8349999999999994E-2</v>
      </c>
      <c r="O146" s="9">
        <v>0.19800999999999999</v>
      </c>
      <c r="P146" s="9">
        <v>0.38224000000000002</v>
      </c>
      <c r="Q146" s="9">
        <v>0.16175999999999999</v>
      </c>
    </row>
    <row r="147" spans="1:17" ht="17" thickBot="1" x14ac:dyDescent="0.25">
      <c r="A147" s="69"/>
      <c r="B147" s="7"/>
      <c r="C147" s="8" t="s">
        <v>29</v>
      </c>
      <c r="D147" s="9">
        <v>9.1550000000000006E-2</v>
      </c>
      <c r="E147" s="9">
        <v>-0.83038000000000001</v>
      </c>
      <c r="F147" s="9">
        <v>0.54171999999999998</v>
      </c>
      <c r="G147" s="9">
        <v>-0.57201000000000002</v>
      </c>
      <c r="H147" s="9">
        <v>-0.28971999999999998</v>
      </c>
      <c r="I147" s="9">
        <v>-0.97048999999999996</v>
      </c>
      <c r="J147" s="9">
        <v>-9.647E-2</v>
      </c>
      <c r="K147" s="9">
        <v>-0.66693999999999998</v>
      </c>
      <c r="L147" s="9">
        <v>-0.83894000000000002</v>
      </c>
      <c r="M147" s="9">
        <v>-0.6421</v>
      </c>
      <c r="N147" s="9">
        <v>-0.50033000000000005</v>
      </c>
      <c r="O147" s="9">
        <v>-0.11559999999999999</v>
      </c>
      <c r="P147" s="9">
        <v>4.8149999999999998E-2</v>
      </c>
      <c r="Q147" s="9">
        <v>0.16644999999999999</v>
      </c>
    </row>
    <row r="148" spans="1:17" ht="17" thickBot="1" x14ac:dyDescent="0.25">
      <c r="A148" s="69"/>
      <c r="B148" s="7"/>
      <c r="C148" s="8" t="s">
        <v>19</v>
      </c>
      <c r="D148" s="9">
        <v>-5.8959999999999999E-2</v>
      </c>
      <c r="E148" s="9">
        <v>-0.83418999999999999</v>
      </c>
      <c r="F148" s="9">
        <v>0.47165000000000001</v>
      </c>
      <c r="G148" s="9">
        <v>-0.36864999999999998</v>
      </c>
      <c r="H148" s="9">
        <v>8.097E-2</v>
      </c>
      <c r="I148" s="9">
        <v>-1.0857699999999999</v>
      </c>
      <c r="J148" s="9">
        <v>-7.8369999999999995E-2</v>
      </c>
      <c r="K148" s="9">
        <v>-0.59157000000000004</v>
      </c>
      <c r="L148" s="9">
        <v>-0.48803000000000002</v>
      </c>
      <c r="M148" s="9">
        <v>-0.49169000000000002</v>
      </c>
      <c r="N148" s="9">
        <v>-0.49270999999999998</v>
      </c>
      <c r="O148" s="9">
        <v>-1.491E-2</v>
      </c>
      <c r="P148" s="9">
        <v>0.24667</v>
      </c>
      <c r="Q148" s="9">
        <v>0.24143000000000001</v>
      </c>
    </row>
    <row r="149" spans="1:17" ht="17" thickBot="1" x14ac:dyDescent="0.25">
      <c r="A149" s="69"/>
      <c r="B149" s="7" t="s">
        <v>86</v>
      </c>
      <c r="C149" s="8" t="s">
        <v>26</v>
      </c>
      <c r="D149" s="10">
        <v>0.51175999999999999</v>
      </c>
      <c r="E149" s="10">
        <v>-0.29237000000000002</v>
      </c>
      <c r="F149" s="9">
        <v>-0.17863999999999999</v>
      </c>
      <c r="G149" s="10">
        <v>-0.59023000000000003</v>
      </c>
      <c r="H149" s="10">
        <v>-0.36291000000000001</v>
      </c>
      <c r="I149" s="10">
        <v>0.47199000000000002</v>
      </c>
      <c r="J149" s="9">
        <v>0.12633</v>
      </c>
      <c r="K149" s="10">
        <v>0.38965</v>
      </c>
      <c r="L149" s="9">
        <v>-0.13577</v>
      </c>
      <c r="M149" s="9">
        <v>-0.21143000000000001</v>
      </c>
      <c r="N149" s="9">
        <v>6.8500000000000002E-3</v>
      </c>
      <c r="O149" s="9">
        <v>6.9739999999999996E-2</v>
      </c>
      <c r="P149" s="23">
        <v>0.26651000000000002</v>
      </c>
      <c r="Q149" s="10">
        <v>0.3201</v>
      </c>
    </row>
    <row r="150" spans="1:17" ht="17" thickBot="1" x14ac:dyDescent="0.25">
      <c r="A150" s="69"/>
      <c r="B150" s="7"/>
      <c r="C150" s="8" t="s">
        <v>28</v>
      </c>
      <c r="D150" s="10">
        <v>0.49253000000000002</v>
      </c>
      <c r="E150" s="9">
        <v>-0.18964</v>
      </c>
      <c r="F150" s="9">
        <v>6.9290000000000004E-2</v>
      </c>
      <c r="G150" s="10">
        <v>-0.56584999999999996</v>
      </c>
      <c r="H150" s="10">
        <v>-0.44796999999999998</v>
      </c>
      <c r="I150" s="23">
        <v>0.43451000000000001</v>
      </c>
      <c r="J150" s="9">
        <v>0.10922</v>
      </c>
      <c r="K150" s="10">
        <v>0.50580000000000003</v>
      </c>
      <c r="L150" s="23">
        <v>-0.26635999999999999</v>
      </c>
      <c r="M150" s="9">
        <v>-0.14938000000000001</v>
      </c>
      <c r="N150" s="9">
        <v>7.2480000000000003E-2</v>
      </c>
      <c r="O150" s="9">
        <v>0.13169</v>
      </c>
      <c r="P150" s="10">
        <v>0.37213000000000002</v>
      </c>
      <c r="Q150" s="10">
        <v>0.40564</v>
      </c>
    </row>
    <row r="151" spans="1:17" ht="17" thickBot="1" x14ac:dyDescent="0.25">
      <c r="A151" s="69"/>
      <c r="B151" s="7"/>
      <c r="C151" s="8" t="s">
        <v>20</v>
      </c>
      <c r="D151" s="10">
        <v>0.68806</v>
      </c>
      <c r="E151" s="9">
        <v>-0.15210000000000001</v>
      </c>
      <c r="F151" s="9">
        <v>-3.023E-2</v>
      </c>
      <c r="G151" s="10">
        <v>-0.45406999999999997</v>
      </c>
      <c r="H151" s="10">
        <v>-0.39643</v>
      </c>
      <c r="I151" s="9">
        <v>0.41383999999999999</v>
      </c>
      <c r="J151" s="9">
        <v>8.8700000000000001E-2</v>
      </c>
      <c r="K151" s="10">
        <v>0.39356000000000002</v>
      </c>
      <c r="L151" s="9">
        <v>-9.5820000000000002E-2</v>
      </c>
      <c r="M151" s="9">
        <v>-8.5360000000000005E-2</v>
      </c>
      <c r="N151" s="9">
        <v>3.3750000000000002E-2</v>
      </c>
      <c r="O151" s="9">
        <v>7.9259999999999997E-2</v>
      </c>
      <c r="P151" s="9">
        <v>0.2969</v>
      </c>
      <c r="Q151" s="10">
        <v>0.42452000000000001</v>
      </c>
    </row>
    <row r="152" spans="1:17" ht="17" thickBot="1" x14ac:dyDescent="0.25">
      <c r="A152" s="69"/>
      <c r="B152" s="7" t="s">
        <v>87</v>
      </c>
      <c r="C152" s="8" t="s">
        <v>25</v>
      </c>
      <c r="D152" s="9">
        <v>-8.0240000000000006E-2</v>
      </c>
      <c r="E152" s="9">
        <v>0.17712</v>
      </c>
      <c r="F152" s="9">
        <v>0.21013999999999999</v>
      </c>
      <c r="G152" s="9">
        <v>0.10263</v>
      </c>
      <c r="H152" s="9">
        <v>0.13492000000000001</v>
      </c>
      <c r="I152" s="9">
        <v>-0.15956000000000001</v>
      </c>
      <c r="J152" s="9">
        <v>7.7350000000000002E-2</v>
      </c>
      <c r="K152" s="9">
        <v>-0.12235</v>
      </c>
      <c r="L152" s="9">
        <v>-3.1870000000000002E-2</v>
      </c>
      <c r="M152" s="9">
        <v>0.19753999999999999</v>
      </c>
      <c r="N152" s="10">
        <v>0.29338999999999998</v>
      </c>
      <c r="O152" s="9">
        <v>-2.8670000000000001E-2</v>
      </c>
      <c r="P152" s="23">
        <v>0.15576000000000001</v>
      </c>
      <c r="Q152" s="9">
        <v>4.3060000000000001E-2</v>
      </c>
    </row>
    <row r="153" spans="1:17" ht="17" thickBot="1" x14ac:dyDescent="0.25">
      <c r="A153" s="69"/>
      <c r="B153" s="7"/>
      <c r="C153" s="8" t="s">
        <v>29</v>
      </c>
      <c r="D153" s="10">
        <v>-0.21304999999999999</v>
      </c>
      <c r="E153" s="10">
        <v>0.42170000000000002</v>
      </c>
      <c r="F153" s="9">
        <v>4.0169999999999997E-2</v>
      </c>
      <c r="G153" s="23">
        <v>0.25667000000000001</v>
      </c>
      <c r="H153" s="23">
        <v>0.18182999999999999</v>
      </c>
      <c r="I153" s="9">
        <v>-9.6449999999999994E-2</v>
      </c>
      <c r="J153" s="9">
        <v>6.9529999999999995E-2</v>
      </c>
      <c r="K153" s="10">
        <v>-0.23727000000000001</v>
      </c>
      <c r="L153" s="9">
        <v>0.20577000000000001</v>
      </c>
      <c r="M153" s="10">
        <v>0.55142999999999998</v>
      </c>
      <c r="N153" s="10">
        <v>0.50412000000000001</v>
      </c>
      <c r="O153" s="9">
        <v>0.14996999999999999</v>
      </c>
      <c r="P153" s="9">
        <v>-2.5950000000000001E-2</v>
      </c>
      <c r="Q153" s="9">
        <v>-8.5849999999999996E-2</v>
      </c>
    </row>
    <row r="154" spans="1:17" ht="17" thickBot="1" x14ac:dyDescent="0.25">
      <c r="A154" s="77"/>
      <c r="B154" s="5"/>
      <c r="C154" s="6" t="s">
        <v>19</v>
      </c>
      <c r="D154" s="10">
        <v>-0.26540000000000002</v>
      </c>
      <c r="E154" s="10">
        <v>0.35776999999999998</v>
      </c>
      <c r="F154" s="9">
        <v>0.18226999999999999</v>
      </c>
      <c r="G154" s="9">
        <v>0.28766999999999998</v>
      </c>
      <c r="H154" s="9">
        <v>0.15345</v>
      </c>
      <c r="I154" s="10">
        <v>-0.31963999999999998</v>
      </c>
      <c r="J154" s="9">
        <v>-6.7890000000000006E-2</v>
      </c>
      <c r="K154" s="10">
        <v>-0.33296999999999999</v>
      </c>
      <c r="L154" s="9">
        <v>4.0739999999999998E-2</v>
      </c>
      <c r="M154" s="10">
        <v>0.50563999999999998</v>
      </c>
      <c r="N154" s="10">
        <v>0.53700999999999999</v>
      </c>
      <c r="O154" s="9">
        <v>0.11425</v>
      </c>
      <c r="P154" s="9">
        <v>-0.11713999999999999</v>
      </c>
      <c r="Q154" s="9">
        <v>-0.13341</v>
      </c>
    </row>
    <row r="155" spans="1:17" ht="17" thickBot="1" x14ac:dyDescent="0.25">
      <c r="A155" s="76" t="s">
        <v>88</v>
      </c>
      <c r="B155" s="7" t="s">
        <v>89</v>
      </c>
      <c r="C155" s="8" t="s">
        <v>25</v>
      </c>
      <c r="D155" s="9">
        <v>-0.39061000000000001</v>
      </c>
      <c r="E155" s="9">
        <v>-1.814E-2</v>
      </c>
      <c r="F155" s="23">
        <v>0.37546000000000002</v>
      </c>
      <c r="G155" s="10">
        <v>0.84806000000000004</v>
      </c>
      <c r="H155" s="10">
        <v>0.64978999999999998</v>
      </c>
      <c r="I155" s="10">
        <v>0.71116999999999997</v>
      </c>
      <c r="J155" s="9">
        <v>0.23513000000000001</v>
      </c>
      <c r="K155" s="9">
        <v>8.4040000000000004E-2</v>
      </c>
      <c r="L155" s="23">
        <v>0.65734999999999999</v>
      </c>
      <c r="M155" s="9">
        <v>0.14344000000000001</v>
      </c>
      <c r="N155" s="9">
        <v>-0.52769999999999995</v>
      </c>
      <c r="O155" s="9">
        <v>0.30053000000000002</v>
      </c>
      <c r="P155" s="10">
        <v>-0.73743000000000003</v>
      </c>
      <c r="Q155" s="9">
        <v>-0.35171000000000002</v>
      </c>
    </row>
    <row r="156" spans="1:17" ht="17" thickBot="1" x14ac:dyDescent="0.25">
      <c r="A156" s="69"/>
      <c r="B156" s="7"/>
      <c r="C156" s="8" t="s">
        <v>28</v>
      </c>
      <c r="D156" s="9">
        <v>1.465E-2</v>
      </c>
      <c r="E156" s="9">
        <v>6.6180000000000003E-2</v>
      </c>
      <c r="F156" s="9">
        <v>0.14878</v>
      </c>
      <c r="G156" s="9">
        <v>0.27123000000000003</v>
      </c>
      <c r="H156" s="9">
        <v>0.33511000000000002</v>
      </c>
      <c r="I156" s="23">
        <v>0.34858</v>
      </c>
      <c r="J156" s="9">
        <v>0.22195000000000001</v>
      </c>
      <c r="K156" s="9">
        <v>0.16965</v>
      </c>
      <c r="L156" s="23">
        <v>0.36379</v>
      </c>
      <c r="M156" s="9">
        <v>0.11562</v>
      </c>
      <c r="N156" s="9">
        <v>0.15819</v>
      </c>
      <c r="O156" s="9">
        <v>0.20846000000000001</v>
      </c>
      <c r="P156" s="9">
        <v>-9.9900000000000006E-3</v>
      </c>
      <c r="Q156" s="9">
        <v>5.8610000000000002E-2</v>
      </c>
    </row>
    <row r="157" spans="1:17" ht="17" thickBot="1" x14ac:dyDescent="0.25">
      <c r="A157" s="69"/>
      <c r="B157" s="7"/>
      <c r="C157" s="8" t="s">
        <v>22</v>
      </c>
      <c r="D157" s="9">
        <v>-0.18740999999999999</v>
      </c>
      <c r="E157" s="9">
        <v>0.26316000000000001</v>
      </c>
      <c r="F157" s="10">
        <v>0.37629000000000001</v>
      </c>
      <c r="G157" s="10">
        <v>0.52905999999999997</v>
      </c>
      <c r="H157" s="9">
        <v>0.34103</v>
      </c>
      <c r="I157" s="9">
        <v>0.15992999999999999</v>
      </c>
      <c r="J157" s="9">
        <v>5.271E-2</v>
      </c>
      <c r="K157" s="9">
        <v>0.16803999999999999</v>
      </c>
      <c r="L157" s="9">
        <v>0.39735999999999999</v>
      </c>
      <c r="M157" s="9">
        <v>0.30864000000000003</v>
      </c>
      <c r="N157" s="9">
        <v>9.6809999999999993E-2</v>
      </c>
      <c r="O157" s="23">
        <v>0.27365</v>
      </c>
      <c r="P157" s="9">
        <v>8.3610000000000004E-2</v>
      </c>
      <c r="Q157" s="9">
        <v>0.10183</v>
      </c>
    </row>
    <row r="158" spans="1:17" ht="17" thickBot="1" x14ac:dyDescent="0.25">
      <c r="A158" s="69"/>
      <c r="B158" s="7"/>
      <c r="C158" s="8" t="s">
        <v>19</v>
      </c>
      <c r="D158" s="9">
        <v>1.738E-2</v>
      </c>
      <c r="E158" s="9">
        <v>-5.6710000000000003E-2</v>
      </c>
      <c r="F158" s="9">
        <v>9.4310000000000005E-2</v>
      </c>
      <c r="G158" s="9">
        <v>0.25591999999999998</v>
      </c>
      <c r="H158" s="9">
        <v>0.16686000000000001</v>
      </c>
      <c r="I158" s="10">
        <v>0.35471000000000003</v>
      </c>
      <c r="J158" s="9">
        <v>-3.1969999999999998E-2</v>
      </c>
      <c r="K158" s="9">
        <v>0.16173000000000001</v>
      </c>
      <c r="L158" s="9">
        <v>0.27993000000000001</v>
      </c>
      <c r="M158" s="9">
        <v>-7.5719999999999996E-2</v>
      </c>
      <c r="N158" s="9">
        <v>-0.34242</v>
      </c>
      <c r="O158" s="9">
        <v>8.9940000000000006E-2</v>
      </c>
      <c r="P158" s="10">
        <v>-0.32840999999999998</v>
      </c>
      <c r="Q158" s="9">
        <v>-3.7069999999999999E-2</v>
      </c>
    </row>
    <row r="159" spans="1:17" ht="17" thickBot="1" x14ac:dyDescent="0.25">
      <c r="A159" s="69"/>
      <c r="B159" s="7" t="s">
        <v>90</v>
      </c>
      <c r="C159" s="8" t="s">
        <v>26</v>
      </c>
      <c r="D159" s="9">
        <v>-0.55301999999999996</v>
      </c>
      <c r="E159" s="9">
        <v>-9.9129999999999996E-2</v>
      </c>
      <c r="F159" s="9">
        <v>7.2349999999999998E-2</v>
      </c>
      <c r="G159" s="9">
        <v>0.17793</v>
      </c>
      <c r="H159" s="9">
        <v>8.8529999999999998E-2</v>
      </c>
      <c r="I159" s="10">
        <v>-0.87824000000000002</v>
      </c>
      <c r="J159" s="9">
        <v>-0.18776999999999999</v>
      </c>
      <c r="K159" s="10">
        <v>-0.77217000000000002</v>
      </c>
      <c r="L159" s="10">
        <v>-0.42060999999999998</v>
      </c>
      <c r="M159" s="9">
        <v>-0.40307999999999999</v>
      </c>
      <c r="N159" s="23">
        <v>-0.73892999999999998</v>
      </c>
      <c r="O159" s="9">
        <v>-0.21057999999999999</v>
      </c>
      <c r="P159" s="9">
        <v>0.23999000000000001</v>
      </c>
      <c r="Q159" s="9">
        <v>-3.9109999999999999E-2</v>
      </c>
    </row>
    <row r="160" spans="1:17" ht="17" thickBot="1" x14ac:dyDescent="0.25">
      <c r="A160" s="69"/>
      <c r="B160" s="7"/>
      <c r="C160" s="8" t="s">
        <v>29</v>
      </c>
      <c r="D160" s="9">
        <v>-0.72284999999999999</v>
      </c>
      <c r="E160" s="9">
        <v>-0.44451000000000002</v>
      </c>
      <c r="F160" s="9">
        <v>-8.3199999999999996E-2</v>
      </c>
      <c r="G160" s="9">
        <v>-0.15239</v>
      </c>
      <c r="H160" s="9">
        <v>-0.26943</v>
      </c>
      <c r="I160" s="23">
        <v>-1.23587</v>
      </c>
      <c r="J160" s="9">
        <v>-0.61333000000000004</v>
      </c>
      <c r="K160" s="23">
        <v>-0.85550000000000004</v>
      </c>
      <c r="L160" s="23">
        <v>-0.62256</v>
      </c>
      <c r="M160" s="9">
        <v>-0.88275999999999999</v>
      </c>
      <c r="N160" s="9">
        <v>-1.1601999999999999</v>
      </c>
      <c r="O160" s="9">
        <v>-0.29935</v>
      </c>
      <c r="P160" s="9">
        <v>-0.11291</v>
      </c>
      <c r="Q160" s="9">
        <v>-0.26428000000000001</v>
      </c>
    </row>
    <row r="161" spans="1:17" ht="17" thickBot="1" x14ac:dyDescent="0.25">
      <c r="A161" s="69"/>
      <c r="B161" s="7"/>
      <c r="C161" s="8" t="s">
        <v>23</v>
      </c>
      <c r="D161" s="10">
        <v>-0.75322</v>
      </c>
      <c r="E161" s="23">
        <v>-0.80854999999999999</v>
      </c>
      <c r="F161" s="23">
        <v>-0.64609000000000005</v>
      </c>
      <c r="G161" s="9">
        <v>-0.53335999999999995</v>
      </c>
      <c r="H161" s="9">
        <v>-0.46142</v>
      </c>
      <c r="I161" s="10">
        <v>-0.78412000000000004</v>
      </c>
      <c r="J161" s="9">
        <v>-0.41409000000000001</v>
      </c>
      <c r="K161" s="23">
        <v>-0.63177000000000005</v>
      </c>
      <c r="L161" s="10">
        <v>-0.53271000000000002</v>
      </c>
      <c r="M161" s="9">
        <v>-0.72067000000000003</v>
      </c>
      <c r="N161" s="9">
        <v>-0.70523999999999998</v>
      </c>
      <c r="O161" s="10">
        <v>-0.38321</v>
      </c>
      <c r="P161" s="9">
        <v>-0.3846</v>
      </c>
      <c r="Q161" s="23">
        <v>-0.53802000000000005</v>
      </c>
    </row>
    <row r="162" spans="1:17" ht="17" thickBot="1" x14ac:dyDescent="0.25">
      <c r="A162" s="69"/>
      <c r="B162" s="7"/>
      <c r="C162" s="8" t="s">
        <v>20</v>
      </c>
      <c r="D162" s="10">
        <v>-0.71140999999999999</v>
      </c>
      <c r="E162" s="9">
        <v>-0.59282000000000001</v>
      </c>
      <c r="F162" s="9">
        <v>-0.57104999999999995</v>
      </c>
      <c r="G162" s="9">
        <v>-0.28744999999999998</v>
      </c>
      <c r="H162" s="9">
        <v>-0.18890000000000001</v>
      </c>
      <c r="I162" s="10">
        <v>-0.59858999999999996</v>
      </c>
      <c r="J162" s="9">
        <v>-9.2780000000000001E-2</v>
      </c>
      <c r="K162" s="10">
        <v>-0.66581999999999997</v>
      </c>
      <c r="L162" s="10">
        <v>-0.43287999999999999</v>
      </c>
      <c r="M162" s="9">
        <v>-0.39499000000000001</v>
      </c>
      <c r="N162" s="9">
        <v>-0.44802999999999998</v>
      </c>
      <c r="O162" s="10">
        <v>-0.35589999999999999</v>
      </c>
      <c r="P162" s="9">
        <v>-0.10027999999999999</v>
      </c>
      <c r="Q162" s="9">
        <v>-0.39706000000000002</v>
      </c>
    </row>
    <row r="163" spans="1:17" ht="17" thickBot="1" x14ac:dyDescent="0.25">
      <c r="A163" s="69"/>
      <c r="B163" s="7" t="s">
        <v>91</v>
      </c>
      <c r="C163" s="8" t="s">
        <v>25</v>
      </c>
      <c r="D163" s="9">
        <v>1.1209999999999999E-2</v>
      </c>
      <c r="E163" s="23">
        <v>0.29060999999999998</v>
      </c>
      <c r="F163" s="9">
        <v>-0.16378999999999999</v>
      </c>
      <c r="G163" s="9">
        <v>0.42227999999999999</v>
      </c>
      <c r="H163" s="9">
        <v>0.44067000000000001</v>
      </c>
      <c r="I163" s="23">
        <v>0.53005999999999998</v>
      </c>
      <c r="J163" s="10">
        <v>0.40339000000000003</v>
      </c>
      <c r="K163" s="9">
        <v>0.23035</v>
      </c>
      <c r="L163" s="10">
        <v>0.57938000000000001</v>
      </c>
      <c r="M163" s="9">
        <v>5.305E-2</v>
      </c>
      <c r="N163" s="9">
        <v>4.5969999999999997E-2</v>
      </c>
      <c r="O163" s="9">
        <v>0.18393000000000001</v>
      </c>
      <c r="P163" s="9">
        <v>-0.14282</v>
      </c>
      <c r="Q163" s="9">
        <v>-4.3490000000000001E-2</v>
      </c>
    </row>
    <row r="164" spans="1:17" ht="17" thickBot="1" x14ac:dyDescent="0.25">
      <c r="A164" s="69"/>
      <c r="B164" s="7"/>
      <c r="C164" s="8" t="s">
        <v>28</v>
      </c>
      <c r="D164" s="9">
        <v>-6.1920000000000003E-2</v>
      </c>
      <c r="E164" s="23">
        <v>0.32138</v>
      </c>
      <c r="F164" s="9">
        <v>-0.30586999999999998</v>
      </c>
      <c r="G164" s="9">
        <v>0.60082000000000002</v>
      </c>
      <c r="H164" s="23">
        <v>0.68181000000000003</v>
      </c>
      <c r="I164" s="10">
        <v>0.76237999999999995</v>
      </c>
      <c r="J164" s="10">
        <v>0.56918000000000002</v>
      </c>
      <c r="K164" s="9">
        <v>0.36870000000000003</v>
      </c>
      <c r="L164" s="10">
        <v>0.98231000000000002</v>
      </c>
      <c r="M164" s="9">
        <v>6.9010000000000002E-2</v>
      </c>
      <c r="N164" s="9">
        <v>4.1680000000000002E-2</v>
      </c>
      <c r="O164" s="9">
        <v>0.28867999999999999</v>
      </c>
      <c r="P164" s="9">
        <v>-0.16713</v>
      </c>
      <c r="Q164" s="9">
        <v>-0.1148</v>
      </c>
    </row>
    <row r="165" spans="1:17" ht="17" thickBot="1" x14ac:dyDescent="0.25">
      <c r="A165" s="69"/>
      <c r="B165" s="7"/>
      <c r="C165" s="8" t="s">
        <v>22</v>
      </c>
      <c r="D165" s="9">
        <v>4.4110000000000003E-2</v>
      </c>
      <c r="E165" s="10">
        <v>0.26704</v>
      </c>
      <c r="F165" s="9">
        <v>8.6709999999999995E-2</v>
      </c>
      <c r="G165" s="9">
        <v>0.49695</v>
      </c>
      <c r="H165" s="9">
        <v>0.43014999999999998</v>
      </c>
      <c r="I165" s="9">
        <v>0.18945999999999999</v>
      </c>
      <c r="J165" s="9">
        <v>0.26604</v>
      </c>
      <c r="K165" s="9">
        <v>1.753E-2</v>
      </c>
      <c r="L165" s="9">
        <v>0.20191000000000001</v>
      </c>
      <c r="M165" s="9">
        <v>-1.17E-3</v>
      </c>
      <c r="N165" s="9">
        <v>-3.0699999999999998E-3</v>
      </c>
      <c r="O165" s="9">
        <v>4.1889999999999997E-2</v>
      </c>
      <c r="P165" s="9">
        <v>-7.7700000000000005E-2</v>
      </c>
      <c r="Q165" s="9">
        <v>-5.323E-2</v>
      </c>
    </row>
    <row r="166" spans="1:17" ht="17" thickBot="1" x14ac:dyDescent="0.25">
      <c r="A166" s="69"/>
      <c r="B166" s="7"/>
      <c r="C166" s="8" t="s">
        <v>20</v>
      </c>
      <c r="D166" s="9">
        <v>0.11856</v>
      </c>
      <c r="E166" s="10">
        <v>0.46551999999999999</v>
      </c>
      <c r="F166" s="9">
        <v>1.562E-2</v>
      </c>
      <c r="G166" s="23">
        <v>0.73938000000000004</v>
      </c>
      <c r="H166" s="9">
        <v>0.58952000000000004</v>
      </c>
      <c r="I166" s="9">
        <v>0.28077000000000002</v>
      </c>
      <c r="J166" s="23">
        <v>0.37456</v>
      </c>
      <c r="K166" s="9">
        <v>1.967E-2</v>
      </c>
      <c r="L166" s="23">
        <v>0.54683999999999999</v>
      </c>
      <c r="M166" s="9">
        <v>0.11192000000000001</v>
      </c>
      <c r="N166" s="9">
        <v>5.7180000000000002E-2</v>
      </c>
      <c r="O166" s="9">
        <v>0.21207000000000001</v>
      </c>
      <c r="P166" s="9">
        <v>-0.2064</v>
      </c>
      <c r="Q166" s="9">
        <v>1.5169999999999999E-2</v>
      </c>
    </row>
    <row r="167" spans="1:17" ht="17" thickBot="1" x14ac:dyDescent="0.25">
      <c r="A167" s="69"/>
      <c r="B167" s="7" t="s">
        <v>92</v>
      </c>
      <c r="C167" s="8" t="s">
        <v>25</v>
      </c>
      <c r="D167" s="9">
        <v>-0.10773000000000001</v>
      </c>
      <c r="E167" s="10">
        <v>-0.27733000000000002</v>
      </c>
      <c r="F167" s="23">
        <v>-0.28815000000000002</v>
      </c>
      <c r="G167" s="9">
        <v>4.4970000000000003E-2</v>
      </c>
      <c r="H167" s="9">
        <v>-0.16588</v>
      </c>
      <c r="I167" s="9">
        <v>-0.23874999999999999</v>
      </c>
      <c r="J167" s="10">
        <v>-0.45480999999999999</v>
      </c>
      <c r="K167" s="9">
        <v>-0.16328000000000001</v>
      </c>
      <c r="L167" s="9">
        <v>-0.17194000000000001</v>
      </c>
      <c r="M167" s="9">
        <v>-0.16286</v>
      </c>
      <c r="N167" s="9">
        <v>-0.2235</v>
      </c>
      <c r="O167" s="10">
        <v>-0.16214000000000001</v>
      </c>
      <c r="P167" s="10">
        <v>-0.4864</v>
      </c>
      <c r="Q167" s="10">
        <v>-0.40406999999999998</v>
      </c>
    </row>
    <row r="168" spans="1:17" ht="17" thickBot="1" x14ac:dyDescent="0.25">
      <c r="A168" s="69"/>
      <c r="B168" s="7"/>
      <c r="C168" s="8" t="s">
        <v>28</v>
      </c>
      <c r="D168" s="9">
        <v>-0.10703</v>
      </c>
      <c r="E168" s="23">
        <v>-0.24895999999999999</v>
      </c>
      <c r="F168" s="23">
        <v>-0.36932999999999999</v>
      </c>
      <c r="G168" s="9">
        <v>3.134E-2</v>
      </c>
      <c r="H168" s="9">
        <v>6.5269999999999995E-2</v>
      </c>
      <c r="I168" s="9">
        <v>7.5459999999999999E-2</v>
      </c>
      <c r="J168" s="9">
        <v>-9.6780000000000005E-2</v>
      </c>
      <c r="K168" s="9">
        <v>-7.8109999999999999E-2</v>
      </c>
      <c r="L168" s="9">
        <v>0.16497000000000001</v>
      </c>
      <c r="M168" s="9">
        <v>-5.1240000000000001E-2</v>
      </c>
      <c r="N168" s="9">
        <v>-7.8649999999999998E-2</v>
      </c>
      <c r="O168" s="9">
        <v>-6.2520000000000006E-2</v>
      </c>
      <c r="P168" s="23">
        <v>-0.24428</v>
      </c>
      <c r="Q168" s="10">
        <v>-0.27889999999999998</v>
      </c>
    </row>
    <row r="169" spans="1:17" ht="17" thickBot="1" x14ac:dyDescent="0.25">
      <c r="A169" s="69"/>
      <c r="B169" s="7"/>
      <c r="C169" s="8" t="s">
        <v>23</v>
      </c>
      <c r="D169" s="9">
        <v>1.059E-2</v>
      </c>
      <c r="E169" s="10">
        <v>-0.24279000000000001</v>
      </c>
      <c r="F169" s="10">
        <v>-0.42394999999999999</v>
      </c>
      <c r="G169" s="9">
        <v>7.6719999999999997E-2</v>
      </c>
      <c r="H169" s="9">
        <v>4.4510000000000001E-2</v>
      </c>
      <c r="I169" s="9">
        <v>7.3039999999999994E-2</v>
      </c>
      <c r="J169" s="9">
        <v>-0.22176999999999999</v>
      </c>
      <c r="K169" s="9">
        <v>-4.5710000000000001E-2</v>
      </c>
      <c r="L169" s="9">
        <v>3.117E-2</v>
      </c>
      <c r="M169" s="9">
        <v>-0.22076000000000001</v>
      </c>
      <c r="N169" s="9">
        <v>-0.3805</v>
      </c>
      <c r="O169" s="9">
        <v>-8.9109999999999995E-2</v>
      </c>
      <c r="P169" s="10">
        <v>-0.41444999999999999</v>
      </c>
      <c r="Q169" s="10">
        <v>-0.52007999999999999</v>
      </c>
    </row>
    <row r="170" spans="1:17" ht="17" thickBot="1" x14ac:dyDescent="0.25">
      <c r="A170" s="69"/>
      <c r="B170" s="7"/>
      <c r="C170" s="8" t="s">
        <v>20</v>
      </c>
      <c r="D170" s="10">
        <v>-0.22689999999999999</v>
      </c>
      <c r="E170" s="10">
        <v>-0.2465</v>
      </c>
      <c r="F170" s="23">
        <v>-0.26545000000000002</v>
      </c>
      <c r="G170" s="9">
        <v>3.703E-2</v>
      </c>
      <c r="H170" s="9">
        <v>3.7929999999999998E-2</v>
      </c>
      <c r="I170" s="9">
        <v>-0.20896999999999999</v>
      </c>
      <c r="J170" s="9">
        <v>-0.16616</v>
      </c>
      <c r="K170" s="23">
        <v>-0.23671</v>
      </c>
      <c r="L170" s="9">
        <v>4.5599999999999998E-3</v>
      </c>
      <c r="M170" s="9">
        <v>2.8750000000000001E-2</v>
      </c>
      <c r="N170" s="9">
        <v>-5.0319999999999997E-2</v>
      </c>
      <c r="O170" s="9">
        <v>-0.1217</v>
      </c>
      <c r="P170" s="23">
        <v>-0.2462</v>
      </c>
      <c r="Q170" s="10">
        <v>-0.35264000000000001</v>
      </c>
    </row>
    <row r="171" spans="1:17" ht="17" thickBot="1" x14ac:dyDescent="0.25">
      <c r="A171" s="69"/>
      <c r="B171" s="7" t="s">
        <v>93</v>
      </c>
      <c r="C171" s="8" t="s">
        <v>25</v>
      </c>
      <c r="D171" s="23">
        <v>-0.24729000000000001</v>
      </c>
      <c r="E171" s="9">
        <v>-0.35069</v>
      </c>
      <c r="F171" s="9">
        <v>-0.31950000000000001</v>
      </c>
      <c r="G171" s="23">
        <v>-0.80769999999999997</v>
      </c>
      <c r="H171" s="10">
        <v>-1.3907</v>
      </c>
      <c r="I171" s="9">
        <v>-0.31168000000000001</v>
      </c>
      <c r="J171" s="10">
        <v>-0.72950000000000004</v>
      </c>
      <c r="K171" s="9">
        <v>0.14604</v>
      </c>
      <c r="L171" s="9">
        <v>-0.51209000000000005</v>
      </c>
      <c r="M171" s="9">
        <v>-0.23208000000000001</v>
      </c>
      <c r="N171" s="9">
        <v>-0.57093000000000005</v>
      </c>
      <c r="O171" s="9">
        <v>-0.12728999999999999</v>
      </c>
      <c r="P171" s="10">
        <v>-0.87090000000000001</v>
      </c>
      <c r="Q171" s="10">
        <v>-0.40106000000000003</v>
      </c>
    </row>
    <row r="172" spans="1:17" ht="17" thickBot="1" x14ac:dyDescent="0.25">
      <c r="A172" s="69"/>
      <c r="B172" s="7"/>
      <c r="C172" s="8" t="s">
        <v>29</v>
      </c>
      <c r="D172" s="10">
        <v>-0.19613</v>
      </c>
      <c r="E172" s="23">
        <v>-1.0029300000000001</v>
      </c>
      <c r="F172" s="23">
        <v>-0.36945</v>
      </c>
      <c r="G172" s="9">
        <v>-0.84662000000000004</v>
      </c>
      <c r="H172" s="10">
        <v>-1.0315099999999999</v>
      </c>
      <c r="I172" s="10">
        <v>-0.61526999999999998</v>
      </c>
      <c r="J172" s="10">
        <v>-0.64788999999999997</v>
      </c>
      <c r="K172" s="9">
        <v>-0.20544000000000001</v>
      </c>
      <c r="L172" s="10">
        <v>-0.95679000000000003</v>
      </c>
      <c r="M172" s="9">
        <v>-0.72909999999999997</v>
      </c>
      <c r="N172" s="23">
        <v>-0.95072000000000001</v>
      </c>
      <c r="O172" s="9">
        <v>-0.12145</v>
      </c>
      <c r="P172" s="10">
        <v>-0.95254000000000005</v>
      </c>
      <c r="Q172" s="10">
        <v>-0.64088999999999996</v>
      </c>
    </row>
    <row r="173" spans="1:17" ht="17" thickBot="1" x14ac:dyDescent="0.25">
      <c r="A173" s="69"/>
      <c r="B173" s="7"/>
      <c r="C173" s="8" t="s">
        <v>23</v>
      </c>
      <c r="D173" s="10">
        <v>-0.15495</v>
      </c>
      <c r="E173" s="23">
        <v>-0.74524999999999997</v>
      </c>
      <c r="F173" s="9">
        <v>-0.23583999999999999</v>
      </c>
      <c r="G173" s="9">
        <v>-0.59196000000000004</v>
      </c>
      <c r="H173" s="10">
        <v>-0.70094999999999996</v>
      </c>
      <c r="I173" s="10">
        <v>-0.60521000000000003</v>
      </c>
      <c r="J173" s="10">
        <v>-0.61506000000000005</v>
      </c>
      <c r="K173" s="9">
        <v>-0.25219000000000003</v>
      </c>
      <c r="L173" s="10">
        <v>-0.81686999999999999</v>
      </c>
      <c r="M173" s="9">
        <v>-0.55420999999999998</v>
      </c>
      <c r="N173" s="9">
        <v>-0.65871999999999997</v>
      </c>
      <c r="O173" s="9">
        <v>-0.26769999999999999</v>
      </c>
      <c r="P173" s="10">
        <v>-0.58382000000000001</v>
      </c>
      <c r="Q173" s="10">
        <v>-0.39006999999999997</v>
      </c>
    </row>
    <row r="174" spans="1:17" ht="17" thickBot="1" x14ac:dyDescent="0.25">
      <c r="A174" s="69"/>
      <c r="B174" s="7"/>
      <c r="C174" s="8" t="s">
        <v>20</v>
      </c>
      <c r="D174" s="9">
        <v>-5.5530000000000003E-2</v>
      </c>
      <c r="E174" s="9">
        <v>-0.52305999999999997</v>
      </c>
      <c r="F174" s="23">
        <v>-0.34814000000000001</v>
      </c>
      <c r="G174" s="23">
        <v>-0.77664999999999995</v>
      </c>
      <c r="H174" s="10">
        <v>-0.95428999999999997</v>
      </c>
      <c r="I174" s="9">
        <v>-0.47874</v>
      </c>
      <c r="J174" s="10">
        <v>-0.69416</v>
      </c>
      <c r="K174" s="9">
        <v>-0.10918</v>
      </c>
      <c r="L174" s="10">
        <v>-0.81145</v>
      </c>
      <c r="M174" s="9">
        <v>-0.57767999999999997</v>
      </c>
      <c r="N174" s="9">
        <v>-0.41034999999999999</v>
      </c>
      <c r="O174" s="10">
        <v>-0.39735999999999999</v>
      </c>
      <c r="P174" s="9">
        <v>-0.38702999999999999</v>
      </c>
      <c r="Q174" s="9">
        <v>-0.22128</v>
      </c>
    </row>
    <row r="175" spans="1:17" ht="17" thickBot="1" x14ac:dyDescent="0.25">
      <c r="A175" s="69"/>
      <c r="B175" s="7" t="s">
        <v>94</v>
      </c>
      <c r="C175" s="8" t="s">
        <v>26</v>
      </c>
      <c r="D175" s="9">
        <v>-2.0830000000000001E-2</v>
      </c>
      <c r="E175" s="9">
        <v>0.32171</v>
      </c>
      <c r="F175" s="10">
        <v>0.77659999999999996</v>
      </c>
      <c r="G175" s="10">
        <v>0.76787000000000005</v>
      </c>
      <c r="H175" s="10">
        <v>0.81720999999999999</v>
      </c>
      <c r="I175" s="10">
        <v>-0.93167999999999995</v>
      </c>
      <c r="J175" s="9">
        <v>0.15418999999999999</v>
      </c>
      <c r="K175" s="23">
        <v>-0.18759000000000001</v>
      </c>
      <c r="L175" s="10">
        <v>-0.18522</v>
      </c>
      <c r="M175" s="9">
        <v>0.19431999999999999</v>
      </c>
      <c r="N175" s="9">
        <v>6.0600000000000001E-2</v>
      </c>
      <c r="O175" s="9">
        <v>8.1180000000000002E-2</v>
      </c>
      <c r="P175" s="10">
        <v>1.00122</v>
      </c>
      <c r="Q175" s="10">
        <v>0.49395</v>
      </c>
    </row>
    <row r="176" spans="1:17" ht="17" thickBot="1" x14ac:dyDescent="0.25">
      <c r="A176" s="69"/>
      <c r="B176" s="7"/>
      <c r="C176" s="8" t="s">
        <v>28</v>
      </c>
      <c r="D176" s="9">
        <v>0.21951999999999999</v>
      </c>
      <c r="E176" s="9">
        <v>0.33898</v>
      </c>
      <c r="F176" s="10">
        <v>0.40289000000000003</v>
      </c>
      <c r="G176" s="10">
        <v>0.56927000000000005</v>
      </c>
      <c r="H176" s="23">
        <v>0.39926</v>
      </c>
      <c r="I176" s="9">
        <v>-0.51537999999999995</v>
      </c>
      <c r="J176" s="9">
        <v>5.2639999999999999E-2</v>
      </c>
      <c r="K176" s="9">
        <v>-9.5589999999999994E-2</v>
      </c>
      <c r="L176" s="9">
        <v>-7.3779999999999998E-2</v>
      </c>
      <c r="M176" s="9">
        <v>0.23000999999999999</v>
      </c>
      <c r="N176" s="9">
        <v>8.09E-2</v>
      </c>
      <c r="O176" s="9">
        <v>2.7789999999999999E-2</v>
      </c>
      <c r="P176" s="10">
        <v>0.61575999999999997</v>
      </c>
      <c r="Q176" s="10">
        <v>0.39541999999999999</v>
      </c>
    </row>
    <row r="177" spans="1:17" ht="17" thickBot="1" x14ac:dyDescent="0.25">
      <c r="A177" s="69"/>
      <c r="B177" s="7"/>
      <c r="C177" s="8" t="s">
        <v>22</v>
      </c>
      <c r="D177" s="23">
        <v>0.60292999999999997</v>
      </c>
      <c r="E177" s="23">
        <v>0.89770000000000005</v>
      </c>
      <c r="F177" s="10">
        <v>0.48136000000000001</v>
      </c>
      <c r="G177" s="10">
        <v>0.90037999999999996</v>
      </c>
      <c r="H177" s="10">
        <v>0.39860000000000001</v>
      </c>
      <c r="I177" s="9">
        <v>-0.29436000000000001</v>
      </c>
      <c r="J177" s="9">
        <v>0.19291</v>
      </c>
      <c r="K177" s="9">
        <v>-2.061E-2</v>
      </c>
      <c r="L177" s="9">
        <v>-9.9080000000000001E-2</v>
      </c>
      <c r="M177" s="9">
        <v>0.74529000000000001</v>
      </c>
      <c r="N177" s="9">
        <v>0.43573000000000001</v>
      </c>
      <c r="O177" s="9">
        <v>3.261E-2</v>
      </c>
      <c r="P177" s="10">
        <v>0.78610000000000002</v>
      </c>
      <c r="Q177" s="10">
        <v>0.55961000000000005</v>
      </c>
    </row>
    <row r="178" spans="1:17" ht="17" thickBot="1" x14ac:dyDescent="0.25">
      <c r="A178" s="69"/>
      <c r="B178" s="7"/>
      <c r="C178" s="8" t="s">
        <v>19</v>
      </c>
      <c r="D178" s="9">
        <v>-9.4999999999999998E-3</v>
      </c>
      <c r="E178" s="9">
        <v>8.5970000000000005E-2</v>
      </c>
      <c r="F178" s="9">
        <v>9.1179999999999997E-2</v>
      </c>
      <c r="G178" s="9">
        <v>6.1249999999999999E-2</v>
      </c>
      <c r="H178" s="9">
        <v>7.5149999999999995E-2</v>
      </c>
      <c r="I178" s="9">
        <v>-0.13111999999999999</v>
      </c>
      <c r="J178" s="9">
        <v>2.342E-2</v>
      </c>
      <c r="K178" s="9">
        <v>-2.75E-2</v>
      </c>
      <c r="L178" s="9">
        <v>-7.4349999999999999E-2</v>
      </c>
      <c r="M178" s="9">
        <v>8.1600000000000006E-3</v>
      </c>
      <c r="N178" s="9">
        <v>8.0999999999999996E-3</v>
      </c>
      <c r="O178" s="9">
        <v>-6.7930000000000004E-2</v>
      </c>
      <c r="P178" s="9">
        <v>0.23227999999999999</v>
      </c>
      <c r="Q178" s="9">
        <v>0.17177000000000001</v>
      </c>
    </row>
    <row r="179" spans="1:17" ht="17" thickBot="1" x14ac:dyDescent="0.25">
      <c r="A179" s="69"/>
      <c r="B179" s="7" t="s">
        <v>95</v>
      </c>
      <c r="C179" s="8" t="s">
        <v>26</v>
      </c>
      <c r="D179" s="9">
        <v>-0.39673999999999998</v>
      </c>
      <c r="E179" s="9">
        <v>-0.44251000000000001</v>
      </c>
      <c r="F179" s="9">
        <v>-0.19975000000000001</v>
      </c>
      <c r="G179" s="9">
        <v>-2.7910000000000001E-2</v>
      </c>
      <c r="H179" s="9">
        <v>0.41681000000000001</v>
      </c>
      <c r="I179" s="9">
        <v>-0.58608000000000005</v>
      </c>
      <c r="J179" s="23">
        <v>-0.33683000000000002</v>
      </c>
      <c r="K179" s="9">
        <v>-5.0090000000000003E-2</v>
      </c>
      <c r="L179" s="9">
        <v>0.35959000000000002</v>
      </c>
      <c r="M179" s="9">
        <v>-0.15106</v>
      </c>
      <c r="N179" s="9">
        <v>-0.62056999999999995</v>
      </c>
      <c r="O179" s="9">
        <v>-3.7199999999999997E-2</v>
      </c>
      <c r="P179" s="9">
        <v>0.15866</v>
      </c>
      <c r="Q179" s="9">
        <v>6.9570000000000007E-2</v>
      </c>
    </row>
    <row r="180" spans="1:17" ht="17" thickBot="1" x14ac:dyDescent="0.25">
      <c r="A180" s="69"/>
      <c r="B180" s="7"/>
      <c r="C180" s="8" t="s">
        <v>29</v>
      </c>
      <c r="D180" s="9">
        <v>8.6430000000000007E-2</v>
      </c>
      <c r="E180" s="9">
        <v>-1.5525100000000001</v>
      </c>
      <c r="F180" s="9">
        <v>0.69852999999999998</v>
      </c>
      <c r="G180" s="9">
        <v>-1.2841199999999999</v>
      </c>
      <c r="H180" s="9">
        <v>-0.85845000000000005</v>
      </c>
      <c r="I180" s="9">
        <v>-1.61911</v>
      </c>
      <c r="J180" s="9">
        <v>-0.50927999999999995</v>
      </c>
      <c r="K180" s="9">
        <v>-1.12927</v>
      </c>
      <c r="L180" s="9">
        <v>-1.6092900000000001</v>
      </c>
      <c r="M180" s="9">
        <v>-1.37531</v>
      </c>
      <c r="N180" s="9">
        <v>-1.3121499999999999</v>
      </c>
      <c r="O180" s="9">
        <v>-0.43298999999999999</v>
      </c>
      <c r="P180" s="9">
        <v>-0.24989</v>
      </c>
      <c r="Q180" s="9">
        <v>0.11525000000000001</v>
      </c>
    </row>
    <row r="181" spans="1:17" ht="17" thickBot="1" x14ac:dyDescent="0.25">
      <c r="A181" s="69"/>
      <c r="B181" s="7"/>
      <c r="C181" s="8" t="s">
        <v>23</v>
      </c>
      <c r="D181" s="9">
        <v>2.0549999999999999E-2</v>
      </c>
      <c r="E181" s="9">
        <v>-0.75978000000000001</v>
      </c>
      <c r="F181" s="9">
        <v>0.32127</v>
      </c>
      <c r="G181" s="9">
        <v>-0.61099000000000003</v>
      </c>
      <c r="H181" s="9">
        <v>-0.38597999999999999</v>
      </c>
      <c r="I181" s="9">
        <v>-0.79881000000000002</v>
      </c>
      <c r="J181" s="9">
        <v>-0.25913000000000003</v>
      </c>
      <c r="K181" s="9">
        <v>-0.53863000000000005</v>
      </c>
      <c r="L181" s="9">
        <v>-0.74534</v>
      </c>
      <c r="M181" s="9">
        <v>-0.66063000000000005</v>
      </c>
      <c r="N181" s="9">
        <v>-0.65486999999999995</v>
      </c>
      <c r="O181" s="9">
        <v>-0.20745</v>
      </c>
      <c r="P181" s="9">
        <v>-0.11043</v>
      </c>
      <c r="Q181" s="9">
        <v>5.8299999999999998E-2</v>
      </c>
    </row>
    <row r="182" spans="1:17" ht="17" thickBot="1" x14ac:dyDescent="0.25">
      <c r="A182" s="69"/>
      <c r="B182" s="7"/>
      <c r="C182" s="8" t="s">
        <v>19</v>
      </c>
      <c r="D182" s="9">
        <v>-0.16814999999999999</v>
      </c>
      <c r="E182" s="9">
        <v>-1.73197</v>
      </c>
      <c r="F182" s="9">
        <v>0.52885000000000004</v>
      </c>
      <c r="G182" s="9">
        <v>-1.22027</v>
      </c>
      <c r="H182" s="9">
        <v>-0.54235</v>
      </c>
      <c r="I182" s="9">
        <v>-1.8845000000000001</v>
      </c>
      <c r="J182" s="9">
        <v>-0.6885</v>
      </c>
      <c r="K182" s="9">
        <v>-1.0891599999999999</v>
      </c>
      <c r="L182" s="9">
        <v>-1.2815300000000001</v>
      </c>
      <c r="M182" s="9">
        <v>-1.383</v>
      </c>
      <c r="N182" s="9">
        <v>-1.6186400000000001</v>
      </c>
      <c r="O182" s="9">
        <v>-0.4289</v>
      </c>
      <c r="P182" s="9">
        <v>-0.13444</v>
      </c>
      <c r="Q182" s="9">
        <v>0.15162999999999999</v>
      </c>
    </row>
    <row r="183" spans="1:17" ht="17" thickBot="1" x14ac:dyDescent="0.25">
      <c r="A183" s="69"/>
      <c r="B183" s="7" t="s">
        <v>96</v>
      </c>
      <c r="C183" s="8" t="s">
        <v>25</v>
      </c>
      <c r="D183" s="10">
        <v>0.69335000000000002</v>
      </c>
      <c r="E183" s="23">
        <v>-0.30889</v>
      </c>
      <c r="F183" s="9">
        <v>-0.1812</v>
      </c>
      <c r="G183" s="10">
        <v>-0.78971999999999998</v>
      </c>
      <c r="H183" s="23">
        <v>-0.46122000000000002</v>
      </c>
      <c r="I183" s="10">
        <v>0.68233999999999995</v>
      </c>
      <c r="J183" s="9">
        <v>0.21951999999999999</v>
      </c>
      <c r="K183" s="10">
        <v>0.73787999999999998</v>
      </c>
      <c r="L183" s="9">
        <v>-1.5599999999999999E-2</v>
      </c>
      <c r="M183" s="9">
        <v>-3.6130000000000002E-2</v>
      </c>
      <c r="N183" s="9">
        <v>0.21889</v>
      </c>
      <c r="O183" s="10">
        <v>0.26425999999999999</v>
      </c>
      <c r="P183" s="10">
        <v>0.58799000000000001</v>
      </c>
      <c r="Q183" s="10">
        <v>0.67408000000000001</v>
      </c>
    </row>
    <row r="184" spans="1:17" ht="17" thickBot="1" x14ac:dyDescent="0.25">
      <c r="A184" s="69"/>
      <c r="B184" s="7"/>
      <c r="C184" s="8" t="s">
        <v>29</v>
      </c>
      <c r="D184" s="10">
        <v>0.61529</v>
      </c>
      <c r="E184" s="9">
        <v>-0.26663999999999999</v>
      </c>
      <c r="F184" s="9">
        <v>1.8870000000000001E-2</v>
      </c>
      <c r="G184" s="10">
        <v>-0.82713999999999999</v>
      </c>
      <c r="H184" s="10">
        <v>-0.60065000000000002</v>
      </c>
      <c r="I184" s="10">
        <v>0.76187000000000005</v>
      </c>
      <c r="J184" s="9">
        <v>0.19001000000000001</v>
      </c>
      <c r="K184" s="10">
        <v>0.85194999999999999</v>
      </c>
      <c r="L184" s="9">
        <v>-0.17852000000000001</v>
      </c>
      <c r="M184" s="9">
        <v>-0.12139999999999999</v>
      </c>
      <c r="N184" s="9">
        <v>0.20949999999999999</v>
      </c>
      <c r="O184" s="10">
        <v>0.24632999999999999</v>
      </c>
      <c r="P184" s="10">
        <v>0.60190999999999995</v>
      </c>
      <c r="Q184" s="10">
        <v>0.68150999999999995</v>
      </c>
    </row>
    <row r="185" spans="1:17" ht="17" thickBot="1" x14ac:dyDescent="0.25">
      <c r="A185" s="69"/>
      <c r="B185" s="7"/>
      <c r="C185" s="8" t="s">
        <v>22</v>
      </c>
      <c r="D185" s="10">
        <v>0.53573000000000004</v>
      </c>
      <c r="E185" s="9">
        <v>-0.15123</v>
      </c>
      <c r="F185" s="9">
        <v>1.9869999999999999E-2</v>
      </c>
      <c r="G185" s="23">
        <v>-0.63588</v>
      </c>
      <c r="H185" s="9">
        <v>-0.45744000000000001</v>
      </c>
      <c r="I185" s="10">
        <v>0.58626999999999996</v>
      </c>
      <c r="J185" s="9">
        <v>0.20299</v>
      </c>
      <c r="K185" s="10">
        <v>0.57247999999999999</v>
      </c>
      <c r="L185" s="9">
        <v>-0.18501999999999999</v>
      </c>
      <c r="M185" s="9">
        <v>-8.0229999999999996E-2</v>
      </c>
      <c r="N185" s="9">
        <v>0.28543000000000002</v>
      </c>
      <c r="O185" s="9">
        <v>0.14607999999999999</v>
      </c>
      <c r="P185" s="10">
        <v>0.40448000000000001</v>
      </c>
      <c r="Q185" s="10">
        <v>0.47502</v>
      </c>
    </row>
    <row r="186" spans="1:17" ht="17" thickBot="1" x14ac:dyDescent="0.25">
      <c r="A186" s="69"/>
      <c r="B186" s="7"/>
      <c r="C186" s="8" t="s">
        <v>19</v>
      </c>
      <c r="D186" s="10">
        <v>0.89192000000000005</v>
      </c>
      <c r="E186" s="9">
        <v>-6.9800000000000001E-2</v>
      </c>
      <c r="F186" s="9">
        <v>6.9290000000000004E-2</v>
      </c>
      <c r="G186" s="9">
        <v>-0.46819</v>
      </c>
      <c r="H186" s="9">
        <v>-0.36074000000000001</v>
      </c>
      <c r="I186" s="23">
        <v>0.68593000000000004</v>
      </c>
      <c r="J186" s="9">
        <v>0.19133</v>
      </c>
      <c r="K186" s="10">
        <v>0.73497999999999997</v>
      </c>
      <c r="L186" s="9">
        <v>0.11246</v>
      </c>
      <c r="M186" s="9">
        <v>0.12731000000000001</v>
      </c>
      <c r="N186" s="9">
        <v>0.20449999999999999</v>
      </c>
      <c r="O186" s="10">
        <v>0.27115</v>
      </c>
      <c r="P186" s="10">
        <v>0.67952000000000001</v>
      </c>
      <c r="Q186" s="10">
        <v>0.86560000000000004</v>
      </c>
    </row>
    <row r="187" spans="1:17" ht="17" thickBot="1" x14ac:dyDescent="0.25">
      <c r="A187" s="69"/>
      <c r="B187" s="7" t="s">
        <v>97</v>
      </c>
      <c r="C187" s="8" t="s">
        <v>25</v>
      </c>
      <c r="D187" s="9">
        <v>-0.1547</v>
      </c>
      <c r="E187" s="9">
        <v>-0.14351</v>
      </c>
      <c r="F187" s="23">
        <v>-0.23502000000000001</v>
      </c>
      <c r="G187" s="9">
        <v>-0.15023</v>
      </c>
      <c r="H187" s="9">
        <v>-0.19319</v>
      </c>
      <c r="I187" s="9">
        <v>-2.103E-2</v>
      </c>
      <c r="J187" s="9">
        <v>-0.16478000000000001</v>
      </c>
      <c r="K187" s="9">
        <v>1.3679999999999999E-2</v>
      </c>
      <c r="L187" s="9">
        <v>-1.209E-2</v>
      </c>
      <c r="M187" s="9">
        <v>-0.17258000000000001</v>
      </c>
      <c r="N187" s="9">
        <v>-0.18976000000000001</v>
      </c>
      <c r="O187" s="9">
        <v>-0.11854000000000001</v>
      </c>
      <c r="P187" s="9">
        <v>-0.15542</v>
      </c>
      <c r="Q187" s="9">
        <v>-7.8109999999999999E-2</v>
      </c>
    </row>
    <row r="188" spans="1:17" ht="17" thickBot="1" x14ac:dyDescent="0.25">
      <c r="A188" s="69"/>
      <c r="B188" s="7"/>
      <c r="C188" s="8" t="s">
        <v>28</v>
      </c>
      <c r="D188" s="9">
        <v>-0.12509999999999999</v>
      </c>
      <c r="E188" s="9">
        <v>2.155E-2</v>
      </c>
      <c r="F188" s="9">
        <v>-0.18343999999999999</v>
      </c>
      <c r="G188" s="9">
        <v>0.20991000000000001</v>
      </c>
      <c r="H188" s="9">
        <v>-4.4060000000000002E-2</v>
      </c>
      <c r="I188" s="9">
        <v>-8.8389999999999996E-2</v>
      </c>
      <c r="J188" s="9">
        <v>-0.17468</v>
      </c>
      <c r="K188" s="9">
        <v>-0.12291000000000001</v>
      </c>
      <c r="L188" s="9">
        <v>0.21431</v>
      </c>
      <c r="M188" s="9">
        <v>0.11025</v>
      </c>
      <c r="N188" s="9">
        <v>-0.13944000000000001</v>
      </c>
      <c r="O188" s="23">
        <v>-0.15512000000000001</v>
      </c>
      <c r="P188" s="10">
        <v>-0.33561000000000002</v>
      </c>
      <c r="Q188" s="9">
        <v>-0.11397</v>
      </c>
    </row>
    <row r="189" spans="1:17" ht="17" thickBot="1" x14ac:dyDescent="0.25">
      <c r="A189" s="69"/>
      <c r="B189" s="7"/>
      <c r="C189" s="8" t="s">
        <v>23</v>
      </c>
      <c r="D189" s="9">
        <v>-9.6600000000000005E-2</v>
      </c>
      <c r="E189" s="10">
        <v>-0.39490999999999998</v>
      </c>
      <c r="F189" s="9">
        <v>-0.17777999999999999</v>
      </c>
      <c r="G189" s="9">
        <v>-0.21171000000000001</v>
      </c>
      <c r="H189" s="9">
        <v>-0.28144000000000002</v>
      </c>
      <c r="I189" s="9">
        <v>-7.6119999999999993E-2</v>
      </c>
      <c r="J189" s="10">
        <v>-0.37998999999999999</v>
      </c>
      <c r="K189" s="9">
        <v>-6.1670000000000003E-2</v>
      </c>
      <c r="L189" s="9">
        <v>-9.8979999999999999E-2</v>
      </c>
      <c r="M189" s="23">
        <v>-0.37752999999999998</v>
      </c>
      <c r="N189" s="10">
        <v>-0.34549000000000002</v>
      </c>
      <c r="O189" s="10">
        <v>-0.24873000000000001</v>
      </c>
      <c r="P189" s="10">
        <v>-0.44584000000000001</v>
      </c>
      <c r="Q189" s="23">
        <v>-0.22548000000000001</v>
      </c>
    </row>
    <row r="190" spans="1:17" ht="17" thickBot="1" x14ac:dyDescent="0.25">
      <c r="A190" s="69"/>
      <c r="B190" s="7"/>
      <c r="C190" s="8" t="s">
        <v>19</v>
      </c>
      <c r="D190" s="9">
        <v>-0.1285</v>
      </c>
      <c r="E190" s="9">
        <v>-0.2626</v>
      </c>
      <c r="F190" s="9">
        <v>-9.2429999999999998E-2</v>
      </c>
      <c r="G190" s="9">
        <v>-0.13497000000000001</v>
      </c>
      <c r="H190" s="9">
        <v>-0.18356</v>
      </c>
      <c r="I190" s="9">
        <v>-2.4580000000000001E-2</v>
      </c>
      <c r="J190" s="9">
        <v>-0.25403999999999999</v>
      </c>
      <c r="K190" s="9">
        <v>0.11225</v>
      </c>
      <c r="L190" s="9">
        <v>-6.6299999999999998E-2</v>
      </c>
      <c r="M190" s="9">
        <v>-0.32380999999999999</v>
      </c>
      <c r="N190" s="10">
        <v>-0.31686999999999999</v>
      </c>
      <c r="O190" s="10">
        <v>-0.16966000000000001</v>
      </c>
      <c r="P190" s="9">
        <v>-0.19508</v>
      </c>
      <c r="Q190" s="9">
        <v>-5.7160000000000002E-2</v>
      </c>
    </row>
    <row r="191" spans="1:17" ht="17" thickBot="1" x14ac:dyDescent="0.25">
      <c r="A191" s="69"/>
      <c r="B191" s="7" t="s">
        <v>98</v>
      </c>
      <c r="C191" s="8" t="s">
        <v>25</v>
      </c>
      <c r="D191" s="9">
        <v>0.20046</v>
      </c>
      <c r="E191" s="23">
        <v>-0.26405000000000001</v>
      </c>
      <c r="F191" s="9">
        <v>-0.17423</v>
      </c>
      <c r="G191" s="9">
        <v>-0.24825</v>
      </c>
      <c r="H191" s="9">
        <v>-0.19438</v>
      </c>
      <c r="I191" s="9">
        <v>0.11139</v>
      </c>
      <c r="J191" s="9">
        <v>-3.3439999999999998E-2</v>
      </c>
      <c r="K191" s="23">
        <v>-0.20730999999999999</v>
      </c>
      <c r="L191" s="23">
        <v>-0.34177999999999997</v>
      </c>
      <c r="M191" s="10">
        <v>-0.51195999999999997</v>
      </c>
      <c r="N191" s="9">
        <v>-0.35664000000000001</v>
      </c>
      <c r="O191" s="10">
        <v>-0.26372000000000001</v>
      </c>
      <c r="P191" s="23">
        <v>-0.28460999999999997</v>
      </c>
      <c r="Q191" s="10">
        <v>-0.28671999999999997</v>
      </c>
    </row>
    <row r="192" spans="1:17" ht="17" thickBot="1" x14ac:dyDescent="0.25">
      <c r="A192" s="69"/>
      <c r="B192" s="7"/>
      <c r="C192" s="8" t="s">
        <v>29</v>
      </c>
      <c r="D192" s="9">
        <v>0.28209000000000001</v>
      </c>
      <c r="E192" s="9">
        <v>-5.7639999999999997E-2</v>
      </c>
      <c r="F192" s="9">
        <v>0.15572</v>
      </c>
      <c r="G192" s="9">
        <v>-0.11792</v>
      </c>
      <c r="H192" s="9">
        <v>-0.18623000000000001</v>
      </c>
      <c r="I192" s="9">
        <v>-0.12669</v>
      </c>
      <c r="J192" s="9">
        <v>-2.9270000000000001E-2</v>
      </c>
      <c r="K192" s="9">
        <v>-8.7599999999999997E-2</v>
      </c>
      <c r="L192" s="10">
        <v>-0.41696</v>
      </c>
      <c r="M192" s="9">
        <v>-0.19733000000000001</v>
      </c>
      <c r="N192" s="9">
        <v>-0.16242000000000001</v>
      </c>
      <c r="O192" s="9">
        <v>-6.4839999999999995E-2</v>
      </c>
      <c r="P192" s="9">
        <v>-2.1760000000000002E-2</v>
      </c>
      <c r="Q192" s="9">
        <v>-6.7269999999999996E-2</v>
      </c>
    </row>
    <row r="193" spans="1:17" ht="17" thickBot="1" x14ac:dyDescent="0.25">
      <c r="A193" s="69"/>
      <c r="B193" s="7"/>
      <c r="C193" s="8" t="s">
        <v>23</v>
      </c>
      <c r="D193" s="9">
        <v>0.23157</v>
      </c>
      <c r="E193" s="10">
        <v>-0.56647000000000003</v>
      </c>
      <c r="F193" s="9">
        <v>-0.31817000000000001</v>
      </c>
      <c r="G193" s="23">
        <v>-0.65256999999999998</v>
      </c>
      <c r="H193" s="9">
        <v>-0.60989000000000004</v>
      </c>
      <c r="I193" s="9">
        <v>-0.14493</v>
      </c>
      <c r="J193" s="9">
        <v>-0.22488</v>
      </c>
      <c r="K193" s="10">
        <v>-0.48271999999999998</v>
      </c>
      <c r="L193" s="10">
        <v>-0.91234000000000004</v>
      </c>
      <c r="M193" s="10">
        <v>-0.93567999999999996</v>
      </c>
      <c r="N193" s="10">
        <v>-0.71938999999999997</v>
      </c>
      <c r="O193" s="10">
        <v>-0.63236000000000003</v>
      </c>
      <c r="P193" s="23">
        <v>-0.55735999999999997</v>
      </c>
      <c r="Q193" s="10">
        <v>-0.70142000000000004</v>
      </c>
    </row>
    <row r="194" spans="1:17" ht="17" thickBot="1" x14ac:dyDescent="0.25">
      <c r="A194" s="69"/>
      <c r="B194" s="7"/>
      <c r="C194" s="8" t="s">
        <v>19</v>
      </c>
      <c r="D194" s="23">
        <v>0.33859</v>
      </c>
      <c r="E194" s="9">
        <v>-0.29319000000000001</v>
      </c>
      <c r="F194" s="9">
        <v>-0.20083000000000001</v>
      </c>
      <c r="G194" s="23">
        <v>-0.42986000000000002</v>
      </c>
      <c r="H194" s="23">
        <v>-0.45760000000000001</v>
      </c>
      <c r="I194" s="9">
        <v>-5.2609999999999997E-2</v>
      </c>
      <c r="J194" s="9">
        <v>-8.7230000000000002E-2</v>
      </c>
      <c r="K194" s="23">
        <v>-0.19173999999999999</v>
      </c>
      <c r="L194" s="10">
        <v>-0.45288</v>
      </c>
      <c r="M194" s="10">
        <v>-0.44994000000000001</v>
      </c>
      <c r="N194" s="9">
        <v>-0.25896999999999998</v>
      </c>
      <c r="O194" s="9">
        <v>-0.24970000000000001</v>
      </c>
      <c r="P194" s="9">
        <v>-0.35903000000000002</v>
      </c>
      <c r="Q194" s="23">
        <v>-0.33161000000000002</v>
      </c>
    </row>
    <row r="195" spans="1:17" ht="17" thickBot="1" x14ac:dyDescent="0.25">
      <c r="A195" s="69"/>
      <c r="B195" s="7" t="s">
        <v>99</v>
      </c>
      <c r="C195" s="8" t="s">
        <v>26</v>
      </c>
      <c r="D195" s="9">
        <v>-0.12956999999999999</v>
      </c>
      <c r="E195" s="9">
        <v>-0.11812</v>
      </c>
      <c r="F195" s="9">
        <v>-5.6390000000000003E-2</v>
      </c>
      <c r="G195" s="9">
        <v>-0.19732</v>
      </c>
      <c r="H195" s="9">
        <v>-9.665E-2</v>
      </c>
      <c r="I195" s="9">
        <v>-0.17569000000000001</v>
      </c>
      <c r="J195" s="9">
        <v>1.9220000000000001E-2</v>
      </c>
      <c r="K195" s="9">
        <v>-0.17079</v>
      </c>
      <c r="L195" s="9">
        <v>-0.16463</v>
      </c>
      <c r="M195" s="9">
        <v>-0.15912999999999999</v>
      </c>
      <c r="N195" s="9">
        <v>-9.6600000000000005E-2</v>
      </c>
      <c r="O195" s="9">
        <v>-0.23899999999999999</v>
      </c>
      <c r="P195" s="9">
        <v>0.11339</v>
      </c>
      <c r="Q195" s="9">
        <v>-4.9439999999999998E-2</v>
      </c>
    </row>
    <row r="196" spans="1:17" ht="17" thickBot="1" x14ac:dyDescent="0.25">
      <c r="A196" s="69"/>
      <c r="B196" s="7"/>
      <c r="C196" s="8" t="s">
        <v>28</v>
      </c>
      <c r="D196" s="23">
        <v>-0.27334000000000003</v>
      </c>
      <c r="E196" s="9">
        <v>0.16178000000000001</v>
      </c>
      <c r="F196" s="10">
        <v>-0.20788999999999999</v>
      </c>
      <c r="G196" s="9">
        <v>-3.1609999999999999E-2</v>
      </c>
      <c r="H196" s="9">
        <v>-1.434E-2</v>
      </c>
      <c r="I196" s="9">
        <v>3.6499999999999998E-2</v>
      </c>
      <c r="J196" s="9">
        <v>0.10085</v>
      </c>
      <c r="K196" s="10">
        <v>-0.30027999999999999</v>
      </c>
      <c r="L196" s="9">
        <v>0.17044999999999999</v>
      </c>
      <c r="M196" s="9">
        <v>0.26041999999999998</v>
      </c>
      <c r="N196" s="9">
        <v>0.29194999999999999</v>
      </c>
      <c r="O196" s="9">
        <v>0.13113</v>
      </c>
      <c r="P196" s="9">
        <v>-0.14771000000000001</v>
      </c>
      <c r="Q196" s="23">
        <v>-0.19475999999999999</v>
      </c>
    </row>
    <row r="197" spans="1:17" ht="17" thickBot="1" x14ac:dyDescent="0.25">
      <c r="A197" s="69"/>
      <c r="B197" s="7"/>
      <c r="C197" s="8" t="s">
        <v>23</v>
      </c>
      <c r="D197" s="23">
        <v>-0.26717000000000002</v>
      </c>
      <c r="E197" s="9">
        <v>-2.1199999999999999E-3</v>
      </c>
      <c r="F197" s="10">
        <v>-0.18268999999999999</v>
      </c>
      <c r="G197" s="9">
        <v>-5.9029999999999999E-2</v>
      </c>
      <c r="H197" s="9">
        <v>-1.6660000000000001E-2</v>
      </c>
      <c r="I197" s="9">
        <v>-3.8420000000000003E-2</v>
      </c>
      <c r="J197" s="9">
        <v>-1.0499999999999999E-3</v>
      </c>
      <c r="K197" s="9">
        <v>-0.14035</v>
      </c>
      <c r="L197" s="9">
        <v>-1.2290000000000001E-2</v>
      </c>
      <c r="M197" s="9">
        <v>-3.9100000000000003E-3</v>
      </c>
      <c r="N197" s="9">
        <v>8.5769999999999999E-2</v>
      </c>
      <c r="O197" s="9">
        <v>-0.15753</v>
      </c>
      <c r="P197" s="9">
        <v>-0.14729</v>
      </c>
      <c r="Q197" s="10">
        <v>-0.20601</v>
      </c>
    </row>
    <row r="198" spans="1:17" ht="17" thickBot="1" x14ac:dyDescent="0.25">
      <c r="A198" s="69"/>
      <c r="B198" s="7"/>
      <c r="C198" s="8" t="s">
        <v>20</v>
      </c>
      <c r="D198" s="10">
        <v>-0.36530000000000001</v>
      </c>
      <c r="E198" s="9">
        <v>6.0650000000000003E-2</v>
      </c>
      <c r="F198" s="10">
        <v>-0.24797</v>
      </c>
      <c r="G198" s="9">
        <v>-0.11323</v>
      </c>
      <c r="H198" s="9">
        <v>-0.13475999999999999</v>
      </c>
      <c r="I198" s="9">
        <v>-0.17871000000000001</v>
      </c>
      <c r="J198" s="9">
        <v>-7.3620000000000005E-2</v>
      </c>
      <c r="K198" s="10">
        <v>-0.41071999999999997</v>
      </c>
      <c r="L198" s="9">
        <v>-9.9879999999999997E-2</v>
      </c>
      <c r="M198" s="9">
        <v>0.17817</v>
      </c>
      <c r="N198" s="9">
        <v>0.29044999999999999</v>
      </c>
      <c r="O198" s="9">
        <v>-4.2560000000000001E-2</v>
      </c>
      <c r="P198" s="9">
        <v>-0.27068999999999999</v>
      </c>
      <c r="Q198" s="10">
        <v>-0.30664000000000002</v>
      </c>
    </row>
    <row r="199" spans="1:17" ht="17" thickBot="1" x14ac:dyDescent="0.25">
      <c r="A199" s="69"/>
      <c r="B199" s="7" t="s">
        <v>100</v>
      </c>
      <c r="C199" s="8" t="s">
        <v>26</v>
      </c>
      <c r="D199" s="9">
        <v>-0.37290000000000001</v>
      </c>
      <c r="E199" s="10">
        <v>1.09982</v>
      </c>
      <c r="F199" s="23">
        <v>0.85568</v>
      </c>
      <c r="G199" s="10">
        <v>0.89925999999999995</v>
      </c>
      <c r="H199" s="23">
        <v>0.76097000000000004</v>
      </c>
      <c r="I199" s="9">
        <v>-0.20215</v>
      </c>
      <c r="J199" s="9">
        <v>0.23172000000000001</v>
      </c>
      <c r="K199" s="9">
        <v>-0.27071000000000001</v>
      </c>
      <c r="L199" s="23">
        <v>0.41970000000000002</v>
      </c>
      <c r="M199" s="10">
        <v>0.80898000000000003</v>
      </c>
      <c r="N199" s="9">
        <v>0.29951</v>
      </c>
      <c r="O199" s="9">
        <v>0.29970000000000002</v>
      </c>
      <c r="P199" s="23">
        <v>0.97053999999999996</v>
      </c>
      <c r="Q199" s="10">
        <v>0.82899</v>
      </c>
    </row>
    <row r="200" spans="1:17" ht="17" thickBot="1" x14ac:dyDescent="0.25">
      <c r="A200" s="69"/>
      <c r="B200" s="7"/>
      <c r="C200" s="8" t="s">
        <v>29</v>
      </c>
      <c r="D200" s="9">
        <v>-0.14915</v>
      </c>
      <c r="E200" s="9">
        <v>0.45504</v>
      </c>
      <c r="F200" s="23">
        <v>0.67745</v>
      </c>
      <c r="G200" s="9">
        <v>0.45883000000000002</v>
      </c>
      <c r="H200" s="9">
        <v>0.58409999999999995</v>
      </c>
      <c r="I200" s="9">
        <v>-0.12751999999999999</v>
      </c>
      <c r="J200" s="9">
        <v>0.31089</v>
      </c>
      <c r="K200" s="9">
        <v>-1.171E-2</v>
      </c>
      <c r="L200" s="10">
        <v>0.39194000000000001</v>
      </c>
      <c r="M200" s="10">
        <v>0.50946000000000002</v>
      </c>
      <c r="N200" s="9">
        <v>0.3029</v>
      </c>
      <c r="O200" s="23">
        <v>0.36903999999999998</v>
      </c>
      <c r="P200" s="10">
        <v>0.85653999999999997</v>
      </c>
      <c r="Q200" s="10">
        <v>0.54403000000000001</v>
      </c>
    </row>
    <row r="201" spans="1:17" ht="17" thickBot="1" x14ac:dyDescent="0.25">
      <c r="A201" s="69"/>
      <c r="B201" s="7"/>
      <c r="C201" s="8" t="s">
        <v>22</v>
      </c>
      <c r="D201" s="9">
        <v>1.0489999999999999E-2</v>
      </c>
      <c r="E201" s="9">
        <v>0.12325999999999999</v>
      </c>
      <c r="F201" s="23">
        <v>0.59316000000000002</v>
      </c>
      <c r="G201" s="9">
        <v>6.2839999999999993E-2</v>
      </c>
      <c r="H201" s="9">
        <v>0.42196</v>
      </c>
      <c r="I201" s="9">
        <v>0.41843000000000002</v>
      </c>
      <c r="J201" s="9">
        <v>0.24401999999999999</v>
      </c>
      <c r="K201" s="9">
        <v>0.48336000000000001</v>
      </c>
      <c r="L201" s="10">
        <v>0.77151000000000003</v>
      </c>
      <c r="M201" s="10">
        <v>0.66376999999999997</v>
      </c>
      <c r="N201" s="10">
        <v>0.65627999999999997</v>
      </c>
      <c r="O201" s="10">
        <v>0.84455999999999998</v>
      </c>
      <c r="P201" s="10">
        <v>0.98180000000000001</v>
      </c>
      <c r="Q201" s="10">
        <v>0.91119000000000006</v>
      </c>
    </row>
    <row r="202" spans="1:17" ht="17" thickBot="1" x14ac:dyDescent="0.25">
      <c r="A202" s="69"/>
      <c r="B202" s="7"/>
      <c r="C202" s="8" t="s">
        <v>101</v>
      </c>
      <c r="D202" s="9">
        <v>-9.1700000000000004E-2</v>
      </c>
      <c r="E202" s="9">
        <v>0.43914999999999998</v>
      </c>
      <c r="F202" s="9">
        <v>0.45902999999999999</v>
      </c>
      <c r="G202" s="9">
        <v>0.33094000000000001</v>
      </c>
      <c r="H202" s="9">
        <v>0.35874</v>
      </c>
      <c r="I202" s="9">
        <v>0.11207</v>
      </c>
      <c r="J202" s="9">
        <v>4.947E-2</v>
      </c>
      <c r="K202" s="9">
        <v>0.14807000000000001</v>
      </c>
      <c r="L202" s="9">
        <v>0.42154999999999998</v>
      </c>
      <c r="M202" s="10">
        <v>0.51663999999999999</v>
      </c>
      <c r="N202" s="9">
        <v>0.32077</v>
      </c>
      <c r="O202" s="9">
        <v>0.40300000000000002</v>
      </c>
      <c r="P202" s="9">
        <v>0.62726000000000004</v>
      </c>
      <c r="Q202" s="10">
        <v>0.62138000000000004</v>
      </c>
    </row>
    <row r="203" spans="1:17" ht="17" thickBot="1" x14ac:dyDescent="0.25">
      <c r="A203" s="69"/>
      <c r="B203" s="7" t="s">
        <v>102</v>
      </c>
      <c r="C203" s="8" t="s">
        <v>26</v>
      </c>
      <c r="D203" s="9">
        <v>-3.091E-2</v>
      </c>
      <c r="E203" s="10">
        <v>0.47236</v>
      </c>
      <c r="F203" s="10">
        <v>0.47665999999999997</v>
      </c>
      <c r="G203" s="10">
        <v>0.40256999999999998</v>
      </c>
      <c r="H203" s="10">
        <v>0.36648999999999998</v>
      </c>
      <c r="I203" s="9">
        <v>-0.14343</v>
      </c>
      <c r="J203" s="9">
        <v>0.13547000000000001</v>
      </c>
      <c r="K203" s="9">
        <v>-7.3910000000000003E-2</v>
      </c>
      <c r="L203" s="9">
        <v>0.10088999999999999</v>
      </c>
      <c r="M203" s="10">
        <v>0.55420999999999998</v>
      </c>
      <c r="N203" s="10">
        <v>0.68337000000000003</v>
      </c>
      <c r="O203" s="23">
        <v>0.18165000000000001</v>
      </c>
      <c r="P203" s="23">
        <v>0.19813</v>
      </c>
      <c r="Q203" s="9">
        <v>0.13557</v>
      </c>
    </row>
    <row r="204" spans="1:17" ht="17" thickBot="1" x14ac:dyDescent="0.25">
      <c r="A204" s="69"/>
      <c r="B204" s="7"/>
      <c r="C204" s="8" t="s">
        <v>28</v>
      </c>
      <c r="D204" s="9">
        <v>-0.15276000000000001</v>
      </c>
      <c r="E204" s="10">
        <v>0.68162999999999996</v>
      </c>
      <c r="F204" s="9">
        <v>0.28822999999999999</v>
      </c>
      <c r="G204" s="10">
        <v>0.54496</v>
      </c>
      <c r="H204" s="10">
        <v>0.37798999999999999</v>
      </c>
      <c r="I204" s="23">
        <v>-0.22941</v>
      </c>
      <c r="J204" s="9">
        <v>3.8199999999999998E-2</v>
      </c>
      <c r="K204" s="9">
        <v>-0.17424999999999999</v>
      </c>
      <c r="L204" s="9">
        <v>0.24110000000000001</v>
      </c>
      <c r="M204" s="10">
        <v>0.84243999999999997</v>
      </c>
      <c r="N204" s="10">
        <v>0.71628999999999998</v>
      </c>
      <c r="O204" s="23">
        <v>0.16880999999999999</v>
      </c>
      <c r="P204" s="9">
        <v>9.5820000000000002E-2</v>
      </c>
      <c r="Q204" s="9">
        <v>2.3060000000000001E-2</v>
      </c>
    </row>
    <row r="205" spans="1:17" ht="17" thickBot="1" x14ac:dyDescent="0.25">
      <c r="A205" s="69"/>
      <c r="B205" s="7"/>
      <c r="C205" s="8" t="s">
        <v>22</v>
      </c>
      <c r="D205" s="9">
        <v>-7.3959999999999998E-2</v>
      </c>
      <c r="E205" s="10">
        <v>1.00739</v>
      </c>
      <c r="F205" s="10">
        <v>0.65973999999999999</v>
      </c>
      <c r="G205" s="10">
        <v>0.82770999999999995</v>
      </c>
      <c r="H205" s="10">
        <v>0.54678000000000004</v>
      </c>
      <c r="I205" s="10">
        <v>-0.25933</v>
      </c>
      <c r="J205" s="9">
        <v>0.10291</v>
      </c>
      <c r="K205" s="9">
        <v>-8.7590000000000001E-2</v>
      </c>
      <c r="L205" s="23">
        <v>0.32821</v>
      </c>
      <c r="M205" s="10">
        <v>0.95952000000000004</v>
      </c>
      <c r="N205" s="10">
        <v>0.81233</v>
      </c>
      <c r="O205" s="23">
        <v>0.19664999999999999</v>
      </c>
      <c r="P205" s="23">
        <v>0.24893999999999999</v>
      </c>
      <c r="Q205" s="9">
        <v>0.10709</v>
      </c>
    </row>
    <row r="206" spans="1:17" ht="17" thickBot="1" x14ac:dyDescent="0.25">
      <c r="A206" s="69"/>
      <c r="B206" s="7"/>
      <c r="C206" s="8" t="s">
        <v>20</v>
      </c>
      <c r="D206" s="9">
        <v>-0.16550000000000001</v>
      </c>
      <c r="E206" s="10">
        <v>0.65488000000000002</v>
      </c>
      <c r="F206" s="10">
        <v>0.61251</v>
      </c>
      <c r="G206" s="10">
        <v>0.68857000000000002</v>
      </c>
      <c r="H206" s="10">
        <v>0.44167000000000001</v>
      </c>
      <c r="I206" s="10">
        <v>-0.46056999999999998</v>
      </c>
      <c r="J206" s="9">
        <v>-6.2170000000000003E-2</v>
      </c>
      <c r="K206" s="23">
        <v>-0.25520999999999999</v>
      </c>
      <c r="L206" s="9">
        <v>0.18135000000000001</v>
      </c>
      <c r="M206" s="10">
        <v>0.83311999999999997</v>
      </c>
      <c r="N206" s="10">
        <v>0.78358000000000005</v>
      </c>
      <c r="O206" s="10">
        <v>0.27106000000000002</v>
      </c>
      <c r="P206" s="9">
        <v>3.6400000000000002E-2</v>
      </c>
      <c r="Q206" s="9">
        <v>3.9809999999999998E-2</v>
      </c>
    </row>
    <row r="207" spans="1:17" ht="17" thickBot="1" x14ac:dyDescent="0.25">
      <c r="A207" s="69"/>
      <c r="B207" s="7" t="s">
        <v>103</v>
      </c>
      <c r="C207" s="8" t="s">
        <v>26</v>
      </c>
      <c r="D207" s="9">
        <v>6.7070000000000005E-2</v>
      </c>
      <c r="E207" s="9">
        <v>1.951E-2</v>
      </c>
      <c r="F207" s="9">
        <v>-0.28264</v>
      </c>
      <c r="G207" s="9">
        <v>-0.33678999999999998</v>
      </c>
      <c r="H207" s="9">
        <v>-0.13128999999999999</v>
      </c>
      <c r="I207" s="9">
        <v>0.12945999999999999</v>
      </c>
      <c r="J207" s="9">
        <v>1.507E-2</v>
      </c>
      <c r="K207" s="9">
        <v>2.376E-2</v>
      </c>
      <c r="L207" s="9">
        <v>-2.2030000000000001E-2</v>
      </c>
      <c r="M207" s="9">
        <v>-3.4189999999999998E-2</v>
      </c>
      <c r="N207" s="9">
        <v>0.3054</v>
      </c>
      <c r="O207" s="9">
        <v>-0.12770999999999999</v>
      </c>
      <c r="P207" s="9">
        <v>7.7969999999999998E-2</v>
      </c>
      <c r="Q207" s="9">
        <v>-8.7690000000000004E-2</v>
      </c>
    </row>
    <row r="208" spans="1:17" ht="17" thickBot="1" x14ac:dyDescent="0.25">
      <c r="A208" s="69"/>
      <c r="B208" s="7"/>
      <c r="C208" s="8" t="s">
        <v>28</v>
      </c>
      <c r="D208" s="23">
        <v>0.75668999999999997</v>
      </c>
      <c r="E208" s="9">
        <v>0.90349999999999997</v>
      </c>
      <c r="F208" s="9">
        <v>-0.49210999999999999</v>
      </c>
      <c r="G208" s="9">
        <v>-0.3206</v>
      </c>
      <c r="H208" s="9">
        <v>0.26002999999999998</v>
      </c>
      <c r="I208" s="23">
        <v>0.95411000000000001</v>
      </c>
      <c r="J208" s="9">
        <v>1.2888999999999999</v>
      </c>
      <c r="K208" s="23">
        <v>0.97631000000000001</v>
      </c>
      <c r="L208" s="9">
        <v>0.63514000000000004</v>
      </c>
      <c r="M208" s="9">
        <v>0.18812000000000001</v>
      </c>
      <c r="N208" s="9">
        <v>0.57872000000000001</v>
      </c>
      <c r="O208" s="9">
        <v>0.98831000000000002</v>
      </c>
      <c r="P208" s="9">
        <v>1.2138100000000001</v>
      </c>
      <c r="Q208" s="9">
        <v>0.42698000000000003</v>
      </c>
    </row>
    <row r="209" spans="1:17" ht="17" thickBot="1" x14ac:dyDescent="0.25">
      <c r="A209" s="69"/>
      <c r="B209" s="7"/>
      <c r="C209" s="8" t="s">
        <v>23</v>
      </c>
      <c r="D209" s="9">
        <v>0.13170999999999999</v>
      </c>
      <c r="E209" s="9">
        <v>0.28258</v>
      </c>
      <c r="F209" s="9">
        <v>-0.25213000000000002</v>
      </c>
      <c r="G209" s="9">
        <v>-0.28982000000000002</v>
      </c>
      <c r="H209" s="9">
        <v>8.2199999999999999E-3</v>
      </c>
      <c r="I209" s="9">
        <v>0.26441999999999999</v>
      </c>
      <c r="J209" s="9">
        <v>0.33850000000000002</v>
      </c>
      <c r="K209" s="9">
        <v>0.14388999999999999</v>
      </c>
      <c r="L209" s="9">
        <v>0.10919</v>
      </c>
      <c r="M209" s="9">
        <v>3.9399999999999998E-2</v>
      </c>
      <c r="N209" s="9">
        <v>0.27538000000000001</v>
      </c>
      <c r="O209" s="9">
        <v>0.13536000000000001</v>
      </c>
      <c r="P209" s="9">
        <v>0.40409</v>
      </c>
      <c r="Q209" s="9">
        <v>2.8240000000000001E-2</v>
      </c>
    </row>
    <row r="210" spans="1:17" ht="17" thickBot="1" x14ac:dyDescent="0.25">
      <c r="A210" s="69"/>
      <c r="B210" s="7"/>
      <c r="C210" s="8" t="s">
        <v>19</v>
      </c>
      <c r="D210" s="9">
        <v>0.15354999999999999</v>
      </c>
      <c r="E210" s="9">
        <v>0.38041000000000003</v>
      </c>
      <c r="F210" s="9">
        <v>-2.223E-2</v>
      </c>
      <c r="G210" s="9">
        <v>0.18759999999999999</v>
      </c>
      <c r="H210" s="9">
        <v>0.15737999999999999</v>
      </c>
      <c r="I210" s="9">
        <v>0.14842</v>
      </c>
      <c r="J210" s="9">
        <v>0.15977</v>
      </c>
      <c r="K210" s="9">
        <v>0.20909</v>
      </c>
      <c r="L210" s="9">
        <v>0.40523999999999999</v>
      </c>
      <c r="M210" s="9">
        <v>0.26166</v>
      </c>
      <c r="N210" s="9">
        <v>-4.6249999999999999E-2</v>
      </c>
      <c r="O210" s="9">
        <v>0.28227999999999998</v>
      </c>
      <c r="P210" s="9">
        <v>0.11153</v>
      </c>
      <c r="Q210" s="9">
        <v>0.20257</v>
      </c>
    </row>
    <row r="211" spans="1:17" ht="17" thickBot="1" x14ac:dyDescent="0.25">
      <c r="A211" s="69"/>
      <c r="B211" s="7" t="s">
        <v>104</v>
      </c>
      <c r="C211" s="8" t="s">
        <v>25</v>
      </c>
      <c r="D211" s="9">
        <v>0.17180999999999999</v>
      </c>
      <c r="E211" s="9">
        <v>-0.56928999999999996</v>
      </c>
      <c r="F211" s="9">
        <v>9.887E-2</v>
      </c>
      <c r="G211" s="9">
        <v>-0.35952000000000001</v>
      </c>
      <c r="H211" s="9">
        <v>-5.4400000000000004E-3</v>
      </c>
      <c r="I211" s="9">
        <v>0.34599000000000002</v>
      </c>
      <c r="J211" s="9">
        <v>0.2482</v>
      </c>
      <c r="K211" s="9">
        <v>0.34195999999999999</v>
      </c>
      <c r="L211" s="9">
        <v>-0.16839999999999999</v>
      </c>
      <c r="M211" s="9">
        <v>-0.60629999999999995</v>
      </c>
      <c r="N211" s="9">
        <v>-0.28565000000000002</v>
      </c>
      <c r="O211" s="9">
        <v>2.1700000000000001E-2</v>
      </c>
      <c r="P211" s="9">
        <v>-0.25369000000000003</v>
      </c>
      <c r="Q211" s="9">
        <v>-0.2089</v>
      </c>
    </row>
    <row r="212" spans="1:17" ht="17" thickBot="1" x14ac:dyDescent="0.25">
      <c r="A212" s="69"/>
      <c r="B212" s="7"/>
      <c r="C212" s="8" t="s">
        <v>29</v>
      </c>
      <c r="D212" s="9">
        <v>8.2070000000000004E-2</v>
      </c>
      <c r="E212" s="9">
        <v>9.4999999999999998E-3</v>
      </c>
      <c r="F212" s="9">
        <v>0.11162999999999999</v>
      </c>
      <c r="G212" s="9">
        <v>0.10696</v>
      </c>
      <c r="H212" s="9">
        <v>0.13703000000000001</v>
      </c>
      <c r="I212" s="9">
        <v>0.13356000000000001</v>
      </c>
      <c r="J212" s="9">
        <v>0.16261</v>
      </c>
      <c r="K212" s="9">
        <v>4.5370000000000001E-2</v>
      </c>
      <c r="L212" s="9">
        <v>4.5500000000000002E-3</v>
      </c>
      <c r="M212" s="9">
        <v>-2.7820000000000001E-2</v>
      </c>
      <c r="N212" s="9">
        <v>3.0099999999999998E-2</v>
      </c>
      <c r="O212" s="9">
        <v>3.014E-2</v>
      </c>
      <c r="P212" s="9">
        <v>-1.082E-2</v>
      </c>
      <c r="Q212" s="9">
        <v>1.8600000000000001E-3</v>
      </c>
    </row>
    <row r="213" spans="1:17" ht="17" thickBot="1" x14ac:dyDescent="0.25">
      <c r="A213" s="69"/>
      <c r="B213" s="7"/>
      <c r="C213" s="8" t="s">
        <v>22</v>
      </c>
      <c r="D213" s="9">
        <v>6.8510000000000001E-2</v>
      </c>
      <c r="E213" s="9">
        <v>-0.10211000000000001</v>
      </c>
      <c r="F213" s="9">
        <v>0.12801000000000001</v>
      </c>
      <c r="G213" s="9">
        <v>-9.6829999999999999E-2</v>
      </c>
      <c r="H213" s="9">
        <v>7.5840000000000005E-2</v>
      </c>
      <c r="I213" s="9">
        <v>0.21371000000000001</v>
      </c>
      <c r="J213" s="9">
        <v>0.30298999999999998</v>
      </c>
      <c r="K213" s="9">
        <v>0.10231</v>
      </c>
      <c r="L213" s="9">
        <v>5.9589999999999997E-2</v>
      </c>
      <c r="M213" s="9">
        <v>-1.3990000000000001E-2</v>
      </c>
      <c r="N213" s="9">
        <v>0.24177000000000001</v>
      </c>
      <c r="O213" s="9">
        <v>7.9439999999999997E-2</v>
      </c>
      <c r="P213" s="9">
        <v>-1.5720000000000001E-2</v>
      </c>
      <c r="Q213" s="9">
        <v>-2.7699999999999999E-2</v>
      </c>
    </row>
    <row r="214" spans="1:17" ht="17" thickBot="1" x14ac:dyDescent="0.25">
      <c r="A214" s="69"/>
      <c r="B214" s="5"/>
      <c r="C214" s="6" t="s">
        <v>20</v>
      </c>
      <c r="D214" s="9">
        <v>0.10478</v>
      </c>
      <c r="E214" s="9">
        <v>3.3169999999999998E-2</v>
      </c>
      <c r="F214" s="9">
        <v>0.25672</v>
      </c>
      <c r="G214" s="9">
        <v>0.25268000000000002</v>
      </c>
      <c r="H214" s="9">
        <v>0.32655000000000001</v>
      </c>
      <c r="I214" s="9">
        <v>0.26705000000000001</v>
      </c>
      <c r="J214" s="9">
        <v>0.33079999999999998</v>
      </c>
      <c r="K214" s="9">
        <v>6.6930000000000003E-2</v>
      </c>
      <c r="L214" s="9">
        <v>-1.414E-2</v>
      </c>
      <c r="M214" s="9">
        <v>-7.7969999999999998E-2</v>
      </c>
      <c r="N214" s="9">
        <v>3.5929999999999997E-2</v>
      </c>
      <c r="O214" s="9">
        <v>2.3990000000000001E-2</v>
      </c>
      <c r="P214" s="9">
        <v>-1.5959999999999998E-2</v>
      </c>
      <c r="Q214" s="9">
        <v>-2.1829999999999999E-2</v>
      </c>
    </row>
    <row r="215" spans="1:17" ht="17" thickTop="1" x14ac:dyDescent="0.2"/>
  </sheetData>
  <mergeCells count="8">
    <mergeCell ref="A59:A154"/>
    <mergeCell ref="A155:A214"/>
    <mergeCell ref="B1:C1"/>
    <mergeCell ref="P1:Q1"/>
    <mergeCell ref="K1:O1"/>
    <mergeCell ref="D1:J1"/>
    <mergeCell ref="A3:A10"/>
    <mergeCell ref="A11:A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workbookViewId="0">
      <selection activeCell="Q203" sqref="Q203"/>
    </sheetView>
  </sheetViews>
  <sheetFormatPr baseColWidth="10" defaultRowHeight="16" x14ac:dyDescent="0.2"/>
  <cols>
    <col min="4" max="17" width="10" style="11" customWidth="1"/>
  </cols>
  <sheetData>
    <row r="1" spans="1:17" ht="18" thickTop="1" thickBot="1" x14ac:dyDescent="0.25">
      <c r="A1" s="1"/>
      <c r="B1" s="72" t="s">
        <v>0</v>
      </c>
      <c r="C1" s="73"/>
      <c r="D1" s="66" t="s">
        <v>1</v>
      </c>
      <c r="E1" s="74"/>
      <c r="F1" s="74"/>
      <c r="G1" s="74"/>
      <c r="H1" s="74"/>
      <c r="I1" s="74"/>
      <c r="J1" s="75"/>
      <c r="K1" s="66" t="s">
        <v>2</v>
      </c>
      <c r="L1" s="74"/>
      <c r="M1" s="74"/>
      <c r="N1" s="74"/>
      <c r="O1" s="75"/>
      <c r="P1" s="66" t="s">
        <v>3</v>
      </c>
      <c r="Q1" s="67"/>
    </row>
    <row r="2" spans="1:17" ht="17" thickBot="1" x14ac:dyDescent="0.25">
      <c r="A2" s="2"/>
      <c r="B2" s="3"/>
      <c r="C2" s="4"/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3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3" t="s">
        <v>15</v>
      </c>
      <c r="P2" s="12" t="s">
        <v>15</v>
      </c>
      <c r="Q2" s="13" t="s">
        <v>16</v>
      </c>
    </row>
    <row r="3" spans="1:17" ht="18" thickTop="1" thickBot="1" x14ac:dyDescent="0.25">
      <c r="A3" s="68" t="s">
        <v>17</v>
      </c>
      <c r="B3" s="7" t="s">
        <v>18</v>
      </c>
      <c r="C3" s="8" t="s">
        <v>19</v>
      </c>
      <c r="D3" s="14">
        <v>9.1599999999999997E-3</v>
      </c>
      <c r="E3" s="14">
        <v>0.14269999999999999</v>
      </c>
      <c r="F3" s="14">
        <v>0.89944000000000002</v>
      </c>
      <c r="G3" s="14">
        <v>0.2084</v>
      </c>
      <c r="H3" s="14">
        <v>0.17852000000000001</v>
      </c>
      <c r="I3" s="14">
        <v>0.26739000000000002</v>
      </c>
      <c r="J3" s="15">
        <v>0.75671999999999995</v>
      </c>
      <c r="K3" s="14">
        <v>5.271E-2</v>
      </c>
      <c r="L3" s="14">
        <v>0.91</v>
      </c>
      <c r="M3" s="14">
        <v>0.20949000000000001</v>
      </c>
      <c r="N3" s="14">
        <v>0.16400999999999999</v>
      </c>
      <c r="O3" s="15">
        <v>0.85040000000000004</v>
      </c>
      <c r="P3" s="14">
        <v>0.65280000000000005</v>
      </c>
      <c r="Q3" s="15">
        <v>3.6429999999999997E-2</v>
      </c>
    </row>
    <row r="4" spans="1:17" ht="17" thickBot="1" x14ac:dyDescent="0.25">
      <c r="A4" s="69"/>
      <c r="B4" s="7"/>
      <c r="C4" s="8" t="s">
        <v>20</v>
      </c>
      <c r="D4" s="14">
        <v>3.2469999999999999E-2</v>
      </c>
      <c r="E4" s="14">
        <v>0.26289000000000001</v>
      </c>
      <c r="F4" s="14">
        <v>0.87365999999999999</v>
      </c>
      <c r="G4" s="14">
        <v>0.14044999999999999</v>
      </c>
      <c r="H4" s="14">
        <v>0.29311999999999999</v>
      </c>
      <c r="I4" s="14">
        <v>0.10057000000000001</v>
      </c>
      <c r="J4" s="15">
        <v>0.63563000000000003</v>
      </c>
      <c r="K4" s="14">
        <v>1.4800000000000001E-2</v>
      </c>
      <c r="L4" s="14">
        <v>0.67120000000000002</v>
      </c>
      <c r="M4" s="14">
        <v>8.6980000000000002E-2</v>
      </c>
      <c r="N4" s="14">
        <v>0.10791000000000001</v>
      </c>
      <c r="O4" s="15">
        <v>0.65530999999999995</v>
      </c>
      <c r="P4" s="14">
        <v>0.19447999999999999</v>
      </c>
      <c r="Q4" s="15">
        <v>0.11799999999999999</v>
      </c>
    </row>
    <row r="5" spans="1:17" ht="17" thickBot="1" x14ac:dyDescent="0.25">
      <c r="A5" s="69"/>
      <c r="B5" s="7" t="s">
        <v>21</v>
      </c>
      <c r="C5" s="8" t="s">
        <v>22</v>
      </c>
      <c r="D5" s="14">
        <v>0.13127</v>
      </c>
      <c r="E5" s="14">
        <v>6.8000000000000005E-4</v>
      </c>
      <c r="F5" s="14">
        <v>3.1E-4</v>
      </c>
      <c r="G5" s="14">
        <v>3.1620000000000002E-2</v>
      </c>
      <c r="H5" s="14">
        <v>3.6609999999999997E-2</v>
      </c>
      <c r="I5" s="14">
        <v>0.10653</v>
      </c>
      <c r="J5" s="15">
        <v>2.726E-2</v>
      </c>
      <c r="K5" s="14">
        <v>2.802E-2</v>
      </c>
      <c r="L5" s="14">
        <v>2.793E-2</v>
      </c>
      <c r="M5" s="14">
        <v>3.6000000000000002E-4</v>
      </c>
      <c r="N5" s="14">
        <v>2.9999999999999997E-4</v>
      </c>
      <c r="O5" s="15">
        <v>1.15E-3</v>
      </c>
      <c r="P5" s="14">
        <v>5.8E-4</v>
      </c>
      <c r="Q5" s="15">
        <v>4.2999999999999999E-4</v>
      </c>
    </row>
    <row r="6" spans="1:17" ht="17" thickBot="1" x14ac:dyDescent="0.25">
      <c r="A6" s="69"/>
      <c r="B6" s="7"/>
      <c r="C6" s="8" t="s">
        <v>23</v>
      </c>
      <c r="D6" s="14">
        <v>0.24809999999999999</v>
      </c>
      <c r="E6" s="14">
        <v>5.6999999999999998E-4</v>
      </c>
      <c r="F6" s="14">
        <v>2.0799999999999998E-3</v>
      </c>
      <c r="G6" s="14">
        <v>4.53E-2</v>
      </c>
      <c r="H6" s="14">
        <v>2.094E-2</v>
      </c>
      <c r="I6" s="14">
        <v>0.21782000000000001</v>
      </c>
      <c r="J6" s="15">
        <v>1.1639999999999999E-2</v>
      </c>
      <c r="K6" s="14">
        <v>3.0769999999999999E-2</v>
      </c>
      <c r="L6" s="14">
        <v>1.324E-2</v>
      </c>
      <c r="M6" s="14">
        <v>1.0399999999999999E-3</v>
      </c>
      <c r="N6" s="14">
        <v>4.5900000000000003E-3</v>
      </c>
      <c r="O6" s="15">
        <v>1.6299999999999999E-3</v>
      </c>
      <c r="P6" s="14">
        <v>2.3000000000000001E-4</v>
      </c>
      <c r="Q6" s="15">
        <v>0</v>
      </c>
    </row>
    <row r="7" spans="1:17" ht="17" thickBot="1" x14ac:dyDescent="0.25">
      <c r="A7" s="69"/>
      <c r="B7" s="7" t="s">
        <v>24</v>
      </c>
      <c r="C7" s="8" t="s">
        <v>25</v>
      </c>
      <c r="D7" s="14">
        <v>0.66954000000000002</v>
      </c>
      <c r="E7" s="14">
        <v>5.373E-2</v>
      </c>
      <c r="F7" s="14">
        <v>7.6619999999999994E-2</v>
      </c>
      <c r="G7" s="14">
        <v>0.42230000000000001</v>
      </c>
      <c r="H7" s="14">
        <v>0.24873999999999999</v>
      </c>
      <c r="I7" s="14">
        <v>3.4750000000000003E-2</v>
      </c>
      <c r="J7" s="15">
        <v>0.66356999999999999</v>
      </c>
      <c r="K7" s="14">
        <v>8.8660000000000003E-2</v>
      </c>
      <c r="L7" s="14">
        <v>0.74375999999999998</v>
      </c>
      <c r="M7" s="14">
        <v>0.14127999999999999</v>
      </c>
      <c r="N7" s="14">
        <v>9.8210000000000006E-2</v>
      </c>
      <c r="O7" s="15">
        <v>0.80576999999999999</v>
      </c>
      <c r="P7" s="14">
        <v>1.1379999999999999E-2</v>
      </c>
      <c r="Q7" s="15">
        <v>0.25609999999999999</v>
      </c>
    </row>
    <row r="8" spans="1:17" ht="17" thickBot="1" x14ac:dyDescent="0.25">
      <c r="A8" s="69"/>
      <c r="B8" s="7"/>
      <c r="C8" s="8" t="s">
        <v>26</v>
      </c>
      <c r="D8" s="14">
        <v>9.0469999999999995E-2</v>
      </c>
      <c r="E8" s="14">
        <v>4.3279999999999999E-2</v>
      </c>
      <c r="F8" s="14">
        <v>2.0840000000000001E-2</v>
      </c>
      <c r="G8" s="14">
        <v>6.4089999999999994E-2</v>
      </c>
      <c r="H8" s="14">
        <v>7.4900000000000001E-3</v>
      </c>
      <c r="I8" s="14">
        <v>6.7600000000000004E-3</v>
      </c>
      <c r="J8" s="15">
        <v>0.38762999999999997</v>
      </c>
      <c r="K8" s="14">
        <v>4.2799999999999998E-2</v>
      </c>
      <c r="L8" s="14">
        <v>0.83179000000000003</v>
      </c>
      <c r="M8" s="14">
        <v>6.5070000000000003E-2</v>
      </c>
      <c r="N8" s="14">
        <v>0.12889999999999999</v>
      </c>
      <c r="O8" s="15">
        <v>0.87168999999999996</v>
      </c>
      <c r="P8" s="14">
        <v>8.4999999999999995E-4</v>
      </c>
      <c r="Q8" s="15">
        <v>2.76E-2</v>
      </c>
    </row>
    <row r="9" spans="1:17" ht="17" thickBot="1" x14ac:dyDescent="0.25">
      <c r="A9" s="69"/>
      <c r="B9" s="7" t="s">
        <v>27</v>
      </c>
      <c r="C9" s="8" t="s">
        <v>28</v>
      </c>
      <c r="D9" s="14">
        <v>0.40444999999999998</v>
      </c>
      <c r="E9" s="14">
        <v>2.3970000000000002E-2</v>
      </c>
      <c r="F9" s="14">
        <v>0.18368999999999999</v>
      </c>
      <c r="G9" s="14">
        <v>3.916E-2</v>
      </c>
      <c r="H9" s="14">
        <v>2.2669999999999999E-2</v>
      </c>
      <c r="I9" s="14">
        <v>0.24099000000000001</v>
      </c>
      <c r="J9" s="15">
        <v>0.13839000000000001</v>
      </c>
      <c r="K9" s="14">
        <v>0.96950999999999998</v>
      </c>
      <c r="L9" s="14">
        <v>3.1E-4</v>
      </c>
      <c r="M9" s="14">
        <v>1.8870000000000001E-2</v>
      </c>
      <c r="N9" s="14">
        <v>8.695E-2</v>
      </c>
      <c r="O9" s="15">
        <v>8.158E-2</v>
      </c>
      <c r="P9" s="14">
        <v>0.68452999999999997</v>
      </c>
      <c r="Q9" s="15">
        <v>0.36485000000000001</v>
      </c>
    </row>
    <row r="10" spans="1:17" ht="17" thickBot="1" x14ac:dyDescent="0.25">
      <c r="A10" s="70"/>
      <c r="B10" s="5"/>
      <c r="C10" s="6" t="s">
        <v>29</v>
      </c>
      <c r="D10" s="16">
        <v>0.11532000000000001</v>
      </c>
      <c r="E10" s="16">
        <v>6.3850000000000004E-2</v>
      </c>
      <c r="F10" s="16">
        <v>0.27755000000000002</v>
      </c>
      <c r="G10" s="16">
        <v>2.9389999999999999E-2</v>
      </c>
      <c r="H10" s="16">
        <v>4.8009999999999997E-2</v>
      </c>
      <c r="I10" s="16">
        <v>0.79820000000000002</v>
      </c>
      <c r="J10" s="17">
        <v>0.80737999999999999</v>
      </c>
      <c r="K10" s="16">
        <v>0.36892999999999998</v>
      </c>
      <c r="L10" s="16">
        <v>1.272E-2</v>
      </c>
      <c r="M10" s="16">
        <v>9.7390000000000004E-2</v>
      </c>
      <c r="N10" s="16">
        <v>0.24586</v>
      </c>
      <c r="O10" s="17">
        <v>0.38817000000000002</v>
      </c>
      <c r="P10" s="16">
        <v>0.22795000000000001</v>
      </c>
      <c r="Q10" s="17">
        <v>8.362E-2</v>
      </c>
    </row>
    <row r="11" spans="1:17" ht="17" thickBot="1" x14ac:dyDescent="0.25">
      <c r="A11" s="71" t="s">
        <v>30</v>
      </c>
      <c r="B11" s="7" t="s">
        <v>31</v>
      </c>
      <c r="C11" s="8" t="s">
        <v>25</v>
      </c>
      <c r="D11" s="14">
        <v>0.32235999999999998</v>
      </c>
      <c r="E11" s="14">
        <v>6.6239999999999993E-2</v>
      </c>
      <c r="F11" s="14">
        <v>0.33344000000000001</v>
      </c>
      <c r="G11" s="14">
        <v>0.30868000000000001</v>
      </c>
      <c r="H11" s="14">
        <v>0.40567999999999999</v>
      </c>
      <c r="I11" s="14">
        <v>3.5599999999999998E-3</v>
      </c>
      <c r="J11" s="15">
        <v>0.67530000000000001</v>
      </c>
      <c r="K11" s="14">
        <v>4.895E-2</v>
      </c>
      <c r="L11" s="14">
        <v>0.59257000000000004</v>
      </c>
      <c r="M11" s="14">
        <v>0.29369000000000001</v>
      </c>
      <c r="N11" s="14">
        <v>0.21329999999999999</v>
      </c>
      <c r="O11" s="15">
        <v>0.47532000000000002</v>
      </c>
      <c r="P11" s="14">
        <v>0.50990999999999997</v>
      </c>
      <c r="Q11" s="15">
        <v>0.60663999999999996</v>
      </c>
    </row>
    <row r="12" spans="1:17" ht="17" thickBot="1" x14ac:dyDescent="0.25">
      <c r="A12" s="69"/>
      <c r="B12" s="7"/>
      <c r="C12" s="8" t="s">
        <v>19</v>
      </c>
      <c r="D12" s="14">
        <v>5.4999999999999997E-3</v>
      </c>
      <c r="E12" s="14">
        <v>9.1109999999999997E-2</v>
      </c>
      <c r="F12" s="14">
        <v>0.78447999999999996</v>
      </c>
      <c r="G12" s="14">
        <v>0.14724000000000001</v>
      </c>
      <c r="H12" s="14">
        <v>6.3750000000000001E-2</v>
      </c>
      <c r="I12" s="14">
        <v>6.3390000000000002E-2</v>
      </c>
      <c r="J12" s="15">
        <v>0.64293999999999996</v>
      </c>
      <c r="K12" s="14">
        <v>1.234E-2</v>
      </c>
      <c r="L12" s="14">
        <v>0.91113999999999995</v>
      </c>
      <c r="M12" s="14">
        <v>0.15267</v>
      </c>
      <c r="N12" s="14">
        <v>0.17429</v>
      </c>
      <c r="O12" s="15">
        <v>0.95891000000000004</v>
      </c>
      <c r="P12" s="14">
        <v>0.95187999999999995</v>
      </c>
      <c r="Q12" s="15">
        <v>8.9840000000000003E-2</v>
      </c>
    </row>
    <row r="13" spans="1:17" ht="17" thickBot="1" x14ac:dyDescent="0.25">
      <c r="A13" s="69"/>
      <c r="B13" s="7" t="s">
        <v>32</v>
      </c>
      <c r="C13" s="8" t="s">
        <v>26</v>
      </c>
      <c r="D13" s="14">
        <v>6.2689999999999996E-2</v>
      </c>
      <c r="E13" s="14">
        <v>4.6489999999999997E-2</v>
      </c>
      <c r="F13" s="14">
        <v>2.903E-2</v>
      </c>
      <c r="G13" s="14">
        <v>9.9820000000000006E-2</v>
      </c>
      <c r="H13" s="14">
        <v>3.875E-2</v>
      </c>
      <c r="I13" s="14">
        <v>1.908E-2</v>
      </c>
      <c r="J13" s="15">
        <v>0.45178000000000001</v>
      </c>
      <c r="K13" s="14">
        <v>2.3959999999999999E-2</v>
      </c>
      <c r="L13" s="14">
        <v>0.98245000000000005</v>
      </c>
      <c r="M13" s="14">
        <v>7.2720000000000007E-2</v>
      </c>
      <c r="N13" s="14">
        <v>0.14781</v>
      </c>
      <c r="O13" s="15">
        <v>0.95530999999999999</v>
      </c>
      <c r="P13" s="14">
        <v>1.153E-2</v>
      </c>
      <c r="Q13" s="15">
        <v>7.1830000000000005E-2</v>
      </c>
    </row>
    <row r="14" spans="1:17" ht="17" thickBot="1" x14ac:dyDescent="0.25">
      <c r="A14" s="69"/>
      <c r="B14" s="7"/>
      <c r="C14" s="8" t="s">
        <v>20</v>
      </c>
      <c r="D14" s="14">
        <v>4.3699999999999998E-3</v>
      </c>
      <c r="E14" s="14">
        <v>6.6600000000000006E-2</v>
      </c>
      <c r="F14" s="14">
        <v>0.26141999999999999</v>
      </c>
      <c r="G14" s="14">
        <v>0.10637000000000001</v>
      </c>
      <c r="H14" s="14">
        <v>0.15545999999999999</v>
      </c>
      <c r="I14" s="14">
        <v>2.1080000000000002E-2</v>
      </c>
      <c r="J14" s="15">
        <v>0.60421000000000002</v>
      </c>
      <c r="K14" s="14">
        <v>5.96E-3</v>
      </c>
      <c r="L14" s="14">
        <v>0.63605</v>
      </c>
      <c r="M14" s="14">
        <v>5.5399999999999998E-3</v>
      </c>
      <c r="N14" s="14">
        <v>5.4099999999999999E-3</v>
      </c>
      <c r="O14" s="15">
        <v>0.28988000000000003</v>
      </c>
      <c r="P14" s="14">
        <v>0.995</v>
      </c>
      <c r="Q14" s="15">
        <v>0.67876999999999998</v>
      </c>
    </row>
    <row r="15" spans="1:17" ht="17" thickBot="1" x14ac:dyDescent="0.25">
      <c r="A15" s="69"/>
      <c r="B15" s="7" t="s">
        <v>33</v>
      </c>
      <c r="C15" s="8" t="s">
        <v>25</v>
      </c>
      <c r="D15" s="14">
        <v>0.35470000000000002</v>
      </c>
      <c r="E15" s="14">
        <v>0.17476</v>
      </c>
      <c r="F15" s="14">
        <v>6.5860000000000002E-2</v>
      </c>
      <c r="G15" s="14">
        <v>0.84896000000000005</v>
      </c>
      <c r="H15" s="14">
        <v>0.31130000000000002</v>
      </c>
      <c r="I15" s="14">
        <v>0.94723000000000002</v>
      </c>
      <c r="J15" s="15">
        <v>0.12330000000000001</v>
      </c>
      <c r="K15" s="14">
        <v>0.71528000000000003</v>
      </c>
      <c r="L15" s="14">
        <v>0.84577999999999998</v>
      </c>
      <c r="M15" s="14">
        <v>0.16858000000000001</v>
      </c>
      <c r="N15" s="14">
        <v>0.15198</v>
      </c>
      <c r="O15" s="15">
        <v>0.51878999999999997</v>
      </c>
      <c r="P15" s="14">
        <v>1.0000000000000001E-5</v>
      </c>
      <c r="Q15" s="15">
        <v>6.7000000000000002E-4</v>
      </c>
    </row>
    <row r="16" spans="1:17" ht="17" thickBot="1" x14ac:dyDescent="0.25">
      <c r="A16" s="69"/>
      <c r="B16" s="7"/>
      <c r="C16" s="8" t="s">
        <v>20</v>
      </c>
      <c r="D16" s="14">
        <v>0.41855999999999999</v>
      </c>
      <c r="E16" s="14">
        <v>0.59941</v>
      </c>
      <c r="F16" s="14">
        <v>0.20075000000000001</v>
      </c>
      <c r="G16" s="14">
        <v>0.45684999999999998</v>
      </c>
      <c r="H16" s="14">
        <v>0.70247000000000004</v>
      </c>
      <c r="I16" s="14">
        <v>0.54347999999999996</v>
      </c>
      <c r="J16" s="15">
        <v>0.63576999999999995</v>
      </c>
      <c r="K16" s="14">
        <v>0.21770999999999999</v>
      </c>
      <c r="L16" s="14">
        <v>0.91454999999999997</v>
      </c>
      <c r="M16" s="14">
        <v>0.58501999999999998</v>
      </c>
      <c r="N16" s="14">
        <v>0.52939000000000003</v>
      </c>
      <c r="O16" s="15">
        <v>0.45106000000000002</v>
      </c>
      <c r="P16" s="14">
        <v>5.8999999999999999E-3</v>
      </c>
      <c r="Q16" s="15">
        <v>1.413E-2</v>
      </c>
    </row>
    <row r="17" spans="1:17" ht="17" thickBot="1" x14ac:dyDescent="0.25">
      <c r="A17" s="69"/>
      <c r="B17" s="7" t="s">
        <v>34</v>
      </c>
      <c r="C17" s="8" t="s">
        <v>26</v>
      </c>
      <c r="D17" s="14">
        <v>0.74843999999999999</v>
      </c>
      <c r="E17" s="14">
        <v>0.50563999999999998</v>
      </c>
      <c r="F17" s="14">
        <v>0.35448000000000002</v>
      </c>
      <c r="G17" s="14">
        <v>0.29028999999999999</v>
      </c>
      <c r="H17" s="14">
        <v>3.7780000000000001E-2</v>
      </c>
      <c r="I17" s="14">
        <v>9.0690000000000007E-2</v>
      </c>
      <c r="J17" s="15">
        <v>0.58948</v>
      </c>
      <c r="K17" s="14">
        <v>0.75561</v>
      </c>
      <c r="L17" s="14">
        <v>0.68884000000000001</v>
      </c>
      <c r="M17" s="14">
        <v>0.45926</v>
      </c>
      <c r="N17" s="14">
        <v>0.50514999999999999</v>
      </c>
      <c r="O17" s="15">
        <v>0.77910999999999997</v>
      </c>
      <c r="P17" s="14">
        <v>8.9800000000000001E-3</v>
      </c>
      <c r="Q17" s="15">
        <v>9.3119999999999994E-2</v>
      </c>
    </row>
    <row r="18" spans="1:17" ht="17" thickBot="1" x14ac:dyDescent="0.25">
      <c r="A18" s="69"/>
      <c r="B18" s="7"/>
      <c r="C18" s="8" t="s">
        <v>19</v>
      </c>
      <c r="D18" s="14">
        <v>0.75141999999999998</v>
      </c>
      <c r="E18" s="14">
        <v>0.81752000000000002</v>
      </c>
      <c r="F18" s="14">
        <v>0.20699999999999999</v>
      </c>
      <c r="G18" s="14">
        <v>0.96872999999999998</v>
      </c>
      <c r="H18" s="14">
        <v>0.62309999999999999</v>
      </c>
      <c r="I18" s="14">
        <v>0.18532999999999999</v>
      </c>
      <c r="J18" s="15">
        <v>0.81152999999999997</v>
      </c>
      <c r="K18" s="14">
        <v>0.57281000000000004</v>
      </c>
      <c r="L18" s="14">
        <v>0.96509</v>
      </c>
      <c r="M18" s="14">
        <v>0.88426000000000005</v>
      </c>
      <c r="N18" s="14">
        <v>0.56947999999999999</v>
      </c>
      <c r="O18" s="15">
        <v>0.61255000000000004</v>
      </c>
      <c r="P18" s="14">
        <v>0.29082000000000002</v>
      </c>
      <c r="Q18" s="15">
        <v>1.375E-2</v>
      </c>
    </row>
    <row r="19" spans="1:17" ht="17" thickBot="1" x14ac:dyDescent="0.25">
      <c r="A19" s="69"/>
      <c r="B19" s="7" t="s">
        <v>35</v>
      </c>
      <c r="C19" s="8" t="s">
        <v>25</v>
      </c>
      <c r="D19" s="14">
        <v>0.22786000000000001</v>
      </c>
      <c r="E19" s="14">
        <v>0.33871000000000001</v>
      </c>
      <c r="F19" s="14">
        <v>0.77415</v>
      </c>
      <c r="G19" s="14">
        <v>0.96801999999999999</v>
      </c>
      <c r="H19" s="14">
        <v>0.58399999999999996</v>
      </c>
      <c r="I19" s="14">
        <v>1.6000000000000001E-4</v>
      </c>
      <c r="J19" s="15">
        <v>6.3689999999999997E-2</v>
      </c>
      <c r="K19" s="14">
        <v>4.6899999999999997E-3</v>
      </c>
      <c r="L19" s="14">
        <v>5.8779999999999999E-2</v>
      </c>
      <c r="M19" s="14">
        <v>0.68052999999999997</v>
      </c>
      <c r="N19" s="14">
        <v>0.59623999999999999</v>
      </c>
      <c r="O19" s="15">
        <v>1.129E-2</v>
      </c>
      <c r="P19" s="14">
        <v>0.59380999999999995</v>
      </c>
      <c r="Q19" s="15">
        <v>0.38040000000000002</v>
      </c>
    </row>
    <row r="20" spans="1:17" ht="17" thickBot="1" x14ac:dyDescent="0.25">
      <c r="A20" s="69"/>
      <c r="B20" s="7"/>
      <c r="C20" s="8" t="s">
        <v>22</v>
      </c>
      <c r="D20" s="14">
        <v>0.17527000000000001</v>
      </c>
      <c r="E20" s="14">
        <v>0.59125000000000005</v>
      </c>
      <c r="F20" s="14">
        <v>0.15606999999999999</v>
      </c>
      <c r="G20" s="14">
        <v>0.90824000000000005</v>
      </c>
      <c r="H20" s="14">
        <v>0.83653999999999995</v>
      </c>
      <c r="I20" s="14">
        <v>2.904E-2</v>
      </c>
      <c r="J20" s="15">
        <v>0.16617999999999999</v>
      </c>
      <c r="K20" s="14">
        <v>2.605E-2</v>
      </c>
      <c r="L20" s="14">
        <v>0.53732999999999997</v>
      </c>
      <c r="M20" s="14">
        <v>0.76585999999999999</v>
      </c>
      <c r="N20" s="14">
        <v>0.28705000000000003</v>
      </c>
      <c r="O20" s="15">
        <v>8.0570000000000003E-2</v>
      </c>
      <c r="P20" s="14">
        <v>0.20818999999999999</v>
      </c>
      <c r="Q20" s="15">
        <v>4.317E-2</v>
      </c>
    </row>
    <row r="21" spans="1:17" ht="17" thickBot="1" x14ac:dyDescent="0.25">
      <c r="A21" s="69"/>
      <c r="B21" s="7" t="s">
        <v>36</v>
      </c>
      <c r="C21" s="8" t="s">
        <v>26</v>
      </c>
      <c r="D21" s="14">
        <v>9.5670000000000005E-2</v>
      </c>
      <c r="E21" s="14">
        <v>0.35524</v>
      </c>
      <c r="F21" s="14">
        <v>0.4093</v>
      </c>
      <c r="G21" s="14">
        <v>0.28032000000000001</v>
      </c>
      <c r="H21" s="14">
        <v>0.79022000000000003</v>
      </c>
      <c r="I21" s="14">
        <v>4.4019999999999997E-2</v>
      </c>
      <c r="J21" s="15">
        <v>0.67856000000000005</v>
      </c>
      <c r="K21" s="14">
        <v>6.4380000000000007E-2</v>
      </c>
      <c r="L21" s="14">
        <v>0.30804999999999999</v>
      </c>
      <c r="M21" s="14">
        <v>0.17163</v>
      </c>
      <c r="N21" s="14">
        <v>0.27661000000000002</v>
      </c>
      <c r="O21" s="15">
        <v>0.10029</v>
      </c>
      <c r="P21" s="14">
        <v>0.22661000000000001</v>
      </c>
      <c r="Q21" s="15">
        <v>0.59977999999999998</v>
      </c>
    </row>
    <row r="22" spans="1:17" ht="17" thickBot="1" x14ac:dyDescent="0.25">
      <c r="A22" s="69"/>
      <c r="B22" s="7"/>
      <c r="C22" s="8" t="s">
        <v>23</v>
      </c>
      <c r="D22" s="14">
        <v>4.6309999999999997E-2</v>
      </c>
      <c r="E22" s="14">
        <v>0.34905999999999998</v>
      </c>
      <c r="F22" s="14">
        <v>2.6800000000000001E-2</v>
      </c>
      <c r="G22" s="14">
        <v>0.12378</v>
      </c>
      <c r="H22" s="14">
        <v>0.31944</v>
      </c>
      <c r="I22" s="14">
        <v>0.27440999999999999</v>
      </c>
      <c r="J22" s="15">
        <v>0.88087000000000004</v>
      </c>
      <c r="K22" s="14">
        <v>0.10346</v>
      </c>
      <c r="L22" s="14">
        <v>0.36718000000000001</v>
      </c>
      <c r="M22" s="14">
        <v>0.30523</v>
      </c>
      <c r="N22" s="14">
        <v>0.69945999999999997</v>
      </c>
      <c r="O22" s="15">
        <v>0.28309000000000001</v>
      </c>
      <c r="P22" s="14">
        <v>0.58545000000000003</v>
      </c>
      <c r="Q22" s="15">
        <v>3.8980000000000001E-2</v>
      </c>
    </row>
    <row r="23" spans="1:17" ht="17" thickBot="1" x14ac:dyDescent="0.25">
      <c r="A23" s="69"/>
      <c r="B23" s="7" t="s">
        <v>37</v>
      </c>
      <c r="C23" s="8" t="s">
        <v>25</v>
      </c>
      <c r="D23" s="14">
        <v>0.27609</v>
      </c>
      <c r="E23" s="14">
        <v>2.1149999999999999E-2</v>
      </c>
      <c r="F23" s="14">
        <v>4.3800000000000002E-3</v>
      </c>
      <c r="G23" s="14">
        <v>0.16203999999999999</v>
      </c>
      <c r="H23" s="14">
        <v>5.6699999999999997E-3</v>
      </c>
      <c r="I23" s="14">
        <v>0.30924000000000001</v>
      </c>
      <c r="J23" s="15">
        <v>1.92E-3</v>
      </c>
      <c r="K23" s="14">
        <v>0.42615999999999998</v>
      </c>
      <c r="L23" s="14">
        <v>5.1290000000000002E-2</v>
      </c>
      <c r="M23" s="14">
        <v>4.4260000000000001E-2</v>
      </c>
      <c r="N23" s="14">
        <v>2.809E-2</v>
      </c>
      <c r="O23" s="15">
        <v>7.0600000000000003E-3</v>
      </c>
      <c r="P23" s="14">
        <v>4.0000000000000003E-5</v>
      </c>
      <c r="Q23" s="15">
        <v>5.8E-4</v>
      </c>
    </row>
    <row r="24" spans="1:17" ht="17" thickBot="1" x14ac:dyDescent="0.25">
      <c r="A24" s="69"/>
      <c r="B24" s="7"/>
      <c r="C24" s="8" t="s">
        <v>23</v>
      </c>
      <c r="D24" s="14">
        <v>0.90969999999999995</v>
      </c>
      <c r="E24" s="14">
        <v>5.0000000000000002E-5</v>
      </c>
      <c r="F24" s="14">
        <v>8.5299999999999994E-3</v>
      </c>
      <c r="G24" s="14">
        <v>9.4409999999999994E-2</v>
      </c>
      <c r="H24" s="14">
        <v>1.755E-2</v>
      </c>
      <c r="I24" s="14">
        <v>0.37196000000000001</v>
      </c>
      <c r="J24" s="15">
        <v>7.6999999999999996E-4</v>
      </c>
      <c r="K24" s="14">
        <v>8.2140000000000005E-2</v>
      </c>
      <c r="L24" s="14">
        <v>7.6099999999999996E-3</v>
      </c>
      <c r="M24" s="14">
        <v>3.2000000000000003E-4</v>
      </c>
      <c r="N24" s="14">
        <v>6.3000000000000003E-4</v>
      </c>
      <c r="O24" s="15">
        <v>2.5000000000000001E-4</v>
      </c>
      <c r="P24" s="14">
        <v>0</v>
      </c>
      <c r="Q24" s="15">
        <v>0</v>
      </c>
    </row>
    <row r="25" spans="1:17" ht="17" thickBot="1" x14ac:dyDescent="0.25">
      <c r="A25" s="69"/>
      <c r="B25" s="7" t="s">
        <v>38</v>
      </c>
      <c r="C25" s="8" t="s">
        <v>26</v>
      </c>
      <c r="D25" s="14">
        <v>0.34097</v>
      </c>
      <c r="E25" s="14">
        <v>4.2999999999999999E-4</v>
      </c>
      <c r="F25" s="14">
        <v>2.1000000000000001E-4</v>
      </c>
      <c r="G25" s="14">
        <v>8.0000000000000007E-5</v>
      </c>
      <c r="H25" s="14">
        <v>2.0000000000000002E-5</v>
      </c>
      <c r="I25" s="14">
        <v>2.7830000000000001E-2</v>
      </c>
      <c r="J25" s="15">
        <v>0.10802</v>
      </c>
      <c r="K25" s="14">
        <v>0.20716000000000001</v>
      </c>
      <c r="L25" s="14">
        <v>0.17294999999999999</v>
      </c>
      <c r="M25" s="14">
        <v>2.0000000000000002E-5</v>
      </c>
      <c r="N25" s="14">
        <v>4.2000000000000002E-4</v>
      </c>
      <c r="O25" s="15">
        <v>2.4889999999999999E-2</v>
      </c>
      <c r="P25" s="14">
        <v>3.8999999999999999E-4</v>
      </c>
      <c r="Q25" s="15">
        <v>1.3999999999999999E-4</v>
      </c>
    </row>
    <row r="26" spans="1:17" ht="17" thickBot="1" x14ac:dyDescent="0.25">
      <c r="A26" s="69"/>
      <c r="B26" s="7"/>
      <c r="C26" s="8" t="s">
        <v>22</v>
      </c>
      <c r="D26" s="14">
        <v>0.44557999999999998</v>
      </c>
      <c r="E26" s="14">
        <v>0</v>
      </c>
      <c r="F26" s="14">
        <v>1.4999999999999999E-4</v>
      </c>
      <c r="G26" s="14">
        <v>3.0000000000000001E-5</v>
      </c>
      <c r="H26" s="14">
        <v>5.0000000000000002E-5</v>
      </c>
      <c r="I26" s="14">
        <v>0.70674000000000003</v>
      </c>
      <c r="J26" s="15">
        <v>5.2589999999999998E-2</v>
      </c>
      <c r="K26" s="14">
        <v>0.43031000000000003</v>
      </c>
      <c r="L26" s="14">
        <v>3.3300000000000001E-3</v>
      </c>
      <c r="M26" s="14">
        <v>0</v>
      </c>
      <c r="N26" s="14">
        <v>0</v>
      </c>
      <c r="O26" s="15">
        <v>2.7000000000000001E-3</v>
      </c>
      <c r="P26" s="14">
        <v>9.0000000000000006E-5</v>
      </c>
      <c r="Q26" s="15">
        <v>1.58E-3</v>
      </c>
    </row>
    <row r="27" spans="1:17" ht="17" thickBot="1" x14ac:dyDescent="0.25">
      <c r="A27" s="69"/>
      <c r="B27" s="7" t="s">
        <v>39</v>
      </c>
      <c r="C27" s="8" t="s">
        <v>25</v>
      </c>
      <c r="D27" s="14">
        <v>5.0200000000000002E-2</v>
      </c>
      <c r="E27" s="14">
        <v>0.38552999999999998</v>
      </c>
      <c r="F27" s="14">
        <v>0.19750000000000001</v>
      </c>
      <c r="G27" s="14">
        <v>0.15110000000000001</v>
      </c>
      <c r="H27" s="14">
        <v>0.47062999999999999</v>
      </c>
      <c r="I27" s="14">
        <v>0.26712999999999998</v>
      </c>
      <c r="J27" s="15">
        <v>0.44962999999999997</v>
      </c>
      <c r="K27" s="14">
        <v>0.99094000000000004</v>
      </c>
      <c r="L27" s="14">
        <v>0.12083000000000001</v>
      </c>
      <c r="M27" s="14">
        <v>0.51234000000000002</v>
      </c>
      <c r="N27" s="14">
        <v>8.906E-2</v>
      </c>
      <c r="O27" s="15">
        <v>0.93339000000000005</v>
      </c>
      <c r="P27" s="14">
        <v>2.0000000000000002E-5</v>
      </c>
      <c r="Q27" s="15">
        <v>6.0699999999999999E-3</v>
      </c>
    </row>
    <row r="28" spans="1:17" ht="17" thickBot="1" x14ac:dyDescent="0.25">
      <c r="A28" s="69"/>
      <c r="B28" s="7"/>
      <c r="C28" s="8" t="s">
        <v>28</v>
      </c>
      <c r="D28" s="14">
        <v>0.23738000000000001</v>
      </c>
      <c r="E28" s="14">
        <v>0.99680999999999997</v>
      </c>
      <c r="F28" s="14">
        <v>4.7059999999999998E-2</v>
      </c>
      <c r="G28" s="14">
        <v>9.1759999999999994E-2</v>
      </c>
      <c r="H28" s="14">
        <v>0.10166</v>
      </c>
      <c r="I28" s="14">
        <v>0.12501000000000001</v>
      </c>
      <c r="J28" s="15">
        <v>0.62234999999999996</v>
      </c>
      <c r="K28" s="14">
        <v>0.78151000000000004</v>
      </c>
      <c r="L28" s="14">
        <v>5.1999999999999995E-4</v>
      </c>
      <c r="M28" s="14">
        <v>0.64339000000000002</v>
      </c>
      <c r="N28" s="14">
        <v>0.73960000000000004</v>
      </c>
      <c r="O28" s="15">
        <v>0.81347999999999998</v>
      </c>
      <c r="P28" s="14">
        <v>9.4900000000000002E-3</v>
      </c>
      <c r="Q28" s="15">
        <v>7.3929999999999996E-2</v>
      </c>
    </row>
    <row r="29" spans="1:17" ht="17" thickBot="1" x14ac:dyDescent="0.25">
      <c r="A29" s="69"/>
      <c r="B29" s="7" t="s">
        <v>40</v>
      </c>
      <c r="C29" s="8" t="s">
        <v>26</v>
      </c>
      <c r="D29" s="14">
        <v>2.3820000000000001E-2</v>
      </c>
      <c r="E29" s="14">
        <v>0.12629000000000001</v>
      </c>
      <c r="F29" s="14">
        <v>0.16228999999999999</v>
      </c>
      <c r="G29" s="14">
        <v>3.0290000000000001E-2</v>
      </c>
      <c r="H29" s="14">
        <v>2.53E-2</v>
      </c>
      <c r="I29" s="14">
        <v>3.031E-2</v>
      </c>
      <c r="J29" s="15">
        <v>0.70584000000000002</v>
      </c>
      <c r="K29" s="14">
        <v>0.10022</v>
      </c>
      <c r="L29" s="14">
        <v>0.26491999999999999</v>
      </c>
      <c r="M29" s="14">
        <v>0.15096000000000001</v>
      </c>
      <c r="N29" s="14">
        <v>0.86587999999999998</v>
      </c>
      <c r="O29" s="15">
        <v>0.44479000000000002</v>
      </c>
      <c r="P29" s="14">
        <v>2.3630000000000002E-2</v>
      </c>
      <c r="Q29" s="15">
        <v>2.4240000000000001E-2</v>
      </c>
    </row>
    <row r="30" spans="1:17" ht="17" thickBot="1" x14ac:dyDescent="0.25">
      <c r="A30" s="69"/>
      <c r="B30" s="7"/>
      <c r="C30" s="8" t="s">
        <v>29</v>
      </c>
      <c r="D30" s="14">
        <v>0.11685</v>
      </c>
      <c r="E30" s="14">
        <v>0.6532</v>
      </c>
      <c r="F30" s="14">
        <v>0.12626999999999999</v>
      </c>
      <c r="G30" s="14">
        <v>0.97167000000000003</v>
      </c>
      <c r="H30" s="14">
        <v>0.69869000000000003</v>
      </c>
      <c r="I30" s="14">
        <v>3.8999999999999998E-3</v>
      </c>
      <c r="J30" s="15">
        <v>0.81489999999999996</v>
      </c>
      <c r="K30" s="14">
        <v>2.9579999999999999E-2</v>
      </c>
      <c r="L30" s="14">
        <v>0.43129000000000001</v>
      </c>
      <c r="M30" s="14">
        <v>0.53293000000000001</v>
      </c>
      <c r="N30" s="14">
        <v>0.28882999999999998</v>
      </c>
      <c r="O30" s="15">
        <v>0.73806000000000005</v>
      </c>
      <c r="P30" s="14">
        <v>0.19789000000000001</v>
      </c>
      <c r="Q30" s="15">
        <v>0.23924999999999999</v>
      </c>
    </row>
    <row r="31" spans="1:17" ht="17" thickBot="1" x14ac:dyDescent="0.25">
      <c r="A31" s="69"/>
      <c r="B31" s="7" t="s">
        <v>41</v>
      </c>
      <c r="C31" s="8" t="s">
        <v>25</v>
      </c>
      <c r="D31" s="14">
        <v>8.3000000000000001E-3</v>
      </c>
      <c r="E31" s="14">
        <v>1.542E-2</v>
      </c>
      <c r="F31" s="14">
        <v>0.12773000000000001</v>
      </c>
      <c r="G31" s="14">
        <v>2.0600000000000002E-3</v>
      </c>
      <c r="H31" s="14">
        <v>6.5300000000000002E-3</v>
      </c>
      <c r="I31" s="14">
        <v>3.4040000000000001E-2</v>
      </c>
      <c r="J31" s="15">
        <v>0.94491999999999998</v>
      </c>
      <c r="K31" s="14">
        <v>6.1900000000000002E-3</v>
      </c>
      <c r="L31" s="14">
        <v>0.11812</v>
      </c>
      <c r="M31" s="14">
        <v>6.9099999999999995E-2</v>
      </c>
      <c r="N31" s="14">
        <v>0.38335000000000002</v>
      </c>
      <c r="O31" s="15">
        <v>0.74272000000000005</v>
      </c>
      <c r="P31" s="14">
        <v>0.93949000000000005</v>
      </c>
      <c r="Q31" s="15">
        <v>0.34683000000000003</v>
      </c>
    </row>
    <row r="32" spans="1:17" ht="17" thickBot="1" x14ac:dyDescent="0.25">
      <c r="A32" s="69"/>
      <c r="B32" s="7"/>
      <c r="C32" s="8" t="s">
        <v>29</v>
      </c>
      <c r="D32" s="14">
        <v>3.48E-3</v>
      </c>
      <c r="E32" s="14">
        <v>3.6839999999999998E-2</v>
      </c>
      <c r="F32" s="14">
        <v>0.97562000000000004</v>
      </c>
      <c r="G32" s="14">
        <v>5.9899999999999997E-3</v>
      </c>
      <c r="H32" s="14">
        <v>5.1700000000000001E-3</v>
      </c>
      <c r="I32" s="14">
        <v>0.24937999999999999</v>
      </c>
      <c r="J32" s="15">
        <v>0.88563000000000003</v>
      </c>
      <c r="K32" s="14">
        <v>1.37E-2</v>
      </c>
      <c r="L32" s="14">
        <v>7.45E-3</v>
      </c>
      <c r="M32" s="14">
        <v>9.1179999999999997E-2</v>
      </c>
      <c r="N32" s="14">
        <v>0.48165000000000002</v>
      </c>
      <c r="O32" s="15">
        <v>0.38007000000000002</v>
      </c>
      <c r="P32" s="14">
        <v>0.58145999999999998</v>
      </c>
      <c r="Q32" s="15">
        <v>0.17906</v>
      </c>
    </row>
    <row r="33" spans="1:17" ht="17" thickBot="1" x14ac:dyDescent="0.25">
      <c r="A33" s="69"/>
      <c r="B33" s="7" t="s">
        <v>42</v>
      </c>
      <c r="C33" s="8" t="s">
        <v>26</v>
      </c>
      <c r="D33" s="14">
        <v>0.51615</v>
      </c>
      <c r="E33" s="14">
        <v>0.15762999999999999</v>
      </c>
      <c r="F33" s="14">
        <v>6.0159999999999998E-2</v>
      </c>
      <c r="G33" s="14">
        <v>0.34005999999999997</v>
      </c>
      <c r="H33" s="14">
        <v>6.6909999999999997E-2</v>
      </c>
      <c r="I33" s="14">
        <v>3.8370000000000001E-2</v>
      </c>
      <c r="J33" s="15">
        <v>0.38947999999999999</v>
      </c>
      <c r="K33" s="14">
        <v>0.15687999999999999</v>
      </c>
      <c r="L33" s="14">
        <v>0.60394000000000003</v>
      </c>
      <c r="M33" s="14">
        <v>0.17138</v>
      </c>
      <c r="N33" s="14">
        <v>3.0439999999999998E-2</v>
      </c>
      <c r="O33" s="15">
        <v>0.76622999999999997</v>
      </c>
      <c r="P33" s="14">
        <v>1.0149999999999999E-2</v>
      </c>
      <c r="Q33" s="15">
        <v>0.2525</v>
      </c>
    </row>
    <row r="34" spans="1:17" ht="17" thickBot="1" x14ac:dyDescent="0.25">
      <c r="A34" s="69"/>
      <c r="B34" s="7"/>
      <c r="C34" s="8" t="s">
        <v>28</v>
      </c>
      <c r="D34" s="14">
        <v>0.71316999999999997</v>
      </c>
      <c r="E34" s="14">
        <v>3.4000000000000002E-4</v>
      </c>
      <c r="F34" s="14">
        <v>0.85992000000000002</v>
      </c>
      <c r="G34" s="14">
        <v>0.10304000000000001</v>
      </c>
      <c r="H34" s="14">
        <v>2.5489999999999999E-2</v>
      </c>
      <c r="I34" s="14">
        <v>0.88358999999999999</v>
      </c>
      <c r="J34" s="15">
        <v>9.257E-2</v>
      </c>
      <c r="K34" s="14">
        <v>0.49303999999999998</v>
      </c>
      <c r="L34" s="14">
        <v>4.1500000000000002E-2</v>
      </c>
      <c r="M34" s="14">
        <v>7.6000000000000004E-4</v>
      </c>
      <c r="N34" s="14">
        <v>3.6000000000000002E-4</v>
      </c>
      <c r="O34" s="15">
        <v>1.635E-2</v>
      </c>
      <c r="P34" s="14">
        <v>0.13371</v>
      </c>
      <c r="Q34" s="15">
        <v>0.65439000000000003</v>
      </c>
    </row>
    <row r="35" spans="1:17" ht="17" thickBot="1" x14ac:dyDescent="0.25">
      <c r="A35" s="69"/>
      <c r="B35" s="7" t="s">
        <v>43</v>
      </c>
      <c r="C35" s="8" t="s">
        <v>19</v>
      </c>
      <c r="D35" s="14">
        <v>3.5E-4</v>
      </c>
      <c r="E35" s="14">
        <v>0.99633000000000005</v>
      </c>
      <c r="F35" s="14">
        <v>0.4289</v>
      </c>
      <c r="G35" s="14">
        <v>0.67037000000000002</v>
      </c>
      <c r="H35" s="14">
        <v>0.71838999999999997</v>
      </c>
      <c r="I35" s="14">
        <v>1.8149999999999999E-2</v>
      </c>
      <c r="J35" s="15">
        <v>0.36612</v>
      </c>
      <c r="K35" s="14">
        <v>1.6800000000000001E-3</v>
      </c>
      <c r="L35" s="14">
        <v>0.22005</v>
      </c>
      <c r="M35" s="14">
        <v>0.48673</v>
      </c>
      <c r="N35" s="14">
        <v>0.72428000000000003</v>
      </c>
      <c r="O35" s="15">
        <v>3.3790000000000001E-2</v>
      </c>
      <c r="P35" s="14">
        <v>3.6339999999999997E-2</v>
      </c>
      <c r="Q35" s="15">
        <v>9.0000000000000006E-5</v>
      </c>
    </row>
    <row r="36" spans="1:17" ht="17" thickBot="1" x14ac:dyDescent="0.25">
      <c r="A36" s="69"/>
      <c r="B36" s="7"/>
      <c r="C36" s="8" t="s">
        <v>22</v>
      </c>
      <c r="D36" s="14">
        <v>2.2120000000000001E-2</v>
      </c>
      <c r="E36" s="14">
        <v>0.12329</v>
      </c>
      <c r="F36" s="14">
        <v>1.6549999999999999E-2</v>
      </c>
      <c r="G36" s="14">
        <v>0.57786999999999999</v>
      </c>
      <c r="H36" s="14">
        <v>0.72277000000000002</v>
      </c>
      <c r="I36" s="14">
        <v>6.8110000000000004E-2</v>
      </c>
      <c r="J36" s="15">
        <v>0.13572000000000001</v>
      </c>
      <c r="K36" s="14">
        <v>4.0000000000000001E-3</v>
      </c>
      <c r="L36" s="14">
        <v>0.45934999999999998</v>
      </c>
      <c r="M36" s="14">
        <v>7.3279999999999998E-2</v>
      </c>
      <c r="N36" s="14">
        <v>4.172E-2</v>
      </c>
      <c r="O36" s="15">
        <v>8.4200000000000004E-3</v>
      </c>
      <c r="P36" s="14">
        <v>1.2899999999999999E-3</v>
      </c>
      <c r="Q36" s="15">
        <v>3.0000000000000001E-5</v>
      </c>
    </row>
    <row r="37" spans="1:17" ht="17" thickBot="1" x14ac:dyDescent="0.25">
      <c r="A37" s="69"/>
      <c r="B37" s="7" t="s">
        <v>44</v>
      </c>
      <c r="C37" s="8" t="s">
        <v>20</v>
      </c>
      <c r="D37" s="14">
        <v>2.7E-4</v>
      </c>
      <c r="E37" s="14">
        <v>8.5519999999999999E-2</v>
      </c>
      <c r="F37" s="14">
        <v>6.8000000000000005E-4</v>
      </c>
      <c r="G37" s="14">
        <v>0.21576000000000001</v>
      </c>
      <c r="H37" s="14">
        <v>9.8830000000000001E-2</v>
      </c>
      <c r="I37" s="14">
        <v>2.8250000000000001E-2</v>
      </c>
      <c r="J37" s="15">
        <v>5.262E-2</v>
      </c>
      <c r="K37" s="14">
        <v>5.2999999999999998E-4</v>
      </c>
      <c r="L37" s="14">
        <v>0.10858</v>
      </c>
      <c r="M37" s="14">
        <v>0.73216000000000003</v>
      </c>
      <c r="N37" s="14">
        <v>0.90600000000000003</v>
      </c>
      <c r="O37" s="15">
        <v>9.4619999999999996E-2</v>
      </c>
      <c r="P37" s="14">
        <v>9.3500000000000007E-3</v>
      </c>
      <c r="Q37" s="15">
        <v>0</v>
      </c>
    </row>
    <row r="38" spans="1:17" ht="17" thickBot="1" x14ac:dyDescent="0.25">
      <c r="A38" s="69"/>
      <c r="B38" s="7"/>
      <c r="C38" s="8" t="s">
        <v>23</v>
      </c>
      <c r="D38" s="14">
        <v>2.9940000000000001E-2</v>
      </c>
      <c r="E38" s="14">
        <v>1.4460000000000001E-2</v>
      </c>
      <c r="F38" s="14">
        <v>6.3000000000000003E-4</v>
      </c>
      <c r="G38" s="14">
        <v>0.3478</v>
      </c>
      <c r="H38" s="14">
        <v>0.19772000000000001</v>
      </c>
      <c r="I38" s="14">
        <v>0.22753000000000001</v>
      </c>
      <c r="J38" s="15">
        <v>4.3209999999999998E-2</v>
      </c>
      <c r="K38" s="14">
        <v>7.2480000000000003E-2</v>
      </c>
      <c r="L38" s="14">
        <v>0.14954999999999999</v>
      </c>
      <c r="M38" s="14">
        <v>6.8659999999999999E-2</v>
      </c>
      <c r="N38" s="14">
        <v>7.6679999999999998E-2</v>
      </c>
      <c r="O38" s="15">
        <v>5.006E-2</v>
      </c>
      <c r="P38" s="14">
        <v>7.6000000000000004E-4</v>
      </c>
      <c r="Q38" s="15">
        <v>0</v>
      </c>
    </row>
    <row r="39" spans="1:17" ht="17" thickBot="1" x14ac:dyDescent="0.25">
      <c r="A39" s="69"/>
      <c r="B39" s="7" t="s">
        <v>45</v>
      </c>
      <c r="C39" s="8" t="s">
        <v>19</v>
      </c>
      <c r="D39" s="14">
        <v>0.75026000000000004</v>
      </c>
      <c r="E39" s="14">
        <v>3.2199999999999999E-2</v>
      </c>
      <c r="F39" s="14">
        <v>0.56067999999999996</v>
      </c>
      <c r="G39" s="14">
        <v>0.11416999999999999</v>
      </c>
      <c r="H39" s="14">
        <v>7.2419999999999998E-2</v>
      </c>
      <c r="I39" s="14">
        <v>0.26890999999999998</v>
      </c>
      <c r="J39" s="15">
        <v>0.1197</v>
      </c>
      <c r="K39" s="14">
        <v>0.68406</v>
      </c>
      <c r="L39" s="14">
        <v>0.19225</v>
      </c>
      <c r="M39" s="14">
        <v>1.5699999999999999E-2</v>
      </c>
      <c r="N39" s="14">
        <v>7.7999999999999999E-4</v>
      </c>
      <c r="O39" s="15">
        <v>7.2010000000000005E-2</v>
      </c>
      <c r="P39" s="14">
        <v>0.10707</v>
      </c>
      <c r="Q39" s="15">
        <v>0.42598999999999998</v>
      </c>
    </row>
    <row r="40" spans="1:17" ht="17" thickBot="1" x14ac:dyDescent="0.25">
      <c r="A40" s="69"/>
      <c r="B40" s="7"/>
      <c r="C40" s="8" t="s">
        <v>23</v>
      </c>
      <c r="D40" s="14">
        <v>0.77222000000000002</v>
      </c>
      <c r="E40" s="14">
        <v>2.7899999999999999E-3</v>
      </c>
      <c r="F40" s="14">
        <v>0.14521999999999999</v>
      </c>
      <c r="G40" s="14">
        <v>2.5399999999999999E-2</v>
      </c>
      <c r="H40" s="14">
        <v>1.907E-2</v>
      </c>
      <c r="I40" s="14">
        <v>0.48576999999999998</v>
      </c>
      <c r="J40" s="15">
        <v>5.6989999999999999E-2</v>
      </c>
      <c r="K40" s="14">
        <v>0.11637</v>
      </c>
      <c r="L40" s="14">
        <v>1.575E-2</v>
      </c>
      <c r="M40" s="14">
        <v>9.1E-4</v>
      </c>
      <c r="N40" s="14">
        <v>3.7000000000000002E-3</v>
      </c>
      <c r="O40" s="15">
        <v>3.8600000000000001E-3</v>
      </c>
      <c r="P40" s="14">
        <v>1.8450000000000001E-2</v>
      </c>
      <c r="Q40" s="15">
        <v>5.4299999999999999E-3</v>
      </c>
    </row>
    <row r="41" spans="1:17" ht="17" thickBot="1" x14ac:dyDescent="0.25">
      <c r="A41" s="69"/>
      <c r="B41" s="7" t="s">
        <v>46</v>
      </c>
      <c r="C41" s="8" t="s">
        <v>20</v>
      </c>
      <c r="D41" s="14">
        <v>0.61978999999999995</v>
      </c>
      <c r="E41" s="14">
        <v>8.3000000000000001E-4</v>
      </c>
      <c r="F41" s="14">
        <v>6.6699999999999997E-3</v>
      </c>
      <c r="G41" s="14">
        <v>1.01E-3</v>
      </c>
      <c r="H41" s="14">
        <v>2.66E-3</v>
      </c>
      <c r="I41" s="14">
        <v>0.53917999999999999</v>
      </c>
      <c r="J41" s="15">
        <v>0.27506000000000003</v>
      </c>
      <c r="K41" s="14">
        <v>0.45511000000000001</v>
      </c>
      <c r="L41" s="14">
        <v>1.7350000000000001E-2</v>
      </c>
      <c r="M41" s="14">
        <v>1.1199999999999999E-3</v>
      </c>
      <c r="N41" s="14">
        <v>2.8700000000000002E-3</v>
      </c>
      <c r="O41" s="15">
        <v>1.728E-2</v>
      </c>
      <c r="P41" s="14">
        <v>0.72929999999999995</v>
      </c>
      <c r="Q41" s="15">
        <v>0.24501000000000001</v>
      </c>
    </row>
    <row r="42" spans="1:17" ht="17" thickBot="1" x14ac:dyDescent="0.25">
      <c r="A42" s="69"/>
      <c r="B42" s="7"/>
      <c r="C42" s="8" t="s">
        <v>22</v>
      </c>
      <c r="D42" s="14">
        <v>0.72314999999999996</v>
      </c>
      <c r="E42" s="14">
        <v>5.0000000000000001E-4</v>
      </c>
      <c r="F42" s="14">
        <v>1.5399999999999999E-3</v>
      </c>
      <c r="G42" s="14">
        <v>4.6699999999999997E-3</v>
      </c>
      <c r="H42" s="14">
        <v>3.16E-3</v>
      </c>
      <c r="I42" s="14">
        <v>0.87890000000000001</v>
      </c>
      <c r="J42" s="15">
        <v>8.3320000000000005E-2</v>
      </c>
      <c r="K42" s="14">
        <v>0.70299999999999996</v>
      </c>
      <c r="L42" s="14">
        <v>8.5500000000000003E-3</v>
      </c>
      <c r="M42" s="14">
        <v>2.7999999999999998E-4</v>
      </c>
      <c r="N42" s="14">
        <v>3.5E-4</v>
      </c>
      <c r="O42" s="15">
        <v>2.3990000000000001E-2</v>
      </c>
      <c r="P42" s="14">
        <v>5.6599999999999998E-2</v>
      </c>
      <c r="Q42" s="15">
        <v>0.113</v>
      </c>
    </row>
    <row r="43" spans="1:17" ht="17" thickBot="1" x14ac:dyDescent="0.25">
      <c r="A43" s="69"/>
      <c r="B43" s="7" t="s">
        <v>47</v>
      </c>
      <c r="C43" s="8" t="s">
        <v>28</v>
      </c>
      <c r="D43" s="14">
        <v>0.41481000000000001</v>
      </c>
      <c r="E43" s="14">
        <v>0.10598</v>
      </c>
      <c r="F43" s="14">
        <v>0.58840999999999999</v>
      </c>
      <c r="G43" s="14">
        <v>0.20252999999999999</v>
      </c>
      <c r="H43" s="14">
        <v>0.20838000000000001</v>
      </c>
      <c r="I43" s="14">
        <v>0.41455999999999998</v>
      </c>
      <c r="J43" s="15">
        <v>0.29242000000000001</v>
      </c>
      <c r="K43" s="14">
        <v>0.32206000000000001</v>
      </c>
      <c r="L43" s="14">
        <v>1.461E-2</v>
      </c>
      <c r="M43" s="14">
        <v>0.28548000000000001</v>
      </c>
      <c r="N43" s="14">
        <v>0.61846999999999996</v>
      </c>
      <c r="O43" s="15">
        <v>0.24324000000000001</v>
      </c>
      <c r="P43" s="14">
        <v>0.57362000000000002</v>
      </c>
      <c r="Q43" s="15">
        <v>0.45557999999999998</v>
      </c>
    </row>
    <row r="44" spans="1:17" ht="17" thickBot="1" x14ac:dyDescent="0.25">
      <c r="A44" s="69"/>
      <c r="B44" s="7"/>
      <c r="C44" s="8" t="s">
        <v>19</v>
      </c>
      <c r="D44" s="14">
        <v>0.65769</v>
      </c>
      <c r="E44" s="14">
        <v>0.49358000000000002</v>
      </c>
      <c r="F44" s="14">
        <v>0.91718999999999995</v>
      </c>
      <c r="G44" s="14">
        <v>0.77786999999999995</v>
      </c>
      <c r="H44" s="14">
        <v>0.92196999999999996</v>
      </c>
      <c r="I44" s="14">
        <v>0.37672</v>
      </c>
      <c r="J44" s="15">
        <v>0.38377</v>
      </c>
      <c r="K44" s="14">
        <v>0.14452999999999999</v>
      </c>
      <c r="L44" s="14">
        <v>0.40937000000000001</v>
      </c>
      <c r="M44" s="14">
        <v>0.28417999999999999</v>
      </c>
      <c r="N44" s="14">
        <v>4.4179999999999997E-2</v>
      </c>
      <c r="O44" s="15">
        <v>0.71201999999999999</v>
      </c>
      <c r="P44" s="14">
        <v>0.21115</v>
      </c>
      <c r="Q44" s="15">
        <v>0.87483999999999995</v>
      </c>
    </row>
    <row r="45" spans="1:17" ht="17" thickBot="1" x14ac:dyDescent="0.25">
      <c r="A45" s="69"/>
      <c r="B45" s="7" t="s">
        <v>48</v>
      </c>
      <c r="C45" s="8" t="s">
        <v>29</v>
      </c>
      <c r="D45" s="14">
        <v>5.7070000000000003E-2</v>
      </c>
      <c r="E45" s="14">
        <v>0.32580999999999999</v>
      </c>
      <c r="F45" s="14">
        <v>0.60629</v>
      </c>
      <c r="G45" s="14">
        <v>0.62609000000000004</v>
      </c>
      <c r="H45" s="14">
        <v>0.52127999999999997</v>
      </c>
      <c r="I45" s="14">
        <v>4.7000000000000002E-3</v>
      </c>
      <c r="J45" s="15">
        <v>0.30697999999999998</v>
      </c>
      <c r="K45" s="14">
        <v>7.0050000000000001E-2</v>
      </c>
      <c r="L45" s="14">
        <v>9.6759999999999999E-2</v>
      </c>
      <c r="M45" s="14">
        <v>0.26817000000000002</v>
      </c>
      <c r="N45" s="14">
        <v>7.5899999999999995E-2</v>
      </c>
      <c r="O45" s="15">
        <v>0.81098000000000003</v>
      </c>
      <c r="P45" s="14">
        <v>0.82691999999999999</v>
      </c>
      <c r="Q45" s="15">
        <v>0.63185999999999998</v>
      </c>
    </row>
    <row r="46" spans="1:17" ht="17" thickBot="1" x14ac:dyDescent="0.25">
      <c r="A46" s="69"/>
      <c r="B46" s="7"/>
      <c r="C46" s="8" t="s">
        <v>20</v>
      </c>
      <c r="D46" s="14">
        <v>0.27479999999999999</v>
      </c>
      <c r="E46" s="14">
        <v>0.52642</v>
      </c>
      <c r="F46" s="14">
        <v>0.96209</v>
      </c>
      <c r="G46" s="14">
        <v>0.57670999999999994</v>
      </c>
      <c r="H46" s="14">
        <v>0.53020999999999996</v>
      </c>
      <c r="I46" s="14">
        <v>0.31916</v>
      </c>
      <c r="J46" s="15">
        <v>0.42135</v>
      </c>
      <c r="K46" s="14">
        <v>0.54446000000000006</v>
      </c>
      <c r="L46" s="14">
        <v>0.26229000000000002</v>
      </c>
      <c r="M46" s="14">
        <v>0.56547999999999998</v>
      </c>
      <c r="N46" s="14">
        <v>0.58538000000000001</v>
      </c>
      <c r="O46" s="15">
        <v>0.70257999999999998</v>
      </c>
      <c r="P46" s="14">
        <v>0.76905999999999997</v>
      </c>
      <c r="Q46" s="15">
        <v>0.76387000000000005</v>
      </c>
    </row>
    <row r="47" spans="1:17" ht="17" thickBot="1" x14ac:dyDescent="0.25">
      <c r="A47" s="69"/>
      <c r="B47" s="7" t="s">
        <v>49</v>
      </c>
      <c r="C47" s="8" t="s">
        <v>28</v>
      </c>
      <c r="D47" s="14">
        <v>5.2789999999999997E-2</v>
      </c>
      <c r="E47" s="14">
        <v>6.3649999999999998E-2</v>
      </c>
      <c r="F47" s="14">
        <v>0.16916999999999999</v>
      </c>
      <c r="G47" s="14">
        <v>5.4179999999999999E-2</v>
      </c>
      <c r="H47" s="14">
        <v>2.5729999999999999E-2</v>
      </c>
      <c r="I47" s="14">
        <v>0.40586</v>
      </c>
      <c r="J47" s="15">
        <v>0.29025000000000001</v>
      </c>
      <c r="K47" s="14">
        <v>0.34570000000000001</v>
      </c>
      <c r="L47" s="14">
        <v>1.74E-3</v>
      </c>
      <c r="M47" s="14">
        <v>1.584E-2</v>
      </c>
      <c r="N47" s="14">
        <v>5.6930000000000001E-2</v>
      </c>
      <c r="O47" s="15">
        <v>0.16458999999999999</v>
      </c>
      <c r="P47" s="14">
        <v>0.14910999999999999</v>
      </c>
      <c r="Q47" s="15">
        <v>3.1789999999999999E-2</v>
      </c>
    </row>
    <row r="48" spans="1:17" ht="17" thickBot="1" x14ac:dyDescent="0.25">
      <c r="A48" s="69"/>
      <c r="B48" s="7"/>
      <c r="C48" s="8" t="s">
        <v>20</v>
      </c>
      <c r="D48" s="14">
        <v>2.264E-2</v>
      </c>
      <c r="E48" s="14">
        <v>8.5150000000000003E-2</v>
      </c>
      <c r="F48" s="14">
        <v>0.79993999999999998</v>
      </c>
      <c r="G48" s="14">
        <v>3.1329999999999997E-2</v>
      </c>
      <c r="H48" s="14">
        <v>8.2489999999999994E-2</v>
      </c>
      <c r="I48" s="14">
        <v>8.6199999999999999E-2</v>
      </c>
      <c r="J48" s="15">
        <v>0.77349000000000001</v>
      </c>
      <c r="K48" s="14">
        <v>3.4199999999999999E-3</v>
      </c>
      <c r="L48" s="14">
        <v>0.25938</v>
      </c>
      <c r="M48" s="14">
        <v>1.5559999999999999E-2</v>
      </c>
      <c r="N48" s="14">
        <v>2.572E-2</v>
      </c>
      <c r="O48" s="15">
        <v>0.4743</v>
      </c>
      <c r="P48" s="14">
        <v>3.6479999999999999E-2</v>
      </c>
      <c r="Q48" s="15">
        <v>1.4919999999999999E-2</v>
      </c>
    </row>
    <row r="49" spans="1:17" ht="17" thickBot="1" x14ac:dyDescent="0.25">
      <c r="A49" s="69"/>
      <c r="B49" s="7" t="s">
        <v>50</v>
      </c>
      <c r="C49" s="8" t="s">
        <v>29</v>
      </c>
      <c r="D49" s="14">
        <v>1.8000000000000001E-4</v>
      </c>
      <c r="E49" s="14">
        <v>7.3300000000000004E-2</v>
      </c>
      <c r="F49" s="14">
        <v>0.22581000000000001</v>
      </c>
      <c r="G49" s="14">
        <v>1.0500000000000001E-2</v>
      </c>
      <c r="H49" s="14">
        <v>3.0360000000000002E-2</v>
      </c>
      <c r="I49" s="14">
        <v>0.28591</v>
      </c>
      <c r="J49" s="15">
        <v>0.57006999999999997</v>
      </c>
      <c r="K49" s="14">
        <v>4.3389999999999998E-2</v>
      </c>
      <c r="L49" s="14">
        <v>4.8219999999999999E-2</v>
      </c>
      <c r="M49" s="14">
        <v>0.18573999999999999</v>
      </c>
      <c r="N49" s="14">
        <v>0.97552000000000005</v>
      </c>
      <c r="O49" s="15">
        <v>0.30702000000000002</v>
      </c>
      <c r="P49" s="14">
        <v>2.2610000000000002E-2</v>
      </c>
      <c r="Q49" s="15">
        <v>1.5200000000000001E-3</v>
      </c>
    </row>
    <row r="50" spans="1:17" ht="17" thickBot="1" x14ac:dyDescent="0.25">
      <c r="A50" s="69"/>
      <c r="B50" s="7"/>
      <c r="C50" s="8" t="s">
        <v>19</v>
      </c>
      <c r="D50" s="14">
        <v>6.9999999999999994E-5</v>
      </c>
      <c r="E50" s="14">
        <v>0.12567999999999999</v>
      </c>
      <c r="F50" s="14">
        <v>0.80281000000000002</v>
      </c>
      <c r="G50" s="14">
        <v>3.9699999999999999E-2</v>
      </c>
      <c r="H50" s="14">
        <v>7.8979999999999995E-2</v>
      </c>
      <c r="I50" s="14">
        <v>0.39615</v>
      </c>
      <c r="J50" s="15">
        <v>0.66776000000000002</v>
      </c>
      <c r="K50" s="14">
        <v>0.13630999999999999</v>
      </c>
      <c r="L50" s="14">
        <v>0.44755</v>
      </c>
      <c r="M50" s="14">
        <v>0.40200000000000002</v>
      </c>
      <c r="N50" s="14">
        <v>0.82923999999999998</v>
      </c>
      <c r="O50" s="15">
        <v>0.53673999999999999</v>
      </c>
      <c r="P50" s="14">
        <v>8.4330000000000002E-2</v>
      </c>
      <c r="Q50" s="15">
        <v>6.8199999999999997E-3</v>
      </c>
    </row>
    <row r="51" spans="1:17" ht="17" thickBot="1" x14ac:dyDescent="0.25">
      <c r="A51" s="69"/>
      <c r="B51" s="7" t="s">
        <v>51</v>
      </c>
      <c r="C51" s="8" t="s">
        <v>28</v>
      </c>
      <c r="D51" s="14">
        <v>0.51100000000000001</v>
      </c>
      <c r="E51" s="14">
        <v>8.5999999999999998E-4</v>
      </c>
      <c r="F51" s="14">
        <v>0.32233000000000001</v>
      </c>
      <c r="G51" s="14">
        <v>6.0999999999999997E-4</v>
      </c>
      <c r="H51" s="14">
        <v>5.8E-4</v>
      </c>
      <c r="I51" s="14">
        <v>0.41113</v>
      </c>
      <c r="J51" s="15">
        <v>5.4350000000000002E-2</v>
      </c>
      <c r="K51" s="14">
        <v>0.66976000000000002</v>
      </c>
      <c r="L51" s="14">
        <v>5.1000000000000004E-4</v>
      </c>
      <c r="M51" s="14">
        <v>2.0600000000000002E-3</v>
      </c>
      <c r="N51" s="14">
        <v>1.397E-2</v>
      </c>
      <c r="O51" s="15">
        <v>3.2009999999999997E-2</v>
      </c>
      <c r="P51" s="14">
        <v>0.66751000000000005</v>
      </c>
      <c r="Q51" s="15">
        <v>0.72311999999999999</v>
      </c>
    </row>
    <row r="52" spans="1:17" ht="17" thickBot="1" x14ac:dyDescent="0.25">
      <c r="A52" s="69"/>
      <c r="B52" s="7"/>
      <c r="C52" s="8" t="s">
        <v>22</v>
      </c>
      <c r="D52" s="14">
        <v>0.89132</v>
      </c>
      <c r="E52" s="14">
        <v>0</v>
      </c>
      <c r="F52" s="14">
        <v>1.9000000000000001E-4</v>
      </c>
      <c r="G52" s="14">
        <v>0</v>
      </c>
      <c r="H52" s="14">
        <v>8.4999999999999995E-4</v>
      </c>
      <c r="I52" s="14">
        <v>0.52766999999999997</v>
      </c>
      <c r="J52" s="15">
        <v>0.28743000000000002</v>
      </c>
      <c r="K52" s="14">
        <v>0.90678000000000003</v>
      </c>
      <c r="L52" s="14">
        <v>2.938E-2</v>
      </c>
      <c r="M52" s="14">
        <v>5.0000000000000002E-5</v>
      </c>
      <c r="N52" s="14">
        <v>5.1200000000000004E-3</v>
      </c>
      <c r="O52" s="15">
        <v>6.4699999999999994E-2</v>
      </c>
      <c r="P52" s="14">
        <v>8.7300000000000003E-2</v>
      </c>
      <c r="Q52" s="15">
        <v>0.18911</v>
      </c>
    </row>
    <row r="53" spans="1:17" ht="17" thickBot="1" x14ac:dyDescent="0.25">
      <c r="A53" s="69"/>
      <c r="B53" s="7" t="s">
        <v>52</v>
      </c>
      <c r="C53" s="8" t="s">
        <v>29</v>
      </c>
      <c r="D53" s="14">
        <v>0.66203999999999996</v>
      </c>
      <c r="E53" s="14">
        <v>9.8700000000000003E-3</v>
      </c>
      <c r="F53" s="14">
        <v>0.89054999999999995</v>
      </c>
      <c r="G53" s="14">
        <v>2.2190000000000001E-2</v>
      </c>
      <c r="H53" s="14">
        <v>6.2599999999999999E-3</v>
      </c>
      <c r="I53" s="14">
        <v>7.6000000000000004E-4</v>
      </c>
      <c r="J53" s="15">
        <v>7.2100000000000003E-3</v>
      </c>
      <c r="K53" s="14">
        <v>8.7000000000000001E-4</v>
      </c>
      <c r="L53" s="14">
        <v>0</v>
      </c>
      <c r="M53" s="14">
        <v>8.9999999999999998E-4</v>
      </c>
      <c r="N53" s="14">
        <v>2.0000000000000001E-4</v>
      </c>
      <c r="O53" s="15">
        <v>9.2759999999999995E-2</v>
      </c>
      <c r="P53" s="14">
        <v>4.3819999999999998E-2</v>
      </c>
      <c r="Q53" s="15">
        <v>4.9090000000000002E-2</v>
      </c>
    </row>
    <row r="54" spans="1:17" ht="17" thickBot="1" x14ac:dyDescent="0.25">
      <c r="A54" s="69"/>
      <c r="B54" s="7"/>
      <c r="C54" s="8" t="s">
        <v>23</v>
      </c>
      <c r="D54" s="14">
        <v>0.57867999999999997</v>
      </c>
      <c r="E54" s="14">
        <v>2.0000000000000001E-4</v>
      </c>
      <c r="F54" s="14">
        <v>6.2260000000000003E-2</v>
      </c>
      <c r="G54" s="14">
        <v>1.2899999999999999E-3</v>
      </c>
      <c r="H54" s="14">
        <v>2.99E-3</v>
      </c>
      <c r="I54" s="14">
        <v>1.7979999999999999E-2</v>
      </c>
      <c r="J54" s="15">
        <v>1.2279999999999999E-2</v>
      </c>
      <c r="K54" s="14">
        <v>2.0000000000000002E-5</v>
      </c>
      <c r="L54" s="14">
        <v>0</v>
      </c>
      <c r="M54" s="14">
        <v>2.0000000000000002E-5</v>
      </c>
      <c r="N54" s="14">
        <v>1.2E-4</v>
      </c>
      <c r="O54" s="15">
        <v>4.0999999999999999E-4</v>
      </c>
      <c r="P54" s="14">
        <v>2.4599999999999999E-3</v>
      </c>
      <c r="Q54" s="15">
        <v>8.0000000000000007E-5</v>
      </c>
    </row>
    <row r="55" spans="1:17" ht="17" thickBot="1" x14ac:dyDescent="0.25">
      <c r="A55" s="69"/>
      <c r="B55" s="7" t="s">
        <v>53</v>
      </c>
      <c r="C55" s="8" t="s">
        <v>28</v>
      </c>
      <c r="D55" s="14">
        <v>0.34719</v>
      </c>
      <c r="E55" s="14">
        <v>0.57640999999999998</v>
      </c>
      <c r="F55" s="14">
        <v>3.1800000000000001E-3</v>
      </c>
      <c r="G55" s="14">
        <v>0.77522999999999997</v>
      </c>
      <c r="H55" s="14">
        <v>0.79178000000000004</v>
      </c>
      <c r="I55" s="14">
        <v>0.41366000000000003</v>
      </c>
      <c r="J55" s="15">
        <v>0.60323000000000004</v>
      </c>
      <c r="K55" s="14">
        <v>0.55859000000000003</v>
      </c>
      <c r="L55" s="14">
        <v>2.4049999999999998E-2</v>
      </c>
      <c r="M55" s="14">
        <v>0.35492000000000001</v>
      </c>
      <c r="N55" s="14">
        <v>0.60865999999999998</v>
      </c>
      <c r="O55" s="15">
        <v>0.49217</v>
      </c>
      <c r="P55" s="14">
        <v>0.35182000000000002</v>
      </c>
      <c r="Q55" s="15">
        <v>9.0880000000000002E-2</v>
      </c>
    </row>
    <row r="56" spans="1:17" ht="17" thickBot="1" x14ac:dyDescent="0.25">
      <c r="A56" s="69"/>
      <c r="B56" s="7"/>
      <c r="C56" s="8" t="s">
        <v>23</v>
      </c>
      <c r="D56" s="14">
        <v>0.25344</v>
      </c>
      <c r="E56" s="14">
        <v>5.5050000000000002E-2</v>
      </c>
      <c r="F56" s="14">
        <v>6.8199999999999997E-3</v>
      </c>
      <c r="G56" s="14">
        <v>0.48701</v>
      </c>
      <c r="H56" s="14">
        <v>0.37842999999999999</v>
      </c>
      <c r="I56" s="14">
        <v>0.91261999999999999</v>
      </c>
      <c r="J56" s="15">
        <v>9.7470000000000001E-2</v>
      </c>
      <c r="K56" s="14">
        <v>0.50031999999999999</v>
      </c>
      <c r="L56" s="14">
        <v>0.86009000000000002</v>
      </c>
      <c r="M56" s="14">
        <v>0.10312</v>
      </c>
      <c r="N56" s="14">
        <v>0.16364999999999999</v>
      </c>
      <c r="O56" s="15">
        <v>7.195E-2</v>
      </c>
      <c r="P56" s="14">
        <v>6.1999999999999998E-3</v>
      </c>
      <c r="Q56" s="15">
        <v>1.9000000000000001E-4</v>
      </c>
    </row>
    <row r="57" spans="1:17" ht="17" thickBot="1" x14ac:dyDescent="0.25">
      <c r="A57" s="69"/>
      <c r="B57" s="7" t="s">
        <v>54</v>
      </c>
      <c r="C57" s="8" t="s">
        <v>29</v>
      </c>
      <c r="D57" s="14">
        <v>7.8100000000000001E-3</v>
      </c>
      <c r="E57" s="14">
        <v>0.93652999999999997</v>
      </c>
      <c r="F57" s="14">
        <v>0.15054000000000001</v>
      </c>
      <c r="G57" s="14">
        <v>0.23422999999999999</v>
      </c>
      <c r="H57" s="14">
        <v>0.54035999999999995</v>
      </c>
      <c r="I57" s="14">
        <v>1.6820000000000002E-2</v>
      </c>
      <c r="J57" s="15">
        <v>9.6710000000000004E-2</v>
      </c>
      <c r="K57" s="14">
        <v>8.9999999999999998E-4</v>
      </c>
      <c r="L57" s="14">
        <v>0.86590999999999996</v>
      </c>
      <c r="M57" s="14">
        <v>0.59518000000000004</v>
      </c>
      <c r="N57" s="14">
        <v>0.15669</v>
      </c>
      <c r="O57" s="15">
        <v>5.8599999999999998E-3</v>
      </c>
      <c r="P57" s="14">
        <v>4.6999999999999999E-4</v>
      </c>
      <c r="Q57" s="15">
        <v>0</v>
      </c>
    </row>
    <row r="58" spans="1:17" ht="17" thickBot="1" x14ac:dyDescent="0.25">
      <c r="A58" s="70"/>
      <c r="B58" s="5"/>
      <c r="C58" s="6" t="s">
        <v>22</v>
      </c>
      <c r="D58" s="16">
        <v>1.7250000000000001E-2</v>
      </c>
      <c r="E58" s="16">
        <v>0.88861999999999997</v>
      </c>
      <c r="F58" s="16">
        <v>0.10351</v>
      </c>
      <c r="G58" s="16">
        <v>0.37545000000000001</v>
      </c>
      <c r="H58" s="16">
        <v>0.97055999999999998</v>
      </c>
      <c r="I58" s="16">
        <v>2.0799999999999998E-3</v>
      </c>
      <c r="J58" s="17">
        <v>3.3770000000000001E-2</v>
      </c>
      <c r="K58" s="16">
        <v>2.0600000000000002E-3</v>
      </c>
      <c r="L58" s="16">
        <v>0.28190999999999999</v>
      </c>
      <c r="M58" s="16">
        <v>0.19269</v>
      </c>
      <c r="N58" s="16">
        <v>1.0410000000000001E-2</v>
      </c>
      <c r="O58" s="17">
        <v>3.5999999999999999E-3</v>
      </c>
      <c r="P58" s="16">
        <v>6.6E-4</v>
      </c>
      <c r="Q58" s="17">
        <v>3.0000000000000001E-5</v>
      </c>
    </row>
    <row r="59" spans="1:17" ht="17" thickBot="1" x14ac:dyDescent="0.25">
      <c r="A59" s="71" t="s">
        <v>55</v>
      </c>
      <c r="B59" s="7" t="s">
        <v>56</v>
      </c>
      <c r="C59" s="8" t="s">
        <v>25</v>
      </c>
      <c r="D59" s="14">
        <v>0.1537</v>
      </c>
      <c r="E59" s="14">
        <v>0.18035999999999999</v>
      </c>
      <c r="F59" s="14">
        <v>0.73943999999999999</v>
      </c>
      <c r="G59" s="14">
        <v>0.59323999999999999</v>
      </c>
      <c r="H59" s="14">
        <v>0.93484</v>
      </c>
      <c r="I59" s="14">
        <v>8.4000000000000003E-4</v>
      </c>
      <c r="J59" s="15">
        <v>0.20795</v>
      </c>
      <c r="K59" s="14">
        <v>5.64E-3</v>
      </c>
      <c r="L59" s="14">
        <v>0.16131999999999999</v>
      </c>
      <c r="M59" s="14">
        <v>0.83277999999999996</v>
      </c>
      <c r="N59" s="14">
        <v>0.72043000000000001</v>
      </c>
      <c r="O59" s="15">
        <v>3.32E-3</v>
      </c>
      <c r="P59" s="14">
        <v>0.74617999999999995</v>
      </c>
      <c r="Q59" s="15">
        <v>0.12206</v>
      </c>
    </row>
    <row r="60" spans="1:17" ht="17" thickBot="1" x14ac:dyDescent="0.25">
      <c r="A60" s="69"/>
      <c r="B60" s="7"/>
      <c r="C60" s="8" t="s">
        <v>22</v>
      </c>
      <c r="D60" s="14">
        <v>0.1082</v>
      </c>
      <c r="E60" s="14">
        <v>0.91698999999999997</v>
      </c>
      <c r="F60" s="14">
        <v>0.14202999999999999</v>
      </c>
      <c r="G60" s="14">
        <v>0.46889999999999998</v>
      </c>
      <c r="H60" s="14">
        <v>0.50975000000000004</v>
      </c>
      <c r="I60" s="14">
        <v>4.0640000000000003E-2</v>
      </c>
      <c r="J60" s="15">
        <v>0.43012</v>
      </c>
      <c r="K60" s="14">
        <v>5.4900000000000001E-3</v>
      </c>
      <c r="L60" s="14">
        <v>0.78525999999999996</v>
      </c>
      <c r="M60" s="14">
        <v>0.60785</v>
      </c>
      <c r="N60" s="14">
        <v>0.26024000000000003</v>
      </c>
      <c r="O60" s="15">
        <v>2.759E-2</v>
      </c>
      <c r="P60" s="14">
        <v>4.478E-2</v>
      </c>
      <c r="Q60" s="15">
        <v>1.6900000000000001E-3</v>
      </c>
    </row>
    <row r="61" spans="1:17" ht="17" thickBot="1" x14ac:dyDescent="0.25">
      <c r="A61" s="69"/>
      <c r="B61" s="7"/>
      <c r="C61" s="8" t="s">
        <v>19</v>
      </c>
      <c r="D61" s="14">
        <v>2.5999999999999998E-4</v>
      </c>
      <c r="E61" s="14">
        <v>0.62546000000000002</v>
      </c>
      <c r="F61" s="14">
        <v>0.56840000000000002</v>
      </c>
      <c r="G61" s="14">
        <v>0.39674999999999999</v>
      </c>
      <c r="H61" s="14">
        <v>0.36634</v>
      </c>
      <c r="I61" s="14">
        <v>1.4670000000000001E-2</v>
      </c>
      <c r="J61" s="15">
        <v>0.54191999999999996</v>
      </c>
      <c r="K61" s="14">
        <v>1.99E-3</v>
      </c>
      <c r="L61" s="14">
        <v>0.27554000000000001</v>
      </c>
      <c r="M61" s="14">
        <v>0.73555999999999999</v>
      </c>
      <c r="N61" s="14">
        <v>0.93837999999999999</v>
      </c>
      <c r="O61" s="15">
        <v>3.082E-2</v>
      </c>
      <c r="P61" s="14">
        <v>9.5829999999999999E-2</v>
      </c>
      <c r="Q61" s="15">
        <v>4.2000000000000002E-4</v>
      </c>
    </row>
    <row r="62" spans="1:17" ht="17" thickBot="1" x14ac:dyDescent="0.25">
      <c r="A62" s="69"/>
      <c r="B62" s="7" t="s">
        <v>57</v>
      </c>
      <c r="C62" s="8" t="s">
        <v>26</v>
      </c>
      <c r="D62" s="14">
        <v>8.7980000000000003E-2</v>
      </c>
      <c r="E62" s="14">
        <v>0.4788</v>
      </c>
      <c r="F62" s="14">
        <v>0.82838000000000001</v>
      </c>
      <c r="G62" s="14">
        <v>0.46428999999999998</v>
      </c>
      <c r="H62" s="14">
        <v>0.58908000000000005</v>
      </c>
      <c r="I62" s="14">
        <v>3.7170000000000002E-2</v>
      </c>
      <c r="J62" s="15">
        <v>0.86063000000000001</v>
      </c>
      <c r="K62" s="14">
        <v>2.5770000000000001E-2</v>
      </c>
      <c r="L62" s="14">
        <v>8.8969999999999994E-2</v>
      </c>
      <c r="M62" s="14">
        <v>0.18637999999999999</v>
      </c>
      <c r="N62" s="14">
        <v>0.19449</v>
      </c>
      <c r="O62" s="15">
        <v>0.11666</v>
      </c>
      <c r="P62" s="14">
        <v>0.26208999999999999</v>
      </c>
      <c r="Q62" s="15">
        <v>0.63875999999999999</v>
      </c>
    </row>
    <row r="63" spans="1:17" ht="17" thickBot="1" x14ac:dyDescent="0.25">
      <c r="A63" s="69"/>
      <c r="B63" s="7"/>
      <c r="C63" s="8" t="s">
        <v>23</v>
      </c>
      <c r="D63" s="14">
        <v>6.0400000000000002E-3</v>
      </c>
      <c r="E63" s="14">
        <v>0.29775000000000001</v>
      </c>
      <c r="F63" s="14">
        <v>7.2399999999999999E-3</v>
      </c>
      <c r="G63" s="14">
        <v>0.32369999999999999</v>
      </c>
      <c r="H63" s="14">
        <v>0.38508999999999999</v>
      </c>
      <c r="I63" s="14">
        <v>0.24382000000000001</v>
      </c>
      <c r="J63" s="15">
        <v>0.54996</v>
      </c>
      <c r="K63" s="14">
        <v>4.2900000000000001E-2</v>
      </c>
      <c r="L63" s="14">
        <v>0.43586000000000003</v>
      </c>
      <c r="M63" s="14">
        <v>0.44319999999999998</v>
      </c>
      <c r="N63" s="14">
        <v>0.70599999999999996</v>
      </c>
      <c r="O63" s="15">
        <v>0.16370000000000001</v>
      </c>
      <c r="P63" s="14">
        <v>0.14921000000000001</v>
      </c>
      <c r="Q63" s="15">
        <v>4.5300000000000002E-3</v>
      </c>
    </row>
    <row r="64" spans="1:17" ht="17" thickBot="1" x14ac:dyDescent="0.25">
      <c r="A64" s="69"/>
      <c r="B64" s="7"/>
      <c r="C64" s="8" t="s">
        <v>20</v>
      </c>
      <c r="D64" s="14">
        <v>2.2100000000000002E-3</v>
      </c>
      <c r="E64" s="14">
        <v>0.72146999999999994</v>
      </c>
      <c r="F64" s="14">
        <v>7.8899999999999994E-3</v>
      </c>
      <c r="G64" s="14">
        <v>0.43426999999999999</v>
      </c>
      <c r="H64" s="14">
        <v>0.22558</v>
      </c>
      <c r="I64" s="14">
        <v>0.10384</v>
      </c>
      <c r="J64" s="15">
        <v>0.58235000000000003</v>
      </c>
      <c r="K64" s="14">
        <v>7.1000000000000002E-4</v>
      </c>
      <c r="L64" s="14">
        <v>0.32083</v>
      </c>
      <c r="M64" s="14">
        <v>0.77276</v>
      </c>
      <c r="N64" s="14">
        <v>0.54285000000000005</v>
      </c>
      <c r="O64" s="15">
        <v>0.53666000000000003</v>
      </c>
      <c r="P64" s="14">
        <v>0.14063999999999999</v>
      </c>
      <c r="Q64" s="15">
        <v>7.6000000000000004E-4</v>
      </c>
    </row>
    <row r="65" spans="1:17" ht="17" thickBot="1" x14ac:dyDescent="0.25">
      <c r="A65" s="69"/>
      <c r="B65" s="7" t="s">
        <v>58</v>
      </c>
      <c r="C65" s="8" t="s">
        <v>25</v>
      </c>
      <c r="D65" s="14">
        <v>0.93969000000000003</v>
      </c>
      <c r="E65" s="14">
        <v>0.94584999999999997</v>
      </c>
      <c r="F65" s="14">
        <v>0.71140999999999999</v>
      </c>
      <c r="G65" s="14">
        <v>0.62404000000000004</v>
      </c>
      <c r="H65" s="14">
        <v>0.36508000000000002</v>
      </c>
      <c r="I65" s="14">
        <v>7.6490000000000002E-2</v>
      </c>
      <c r="J65" s="15">
        <v>0.10002</v>
      </c>
      <c r="K65" s="14">
        <v>0.27518999999999999</v>
      </c>
      <c r="L65" s="14">
        <v>0.17077999999999999</v>
      </c>
      <c r="M65" s="14">
        <v>0.37498999999999999</v>
      </c>
      <c r="N65" s="14">
        <v>0.62721000000000005</v>
      </c>
      <c r="O65" s="15">
        <v>0.49373</v>
      </c>
      <c r="P65" s="14">
        <v>5.008E-2</v>
      </c>
      <c r="Q65" s="15">
        <v>0.30081000000000002</v>
      </c>
    </row>
    <row r="66" spans="1:17" ht="17" thickBot="1" x14ac:dyDescent="0.25">
      <c r="A66" s="69"/>
      <c r="B66" s="7"/>
      <c r="C66" s="8" t="s">
        <v>22</v>
      </c>
      <c r="D66" s="14">
        <v>0.92008999999999996</v>
      </c>
      <c r="E66" s="14">
        <v>0.46738000000000002</v>
      </c>
      <c r="F66" s="14">
        <v>0.37124000000000001</v>
      </c>
      <c r="G66" s="14">
        <v>0.27816000000000002</v>
      </c>
      <c r="H66" s="14">
        <v>0.25123000000000001</v>
      </c>
      <c r="I66" s="14">
        <v>0.37247999999999998</v>
      </c>
      <c r="J66" s="15">
        <v>0.11705</v>
      </c>
      <c r="K66" s="14">
        <v>0.94477</v>
      </c>
      <c r="L66" s="14">
        <v>0.44422</v>
      </c>
      <c r="M66" s="14">
        <v>0.88082000000000005</v>
      </c>
      <c r="N66" s="14">
        <v>0.82691999999999999</v>
      </c>
      <c r="O66" s="15">
        <v>0.88727999999999996</v>
      </c>
      <c r="P66" s="14">
        <v>0.29648000000000002</v>
      </c>
      <c r="Q66" s="15">
        <v>0.4975</v>
      </c>
    </row>
    <row r="67" spans="1:17" ht="17" thickBot="1" x14ac:dyDescent="0.25">
      <c r="A67" s="69"/>
      <c r="B67" s="7"/>
      <c r="C67" s="8" t="s">
        <v>20</v>
      </c>
      <c r="D67" s="14">
        <v>0.77088000000000001</v>
      </c>
      <c r="E67" s="14">
        <v>6.5070000000000003E-2</v>
      </c>
      <c r="F67" s="14">
        <v>0.45574999999999999</v>
      </c>
      <c r="G67" s="14">
        <v>7.8359999999999999E-2</v>
      </c>
      <c r="H67" s="14">
        <v>9.8809999999999995E-2</v>
      </c>
      <c r="I67" s="14">
        <v>0.16286999999999999</v>
      </c>
      <c r="J67" s="15">
        <v>4.7289999999999999E-2</v>
      </c>
      <c r="K67" s="14">
        <v>0.94742000000000004</v>
      </c>
      <c r="L67" s="14">
        <v>9.4350000000000003E-2</v>
      </c>
      <c r="M67" s="14">
        <v>0.80198000000000003</v>
      </c>
      <c r="N67" s="14">
        <v>0.88515999999999995</v>
      </c>
      <c r="O67" s="15">
        <v>0.39404</v>
      </c>
      <c r="P67" s="14">
        <v>0.1123</v>
      </c>
      <c r="Q67" s="15">
        <v>0.88378999999999996</v>
      </c>
    </row>
    <row r="68" spans="1:17" ht="17" thickBot="1" x14ac:dyDescent="0.25">
      <c r="A68" s="69"/>
      <c r="B68" s="7" t="s">
        <v>59</v>
      </c>
      <c r="C68" s="8" t="s">
        <v>25</v>
      </c>
      <c r="D68" s="14">
        <v>0.11234</v>
      </c>
      <c r="E68" s="14">
        <v>4.4299999999999999E-2</v>
      </c>
      <c r="F68" s="14">
        <v>1.635E-2</v>
      </c>
      <c r="G68" s="14">
        <v>0.31119999999999998</v>
      </c>
      <c r="H68" s="14">
        <v>1.1169999999999999E-2</v>
      </c>
      <c r="I68" s="14">
        <v>0.11882</v>
      </c>
      <c r="J68" s="15">
        <v>1.2999999999999999E-4</v>
      </c>
      <c r="K68" s="14">
        <v>0.55381999999999998</v>
      </c>
      <c r="L68" s="14">
        <v>5.321E-2</v>
      </c>
      <c r="M68" s="14">
        <v>0.26721</v>
      </c>
      <c r="N68" s="14">
        <v>0.15551000000000001</v>
      </c>
      <c r="O68" s="15">
        <v>4.3310000000000001E-2</v>
      </c>
      <c r="P68" s="14">
        <v>1.0000000000000001E-5</v>
      </c>
      <c r="Q68" s="15">
        <v>1.2999999999999999E-4</v>
      </c>
    </row>
    <row r="69" spans="1:17" ht="17" thickBot="1" x14ac:dyDescent="0.25">
      <c r="A69" s="69"/>
      <c r="B69" s="7"/>
      <c r="C69" s="8" t="s">
        <v>23</v>
      </c>
      <c r="D69" s="14">
        <v>0.66479999999999995</v>
      </c>
      <c r="E69" s="14">
        <v>1.273E-2</v>
      </c>
      <c r="F69" s="14">
        <v>1.0410000000000001E-2</v>
      </c>
      <c r="G69" s="14">
        <v>0.58250999999999997</v>
      </c>
      <c r="H69" s="14">
        <v>0.27037</v>
      </c>
      <c r="I69" s="14">
        <v>0.48852000000000001</v>
      </c>
      <c r="J69" s="15">
        <v>2.4119999999999999E-2</v>
      </c>
      <c r="K69" s="14">
        <v>0.40123999999999999</v>
      </c>
      <c r="L69" s="14">
        <v>0.18898999999999999</v>
      </c>
      <c r="M69" s="14">
        <v>5.8479999999999997E-2</v>
      </c>
      <c r="N69" s="14">
        <v>4.9829999999999999E-2</v>
      </c>
      <c r="O69" s="15">
        <v>0.12472999999999999</v>
      </c>
      <c r="P69" s="14">
        <v>5.1000000000000004E-4</v>
      </c>
      <c r="Q69" s="15">
        <v>1.0000000000000001E-5</v>
      </c>
    </row>
    <row r="70" spans="1:17" ht="17" thickBot="1" x14ac:dyDescent="0.25">
      <c r="A70" s="69"/>
      <c r="B70" s="7"/>
      <c r="C70" s="8" t="s">
        <v>20</v>
      </c>
      <c r="D70" s="14">
        <v>1.6619999999999999E-2</v>
      </c>
      <c r="E70" s="14">
        <v>1.2630000000000001E-2</v>
      </c>
      <c r="F70" s="14">
        <v>1.3520000000000001E-2</v>
      </c>
      <c r="G70" s="14">
        <v>0.28621999999999997</v>
      </c>
      <c r="H70" s="14">
        <v>0.18209</v>
      </c>
      <c r="I70" s="14">
        <v>0.10187</v>
      </c>
      <c r="J70" s="15">
        <v>2.4340000000000001E-2</v>
      </c>
      <c r="K70" s="14">
        <v>7.8710000000000002E-2</v>
      </c>
      <c r="L70" s="14">
        <v>0.17907000000000001</v>
      </c>
      <c r="M70" s="14">
        <v>0.38532</v>
      </c>
      <c r="N70" s="14">
        <v>0.35444999999999999</v>
      </c>
      <c r="O70" s="15">
        <v>1.9640000000000001E-2</v>
      </c>
      <c r="P70" s="14">
        <v>1.2619999999999999E-2</v>
      </c>
      <c r="Q70" s="15">
        <v>1.9000000000000001E-4</v>
      </c>
    </row>
    <row r="71" spans="1:17" ht="17" thickBot="1" x14ac:dyDescent="0.25">
      <c r="A71" s="69"/>
      <c r="B71" s="7" t="s">
        <v>60</v>
      </c>
      <c r="C71" s="8" t="s">
        <v>26</v>
      </c>
      <c r="D71" s="14">
        <v>0.96131</v>
      </c>
      <c r="E71" s="14">
        <v>0.14398</v>
      </c>
      <c r="F71" s="14">
        <v>1.8600000000000001E-3</v>
      </c>
      <c r="G71" s="14">
        <v>6.8799999999999998E-3</v>
      </c>
      <c r="H71" s="14">
        <v>6.8399999999999997E-3</v>
      </c>
      <c r="I71" s="14">
        <v>0.10936</v>
      </c>
      <c r="J71" s="15">
        <v>0.22133</v>
      </c>
      <c r="K71" s="14">
        <v>0.55118</v>
      </c>
      <c r="L71" s="14">
        <v>0.90558000000000005</v>
      </c>
      <c r="M71" s="14">
        <v>0.27599000000000001</v>
      </c>
      <c r="N71" s="14">
        <v>0.41289999999999999</v>
      </c>
      <c r="O71" s="15">
        <v>0.28277999999999998</v>
      </c>
      <c r="P71" s="14">
        <v>0</v>
      </c>
      <c r="Q71" s="15">
        <v>0</v>
      </c>
    </row>
    <row r="72" spans="1:17" ht="17" thickBot="1" x14ac:dyDescent="0.25">
      <c r="A72" s="69"/>
      <c r="B72" s="7"/>
      <c r="C72" s="8" t="s">
        <v>22</v>
      </c>
      <c r="D72" s="14">
        <v>5.015E-2</v>
      </c>
      <c r="E72" s="14">
        <v>1.7229999999999999E-2</v>
      </c>
      <c r="F72" s="14">
        <v>2.5999999999999998E-4</v>
      </c>
      <c r="G72" s="14">
        <v>2.1199999999999999E-3</v>
      </c>
      <c r="H72" s="14">
        <v>4.1430000000000002E-2</v>
      </c>
      <c r="I72" s="14">
        <v>0.97579000000000005</v>
      </c>
      <c r="J72" s="15">
        <v>0.10138999999999999</v>
      </c>
      <c r="K72" s="14">
        <v>0.34271000000000001</v>
      </c>
      <c r="L72" s="14">
        <v>0.31408000000000003</v>
      </c>
      <c r="M72" s="14">
        <v>2.9659999999999999E-2</v>
      </c>
      <c r="N72" s="14">
        <v>7.5829999999999995E-2</v>
      </c>
      <c r="O72" s="15">
        <v>0.17557</v>
      </c>
      <c r="P72" s="14">
        <v>6.4000000000000005E-4</v>
      </c>
      <c r="Q72" s="15">
        <v>6.0000000000000002E-5</v>
      </c>
    </row>
    <row r="73" spans="1:17" ht="17" thickBot="1" x14ac:dyDescent="0.25">
      <c r="A73" s="69"/>
      <c r="B73" s="7"/>
      <c r="C73" s="8" t="s">
        <v>19</v>
      </c>
      <c r="D73" s="14">
        <v>0.87011000000000005</v>
      </c>
      <c r="E73" s="14">
        <v>0.27433000000000002</v>
      </c>
      <c r="F73" s="14">
        <v>0.23469999999999999</v>
      </c>
      <c r="G73" s="14">
        <v>0.37014000000000002</v>
      </c>
      <c r="H73" s="14">
        <v>0.29076999999999997</v>
      </c>
      <c r="I73" s="14">
        <v>0.99112</v>
      </c>
      <c r="J73" s="15">
        <v>0.34644999999999998</v>
      </c>
      <c r="K73" s="14">
        <v>0.60482000000000002</v>
      </c>
      <c r="L73" s="14">
        <v>0.56640000000000001</v>
      </c>
      <c r="M73" s="14">
        <v>0.41070000000000001</v>
      </c>
      <c r="N73" s="14">
        <v>0.38224999999999998</v>
      </c>
      <c r="O73" s="15">
        <v>0.62178999999999995</v>
      </c>
      <c r="P73" s="14">
        <v>0.10253</v>
      </c>
      <c r="Q73" s="15">
        <v>8.5110000000000005E-2</v>
      </c>
    </row>
    <row r="74" spans="1:17" ht="17" thickBot="1" x14ac:dyDescent="0.25">
      <c r="A74" s="69"/>
      <c r="B74" s="7" t="s">
        <v>61</v>
      </c>
      <c r="C74" s="8" t="s">
        <v>26</v>
      </c>
      <c r="D74" s="14">
        <v>0.65812000000000004</v>
      </c>
      <c r="E74" s="14">
        <v>0.48254000000000002</v>
      </c>
      <c r="F74" s="14">
        <v>8.9950000000000002E-2</v>
      </c>
      <c r="G74" s="14">
        <v>0.33529999999999999</v>
      </c>
      <c r="H74" s="14">
        <v>0.8085</v>
      </c>
      <c r="I74" s="14">
        <v>0.61492999999999998</v>
      </c>
      <c r="J74" s="15">
        <v>0.59933000000000003</v>
      </c>
      <c r="K74" s="14">
        <v>0.99661</v>
      </c>
      <c r="L74" s="14">
        <v>0.68640000000000001</v>
      </c>
      <c r="M74" s="14">
        <v>0.61304000000000003</v>
      </c>
      <c r="N74" s="14">
        <v>0.99050000000000005</v>
      </c>
      <c r="O74" s="15">
        <v>0.60487999999999997</v>
      </c>
      <c r="P74" s="14">
        <v>0.59308000000000005</v>
      </c>
      <c r="Q74" s="15">
        <v>0.78496999999999995</v>
      </c>
    </row>
    <row r="75" spans="1:17" ht="17" thickBot="1" x14ac:dyDescent="0.25">
      <c r="A75" s="69"/>
      <c r="B75" s="7"/>
      <c r="C75" s="8" t="s">
        <v>23</v>
      </c>
      <c r="D75" s="14">
        <v>0.60616999999999999</v>
      </c>
      <c r="E75" s="14">
        <v>0.84248000000000001</v>
      </c>
      <c r="F75" s="14">
        <v>0.75841000000000003</v>
      </c>
      <c r="G75" s="14">
        <v>0.18948999999999999</v>
      </c>
      <c r="H75" s="14">
        <v>0.57521</v>
      </c>
      <c r="I75" s="14">
        <v>0.77786999999999995</v>
      </c>
      <c r="J75" s="15">
        <v>0.65112999999999999</v>
      </c>
      <c r="K75" s="14">
        <v>0.78298999999999996</v>
      </c>
      <c r="L75" s="14">
        <v>0.63902999999999999</v>
      </c>
      <c r="M75" s="14">
        <v>0.46001999999999998</v>
      </c>
      <c r="N75" s="14">
        <v>0.90205999999999997</v>
      </c>
      <c r="O75" s="15">
        <v>0.93959999999999999</v>
      </c>
      <c r="P75" s="14">
        <v>0.43425999999999998</v>
      </c>
      <c r="Q75" s="15">
        <v>0.80886000000000002</v>
      </c>
    </row>
    <row r="76" spans="1:17" ht="17" thickBot="1" x14ac:dyDescent="0.25">
      <c r="A76" s="69"/>
      <c r="B76" s="7"/>
      <c r="C76" s="8" t="s">
        <v>19</v>
      </c>
      <c r="D76" s="14">
        <v>0.79261000000000004</v>
      </c>
      <c r="E76" s="14">
        <v>0.43257000000000001</v>
      </c>
      <c r="F76" s="14">
        <v>0.43228</v>
      </c>
      <c r="G76" s="14">
        <v>0.42992999999999998</v>
      </c>
      <c r="H76" s="14">
        <v>0.80150999999999994</v>
      </c>
      <c r="I76" s="14">
        <v>0.14494000000000001</v>
      </c>
      <c r="J76" s="15">
        <v>0.64881</v>
      </c>
      <c r="K76" s="14">
        <v>0.46072999999999997</v>
      </c>
      <c r="L76" s="14">
        <v>0.75871999999999995</v>
      </c>
      <c r="M76" s="14">
        <v>0.43351000000000001</v>
      </c>
      <c r="N76" s="14">
        <v>3.288E-2</v>
      </c>
      <c r="O76" s="15">
        <v>0.83320000000000005</v>
      </c>
      <c r="P76" s="14">
        <v>0.90744000000000002</v>
      </c>
      <c r="Q76" s="15">
        <v>7.8810000000000005E-2</v>
      </c>
    </row>
    <row r="77" spans="1:17" ht="17" thickBot="1" x14ac:dyDescent="0.25">
      <c r="A77" s="69"/>
      <c r="B77" s="7" t="s">
        <v>62</v>
      </c>
      <c r="C77" s="8" t="s">
        <v>25</v>
      </c>
      <c r="D77" s="14">
        <v>0.74282000000000004</v>
      </c>
      <c r="E77" s="14">
        <v>0.14283999999999999</v>
      </c>
      <c r="F77" s="14">
        <v>5.7259999999999998E-2</v>
      </c>
      <c r="G77" s="14">
        <v>0.26919999999999999</v>
      </c>
      <c r="H77" s="14">
        <v>0.14767</v>
      </c>
      <c r="I77" s="14">
        <v>0.82935999999999999</v>
      </c>
      <c r="J77" s="15">
        <v>0.33506000000000002</v>
      </c>
      <c r="K77" s="14">
        <v>0.53130999999999995</v>
      </c>
      <c r="L77" s="14">
        <v>0.29729</v>
      </c>
      <c r="M77" s="14">
        <v>5.8200000000000002E-2</v>
      </c>
      <c r="N77" s="14">
        <v>3.4959999999999998E-2</v>
      </c>
      <c r="O77" s="15">
        <v>2.341E-2</v>
      </c>
      <c r="P77" s="14">
        <v>7.5039999999999996E-2</v>
      </c>
      <c r="Q77" s="15">
        <v>0.13915</v>
      </c>
    </row>
    <row r="78" spans="1:17" ht="17" thickBot="1" x14ac:dyDescent="0.25">
      <c r="A78" s="69"/>
      <c r="B78" s="7"/>
      <c r="C78" s="8" t="s">
        <v>23</v>
      </c>
      <c r="D78" s="14">
        <v>0.91810999999999998</v>
      </c>
      <c r="E78" s="14">
        <v>2.5000000000000001E-4</v>
      </c>
      <c r="F78" s="14">
        <v>0.14624999999999999</v>
      </c>
      <c r="G78" s="14">
        <v>5.8939999999999999E-2</v>
      </c>
      <c r="H78" s="14">
        <v>1.966E-2</v>
      </c>
      <c r="I78" s="14">
        <v>0.51710999999999996</v>
      </c>
      <c r="J78" s="15">
        <v>5.0899999999999999E-3</v>
      </c>
      <c r="K78" s="14">
        <v>8.1710000000000005E-2</v>
      </c>
      <c r="L78" s="14">
        <v>8.1099999999999992E-3</v>
      </c>
      <c r="M78" s="14">
        <v>9.1E-4</v>
      </c>
      <c r="N78" s="14">
        <v>6.4999999999999997E-4</v>
      </c>
      <c r="O78" s="15">
        <v>1.2E-4</v>
      </c>
      <c r="P78" s="14">
        <v>8.0999999999999996E-4</v>
      </c>
      <c r="Q78" s="15">
        <v>1.5900000000000001E-3</v>
      </c>
    </row>
    <row r="79" spans="1:17" ht="17" thickBot="1" x14ac:dyDescent="0.25">
      <c r="A79" s="69"/>
      <c r="B79" s="7"/>
      <c r="C79" s="8" t="s">
        <v>19</v>
      </c>
      <c r="D79" s="14">
        <v>0.81061000000000005</v>
      </c>
      <c r="E79" s="14">
        <v>3.2439999999999997E-2</v>
      </c>
      <c r="F79" s="14">
        <v>0.29733999999999999</v>
      </c>
      <c r="G79" s="14">
        <v>0.16582</v>
      </c>
      <c r="H79" s="14">
        <v>4.4040000000000003E-2</v>
      </c>
      <c r="I79" s="14">
        <v>0.78703999999999996</v>
      </c>
      <c r="J79" s="15">
        <v>0.11882</v>
      </c>
      <c r="K79" s="14">
        <v>0.90971000000000002</v>
      </c>
      <c r="L79" s="14">
        <v>0.11011</v>
      </c>
      <c r="M79" s="14">
        <v>1.7489999999999999E-2</v>
      </c>
      <c r="N79" s="14">
        <v>6.2500000000000003E-3</v>
      </c>
      <c r="O79" s="15">
        <v>9.6799999999999994E-3</v>
      </c>
      <c r="P79" s="14">
        <v>4.7419999999999997E-2</v>
      </c>
      <c r="Q79" s="15">
        <v>0.16902</v>
      </c>
    </row>
    <row r="80" spans="1:17" ht="17" thickBot="1" x14ac:dyDescent="0.25">
      <c r="A80" s="69"/>
      <c r="B80" s="7" t="s">
        <v>63</v>
      </c>
      <c r="C80" s="8" t="s">
        <v>26</v>
      </c>
      <c r="D80" s="14">
        <v>0.27195999999999998</v>
      </c>
      <c r="E80" s="14">
        <v>1.41E-3</v>
      </c>
      <c r="F80" s="14">
        <v>3.8E-3</v>
      </c>
      <c r="G80" s="14">
        <v>2.1700000000000001E-3</v>
      </c>
      <c r="H80" s="14">
        <v>8.5999999999999998E-4</v>
      </c>
      <c r="I80" s="14">
        <v>0.12892000000000001</v>
      </c>
      <c r="J80" s="15">
        <v>0.24126</v>
      </c>
      <c r="K80" s="14">
        <v>0.2445</v>
      </c>
      <c r="L80" s="14">
        <v>0.11650000000000001</v>
      </c>
      <c r="M80" s="14">
        <v>1.0000000000000001E-5</v>
      </c>
      <c r="N80" s="14">
        <v>1E-4</v>
      </c>
      <c r="O80" s="15">
        <v>4.9230000000000003E-2</v>
      </c>
      <c r="P80" s="14">
        <v>1.528E-2</v>
      </c>
      <c r="Q80" s="15">
        <v>3.8400000000000001E-3</v>
      </c>
    </row>
    <row r="81" spans="1:17" ht="17" thickBot="1" x14ac:dyDescent="0.25">
      <c r="A81" s="69"/>
      <c r="B81" s="7"/>
      <c r="C81" s="8" t="s">
        <v>22</v>
      </c>
      <c r="D81" s="14">
        <v>0.67032999999999998</v>
      </c>
      <c r="E81" s="14">
        <v>1.7000000000000001E-4</v>
      </c>
      <c r="F81" s="14">
        <v>1.8E-3</v>
      </c>
      <c r="G81" s="14">
        <v>2.0999999999999999E-3</v>
      </c>
      <c r="H81" s="14">
        <v>6.6E-4</v>
      </c>
      <c r="I81" s="14">
        <v>0.63687000000000005</v>
      </c>
      <c r="J81" s="15">
        <v>0.26901000000000003</v>
      </c>
      <c r="K81" s="14">
        <v>0.59743999999999997</v>
      </c>
      <c r="L81" s="14">
        <v>5.2300000000000003E-3</v>
      </c>
      <c r="M81" s="14">
        <v>0</v>
      </c>
      <c r="N81" s="14">
        <v>0</v>
      </c>
      <c r="O81" s="15">
        <v>9.4699999999999993E-3</v>
      </c>
      <c r="P81" s="14">
        <v>5.8399999999999997E-3</v>
      </c>
      <c r="Q81" s="15">
        <v>2.7269999999999999E-2</v>
      </c>
    </row>
    <row r="82" spans="1:17" ht="17" thickBot="1" x14ac:dyDescent="0.25">
      <c r="A82" s="69"/>
      <c r="B82" s="7"/>
      <c r="C82" s="8" t="s">
        <v>20</v>
      </c>
      <c r="D82" s="14">
        <v>0.2465</v>
      </c>
      <c r="E82" s="14">
        <v>4.15E-3</v>
      </c>
      <c r="F82" s="14">
        <v>5.4200000000000003E-3</v>
      </c>
      <c r="G82" s="14">
        <v>1.2099999999999999E-3</v>
      </c>
      <c r="H82" s="14">
        <v>1.4599999999999999E-3</v>
      </c>
      <c r="I82" s="14">
        <v>7.3889999999999997E-2</v>
      </c>
      <c r="J82" s="15">
        <v>0.81630999999999998</v>
      </c>
      <c r="K82" s="14">
        <v>0.34510999999999997</v>
      </c>
      <c r="L82" s="14">
        <v>7.6289999999999997E-2</v>
      </c>
      <c r="M82" s="14">
        <v>2.0000000000000002E-5</v>
      </c>
      <c r="N82" s="14">
        <v>1.0000000000000001E-5</v>
      </c>
      <c r="O82" s="15">
        <v>1.217E-2</v>
      </c>
      <c r="P82" s="14">
        <v>0.18038000000000001</v>
      </c>
      <c r="Q82" s="15">
        <v>0.12617</v>
      </c>
    </row>
    <row r="83" spans="1:17" ht="17" thickBot="1" x14ac:dyDescent="0.25">
      <c r="A83" s="69"/>
      <c r="B83" s="7" t="s">
        <v>64</v>
      </c>
      <c r="C83" s="8" t="s">
        <v>28</v>
      </c>
      <c r="D83" s="14">
        <v>0.42081000000000002</v>
      </c>
      <c r="E83" s="14">
        <v>0.26517000000000002</v>
      </c>
      <c r="F83" s="14">
        <v>2.691E-2</v>
      </c>
      <c r="G83" s="14">
        <v>9.1999999999999998E-3</v>
      </c>
      <c r="H83" s="14">
        <v>2.0930000000000001E-2</v>
      </c>
      <c r="I83" s="14">
        <v>0.77490000000000003</v>
      </c>
      <c r="J83" s="15">
        <v>0.33076</v>
      </c>
      <c r="K83" s="14">
        <v>0.45167000000000002</v>
      </c>
      <c r="L83" s="14">
        <v>0.16905000000000001</v>
      </c>
      <c r="M83" s="14">
        <v>0.31591000000000002</v>
      </c>
      <c r="N83" s="14">
        <v>0.54645999999999995</v>
      </c>
      <c r="O83" s="15">
        <v>0.17793</v>
      </c>
      <c r="P83" s="14">
        <v>0.21575</v>
      </c>
      <c r="Q83" s="15">
        <v>0.13235</v>
      </c>
    </row>
    <row r="84" spans="1:17" ht="17" thickBot="1" x14ac:dyDescent="0.25">
      <c r="A84" s="69"/>
      <c r="B84" s="7"/>
      <c r="C84" s="8" t="s">
        <v>22</v>
      </c>
      <c r="D84" s="14">
        <v>0.66005000000000003</v>
      </c>
      <c r="E84" s="14">
        <v>2.3730000000000001E-2</v>
      </c>
      <c r="F84" s="14">
        <v>6.9999999999999994E-5</v>
      </c>
      <c r="G84" s="14">
        <v>6.0000000000000002E-5</v>
      </c>
      <c r="H84" s="14">
        <v>5.9229999999999998E-2</v>
      </c>
      <c r="I84" s="14">
        <v>0.97172000000000003</v>
      </c>
      <c r="J84" s="15">
        <v>0.66961999999999999</v>
      </c>
      <c r="K84" s="14">
        <v>0.35844999999999999</v>
      </c>
      <c r="L84" s="14">
        <v>0.19811000000000001</v>
      </c>
      <c r="M84" s="14">
        <v>2.8039999999999999E-2</v>
      </c>
      <c r="N84" s="14">
        <v>0.39106000000000002</v>
      </c>
      <c r="O84" s="15">
        <v>8.5699999999999998E-2</v>
      </c>
      <c r="P84" s="14">
        <v>7.6130000000000003E-2</v>
      </c>
      <c r="Q84" s="15">
        <v>4.5289999999999997E-2</v>
      </c>
    </row>
    <row r="85" spans="1:17" ht="17" thickBot="1" x14ac:dyDescent="0.25">
      <c r="A85" s="69"/>
      <c r="B85" s="7"/>
      <c r="C85" s="8" t="s">
        <v>19</v>
      </c>
      <c r="D85" s="14">
        <v>0.93581999999999999</v>
      </c>
      <c r="E85" s="14">
        <v>0.94093000000000004</v>
      </c>
      <c r="F85" s="14">
        <v>0.29826000000000003</v>
      </c>
      <c r="G85" s="14">
        <v>0.21421000000000001</v>
      </c>
      <c r="H85" s="14">
        <v>0.27152999999999999</v>
      </c>
      <c r="I85" s="14">
        <v>0.20304</v>
      </c>
      <c r="J85" s="15">
        <v>0.93701999999999996</v>
      </c>
      <c r="K85" s="14">
        <v>0.37232999999999999</v>
      </c>
      <c r="L85" s="14">
        <v>0.29225000000000001</v>
      </c>
      <c r="M85" s="14">
        <v>0.74590000000000001</v>
      </c>
      <c r="N85" s="14">
        <v>0.33455000000000001</v>
      </c>
      <c r="O85" s="15">
        <v>0.69506999999999997</v>
      </c>
      <c r="P85" s="14">
        <v>0.31168000000000001</v>
      </c>
      <c r="Q85" s="15">
        <v>0.79362999999999995</v>
      </c>
    </row>
    <row r="86" spans="1:17" ht="17" thickBot="1" x14ac:dyDescent="0.25">
      <c r="A86" s="69"/>
      <c r="B86" s="7" t="s">
        <v>65</v>
      </c>
      <c r="C86" s="8" t="s">
        <v>29</v>
      </c>
      <c r="D86" s="14">
        <v>1.7069999999999998E-2</v>
      </c>
      <c r="E86" s="14">
        <v>7.0970000000000005E-2</v>
      </c>
      <c r="F86" s="14">
        <v>0.36675999999999997</v>
      </c>
      <c r="G86" s="14">
        <v>0.14118</v>
      </c>
      <c r="H86" s="14">
        <v>3.288E-2</v>
      </c>
      <c r="I86" s="14">
        <v>2.1000000000000001E-4</v>
      </c>
      <c r="J86" s="15">
        <v>7.0299999999999998E-3</v>
      </c>
      <c r="K86" s="14">
        <v>1.1350000000000001E-2</v>
      </c>
      <c r="L86" s="14">
        <v>6.8999999999999997E-4</v>
      </c>
      <c r="M86" s="14">
        <v>2.078E-2</v>
      </c>
      <c r="N86" s="14">
        <v>6.4700000000000001E-3</v>
      </c>
      <c r="O86" s="15">
        <v>0.22159999999999999</v>
      </c>
      <c r="P86" s="14">
        <v>5.6259999999999998E-2</v>
      </c>
      <c r="Q86" s="15">
        <v>3.4630000000000001E-2</v>
      </c>
    </row>
    <row r="87" spans="1:17" ht="17" thickBot="1" x14ac:dyDescent="0.25">
      <c r="A87" s="69"/>
      <c r="B87" s="7"/>
      <c r="C87" s="8" t="s">
        <v>23</v>
      </c>
      <c r="D87" s="14">
        <v>1.008E-2</v>
      </c>
      <c r="E87" s="14">
        <v>7.5799999999999999E-3</v>
      </c>
      <c r="F87" s="14">
        <v>1.294E-2</v>
      </c>
      <c r="G87" s="14">
        <v>3.2989999999999998E-2</v>
      </c>
      <c r="H87" s="14">
        <v>1.166E-2</v>
      </c>
      <c r="I87" s="14">
        <v>6.2E-4</v>
      </c>
      <c r="J87" s="15">
        <v>2.4369999999999999E-2</v>
      </c>
      <c r="K87" s="14">
        <v>6.9699999999999996E-3</v>
      </c>
      <c r="L87" s="14">
        <v>4.8999999999999998E-4</v>
      </c>
      <c r="M87" s="14">
        <v>1.814E-2</v>
      </c>
      <c r="N87" s="14">
        <v>1.4630000000000001E-2</v>
      </c>
      <c r="O87" s="15">
        <v>3.5830000000000001E-2</v>
      </c>
      <c r="P87" s="14">
        <v>2.061E-2</v>
      </c>
      <c r="Q87" s="15">
        <v>5.5000000000000003E-4</v>
      </c>
    </row>
    <row r="88" spans="1:17" ht="17" thickBot="1" x14ac:dyDescent="0.25">
      <c r="A88" s="69"/>
      <c r="B88" s="7"/>
      <c r="C88" s="8" t="s">
        <v>20</v>
      </c>
      <c r="D88" s="14">
        <v>9.9099999999999994E-2</v>
      </c>
      <c r="E88" s="14">
        <v>2.3740000000000001E-2</v>
      </c>
      <c r="F88" s="14">
        <v>1.389E-2</v>
      </c>
      <c r="G88" s="14">
        <v>3.8219999999999997E-2</v>
      </c>
      <c r="H88" s="14">
        <v>1.4080000000000001E-2</v>
      </c>
      <c r="I88" s="14">
        <v>8.7299999999999999E-3</v>
      </c>
      <c r="J88" s="15">
        <v>3.619E-2</v>
      </c>
      <c r="K88" s="14">
        <v>9.3759999999999996E-2</v>
      </c>
      <c r="L88" s="14">
        <v>1.01E-3</v>
      </c>
      <c r="M88" s="14">
        <v>4.0140000000000002E-2</v>
      </c>
      <c r="N88" s="14">
        <v>4.48E-2</v>
      </c>
      <c r="O88" s="15">
        <v>3.3899999999999998E-3</v>
      </c>
      <c r="P88" s="14">
        <v>0.12376</v>
      </c>
      <c r="Q88" s="15">
        <v>3.0790000000000001E-2</v>
      </c>
    </row>
    <row r="89" spans="1:17" ht="17" thickBot="1" x14ac:dyDescent="0.25">
      <c r="A89" s="69"/>
      <c r="B89" s="7" t="s">
        <v>66</v>
      </c>
      <c r="C89" s="8" t="s">
        <v>28</v>
      </c>
      <c r="D89" s="14">
        <v>0.29158000000000001</v>
      </c>
      <c r="E89" s="14">
        <v>1.24E-3</v>
      </c>
      <c r="F89" s="14">
        <v>0.78812000000000004</v>
      </c>
      <c r="G89" s="14">
        <v>6.4700000000000001E-3</v>
      </c>
      <c r="H89" s="14">
        <v>6.0499999999999998E-3</v>
      </c>
      <c r="I89" s="14">
        <v>0.40553</v>
      </c>
      <c r="J89" s="15">
        <v>7.6910000000000006E-2</v>
      </c>
      <c r="K89" s="14">
        <v>0.86924999999999997</v>
      </c>
      <c r="L89" s="14">
        <v>1.3500000000000001E-3</v>
      </c>
      <c r="M89" s="14">
        <v>2.5699999999999998E-3</v>
      </c>
      <c r="N89" s="14">
        <v>4.4000000000000003E-3</v>
      </c>
      <c r="O89" s="15">
        <v>7.6799999999999993E-2</v>
      </c>
      <c r="P89" s="14">
        <v>0.67642999999999998</v>
      </c>
      <c r="Q89" s="15">
        <v>0.60507999999999995</v>
      </c>
    </row>
    <row r="90" spans="1:17" ht="17" thickBot="1" x14ac:dyDescent="0.25">
      <c r="A90" s="69"/>
      <c r="B90" s="7"/>
      <c r="C90" s="8" t="s">
        <v>22</v>
      </c>
      <c r="D90" s="14">
        <v>0.57791999999999999</v>
      </c>
      <c r="E90" s="14">
        <v>0</v>
      </c>
      <c r="F90" s="14">
        <v>8.5900000000000004E-3</v>
      </c>
      <c r="G90" s="14">
        <v>2.5000000000000001E-4</v>
      </c>
      <c r="H90" s="14">
        <v>4.2100000000000002E-3</v>
      </c>
      <c r="I90" s="14">
        <v>0.25047999999999998</v>
      </c>
      <c r="J90" s="15">
        <v>0.22012000000000001</v>
      </c>
      <c r="K90" s="14">
        <v>0.46214</v>
      </c>
      <c r="L90" s="14">
        <v>6.2489999999999997E-2</v>
      </c>
      <c r="M90" s="14">
        <v>3.6999999999999999E-4</v>
      </c>
      <c r="N90" s="14">
        <v>6.8999999999999997E-4</v>
      </c>
      <c r="O90" s="15">
        <v>0.24224999999999999</v>
      </c>
      <c r="P90" s="14">
        <v>0.42867</v>
      </c>
      <c r="Q90" s="15">
        <v>0.80805000000000005</v>
      </c>
    </row>
    <row r="91" spans="1:17" ht="17" thickBot="1" x14ac:dyDescent="0.25">
      <c r="A91" s="69"/>
      <c r="B91" s="7"/>
      <c r="C91" s="8" t="s">
        <v>20</v>
      </c>
      <c r="D91" s="14">
        <v>0.57121999999999995</v>
      </c>
      <c r="E91" s="14">
        <v>1.3600000000000001E-3</v>
      </c>
      <c r="F91" s="14">
        <v>3.4139999999999997E-2</v>
      </c>
      <c r="G91" s="14">
        <v>2.0200000000000001E-3</v>
      </c>
      <c r="H91" s="14">
        <v>8.9800000000000001E-3</v>
      </c>
      <c r="I91" s="14">
        <v>0.22073000000000001</v>
      </c>
      <c r="J91" s="15">
        <v>0.45909</v>
      </c>
      <c r="K91" s="14">
        <v>0.17707999999999999</v>
      </c>
      <c r="L91" s="14">
        <v>3.628E-2</v>
      </c>
      <c r="M91" s="14">
        <v>2.0699999999999998E-3</v>
      </c>
      <c r="N91" s="14">
        <v>1.5900000000000001E-3</v>
      </c>
      <c r="O91" s="15">
        <v>2.6499999999999999E-2</v>
      </c>
      <c r="P91" s="14">
        <v>0.38253999999999999</v>
      </c>
      <c r="Q91" s="15">
        <v>0.86580000000000001</v>
      </c>
    </row>
    <row r="92" spans="1:17" ht="17" thickBot="1" x14ac:dyDescent="0.25">
      <c r="A92" s="69"/>
      <c r="B92" s="7" t="s">
        <v>67</v>
      </c>
      <c r="C92" s="8" t="s">
        <v>28</v>
      </c>
      <c r="D92" s="14">
        <v>4.2220000000000001E-2</v>
      </c>
      <c r="E92" s="14">
        <v>0.68081999999999998</v>
      </c>
      <c r="F92" s="14">
        <v>9.0100000000000006E-3</v>
      </c>
      <c r="G92" s="14">
        <v>0.99389000000000005</v>
      </c>
      <c r="H92" s="14">
        <v>0.78124000000000005</v>
      </c>
      <c r="I92" s="14">
        <v>0.68117000000000005</v>
      </c>
      <c r="J92" s="15">
        <v>0.98734999999999995</v>
      </c>
      <c r="K92" s="14">
        <v>8.4080000000000002E-2</v>
      </c>
      <c r="L92" s="14">
        <v>0.16883000000000001</v>
      </c>
      <c r="M92" s="14">
        <v>0.49746000000000001</v>
      </c>
      <c r="N92" s="14">
        <v>0.58323000000000003</v>
      </c>
      <c r="O92" s="15">
        <v>0.745</v>
      </c>
      <c r="P92" s="14">
        <v>9.085E-2</v>
      </c>
      <c r="Q92" s="15">
        <v>4.0200000000000001E-3</v>
      </c>
    </row>
    <row r="93" spans="1:17" ht="17" thickBot="1" x14ac:dyDescent="0.25">
      <c r="A93" s="69"/>
      <c r="B93" s="7"/>
      <c r="C93" s="8" t="s">
        <v>23</v>
      </c>
      <c r="D93" s="14">
        <v>0.18823999999999999</v>
      </c>
      <c r="E93" s="14">
        <v>0.21240999999999999</v>
      </c>
      <c r="F93" s="14">
        <v>5.77E-3</v>
      </c>
      <c r="G93" s="14">
        <v>0.93564000000000003</v>
      </c>
      <c r="H93" s="14">
        <v>0.86973999999999996</v>
      </c>
      <c r="I93" s="14">
        <v>0.87687999999999999</v>
      </c>
      <c r="J93" s="15">
        <v>0.29158000000000001</v>
      </c>
      <c r="K93" s="14">
        <v>0.37186999999999998</v>
      </c>
      <c r="L93" s="14">
        <v>0.92513000000000001</v>
      </c>
      <c r="M93" s="14">
        <v>0.4012</v>
      </c>
      <c r="N93" s="14">
        <v>0.38662999999999997</v>
      </c>
      <c r="O93" s="15">
        <v>0.21246999999999999</v>
      </c>
      <c r="P93" s="14">
        <v>7.7000000000000002E-3</v>
      </c>
      <c r="Q93" s="15">
        <v>3.0000000000000001E-5</v>
      </c>
    </row>
    <row r="94" spans="1:17" ht="17" thickBot="1" x14ac:dyDescent="0.25">
      <c r="A94" s="69"/>
      <c r="B94" s="7"/>
      <c r="C94" s="8" t="s">
        <v>20</v>
      </c>
      <c r="D94" s="14">
        <v>5.9999999999999995E-4</v>
      </c>
      <c r="E94" s="14">
        <v>0.44169000000000003</v>
      </c>
      <c r="F94" s="14">
        <v>6.8199999999999997E-3</v>
      </c>
      <c r="G94" s="14">
        <v>0.80337000000000003</v>
      </c>
      <c r="H94" s="14">
        <v>0.68635000000000002</v>
      </c>
      <c r="I94" s="14">
        <v>0.17213999999999999</v>
      </c>
      <c r="J94" s="15">
        <v>0.27575</v>
      </c>
      <c r="K94" s="14">
        <v>1.8E-3</v>
      </c>
      <c r="L94" s="14">
        <v>0.72624</v>
      </c>
      <c r="M94" s="14">
        <v>0.50717999999999996</v>
      </c>
      <c r="N94" s="14">
        <v>0.49824000000000002</v>
      </c>
      <c r="O94" s="15">
        <v>0.44103999999999999</v>
      </c>
      <c r="P94" s="14">
        <v>2.5700000000000001E-2</v>
      </c>
      <c r="Q94" s="15">
        <v>1.0000000000000001E-5</v>
      </c>
    </row>
    <row r="95" spans="1:17" ht="17" thickBot="1" x14ac:dyDescent="0.25">
      <c r="A95" s="69"/>
      <c r="B95" s="7" t="s">
        <v>68</v>
      </c>
      <c r="C95" s="8" t="s">
        <v>29</v>
      </c>
      <c r="D95" s="14">
        <v>3.5E-4</v>
      </c>
      <c r="E95" s="14">
        <v>0.33150000000000002</v>
      </c>
      <c r="F95" s="14">
        <v>0.79817000000000005</v>
      </c>
      <c r="G95" s="14">
        <v>4.8210000000000003E-2</v>
      </c>
      <c r="H95" s="14">
        <v>0.1016</v>
      </c>
      <c r="I95" s="14">
        <v>9.0399999999999994E-3</v>
      </c>
      <c r="J95" s="15">
        <v>0.26151000000000002</v>
      </c>
      <c r="K95" s="14">
        <v>2.2000000000000001E-4</v>
      </c>
      <c r="L95" s="14">
        <v>0.60409999999999997</v>
      </c>
      <c r="M95" s="14">
        <v>0.82077</v>
      </c>
      <c r="N95" s="14">
        <v>0.27177000000000001</v>
      </c>
      <c r="O95" s="15">
        <v>2.2790000000000001E-2</v>
      </c>
      <c r="P95" s="14">
        <v>3.8700000000000002E-3</v>
      </c>
      <c r="Q95" s="15">
        <v>5.0000000000000002E-5</v>
      </c>
    </row>
    <row r="96" spans="1:17" ht="17" thickBot="1" x14ac:dyDescent="0.25">
      <c r="A96" s="69"/>
      <c r="B96" s="7"/>
      <c r="C96" s="8" t="s">
        <v>22</v>
      </c>
      <c r="D96" s="14">
        <v>7.6099999999999996E-3</v>
      </c>
      <c r="E96" s="14">
        <v>0.91681000000000001</v>
      </c>
      <c r="F96" s="14">
        <v>0.57296999999999998</v>
      </c>
      <c r="G96" s="14">
        <v>0.31901000000000002</v>
      </c>
      <c r="H96" s="14">
        <v>0.53459000000000001</v>
      </c>
      <c r="I96" s="14">
        <v>1.4500000000000001E-2</v>
      </c>
      <c r="J96" s="15">
        <v>0.1</v>
      </c>
      <c r="K96" s="14">
        <v>3.9899999999999996E-3</v>
      </c>
      <c r="L96" s="14">
        <v>0.95645999999999998</v>
      </c>
      <c r="M96" s="14">
        <v>0.55030000000000001</v>
      </c>
      <c r="N96" s="14">
        <v>5.5640000000000002E-2</v>
      </c>
      <c r="O96" s="15">
        <v>3.986E-2</v>
      </c>
      <c r="P96" s="14">
        <v>6.6699999999999997E-3</v>
      </c>
      <c r="Q96" s="15">
        <v>5.0000000000000002E-5</v>
      </c>
    </row>
    <row r="97" spans="1:17" ht="17" thickBot="1" x14ac:dyDescent="0.25">
      <c r="A97" s="69"/>
      <c r="B97" s="7"/>
      <c r="C97" s="8" t="s">
        <v>19</v>
      </c>
      <c r="D97" s="14">
        <v>1.1E-4</v>
      </c>
      <c r="E97" s="14">
        <v>0.96075999999999995</v>
      </c>
      <c r="F97" s="14">
        <v>0.65197000000000005</v>
      </c>
      <c r="G97" s="14">
        <v>0.29873</v>
      </c>
      <c r="H97" s="14">
        <v>0.36820999999999998</v>
      </c>
      <c r="I97" s="14">
        <v>5.0250000000000003E-2</v>
      </c>
      <c r="J97" s="15">
        <v>0.24549000000000001</v>
      </c>
      <c r="K97" s="14">
        <v>3.6900000000000001E-3</v>
      </c>
      <c r="L97" s="14">
        <v>0.41737000000000002</v>
      </c>
      <c r="M97" s="14">
        <v>0.26851999999999998</v>
      </c>
      <c r="N97" s="14">
        <v>0.15867999999999999</v>
      </c>
      <c r="O97" s="15">
        <v>2.1010000000000001E-2</v>
      </c>
      <c r="P97" s="14">
        <v>1.9400000000000001E-3</v>
      </c>
      <c r="Q97" s="15">
        <v>1.0000000000000001E-5</v>
      </c>
    </row>
    <row r="98" spans="1:17" ht="17" thickBot="1" x14ac:dyDescent="0.25">
      <c r="A98" s="69"/>
      <c r="B98" s="7" t="s">
        <v>69</v>
      </c>
      <c r="C98" s="8" t="s">
        <v>29</v>
      </c>
      <c r="D98" s="14">
        <v>0.16663</v>
      </c>
      <c r="E98" s="14">
        <v>8.1869999999999998E-2</v>
      </c>
      <c r="F98" s="14">
        <v>8.3479999999999999E-2</v>
      </c>
      <c r="G98" s="14">
        <v>6.0990000000000003E-2</v>
      </c>
      <c r="H98" s="14">
        <v>0.1394</v>
      </c>
      <c r="I98" s="14">
        <v>0.1406</v>
      </c>
      <c r="J98" s="15">
        <v>0.39893000000000001</v>
      </c>
      <c r="K98" s="14">
        <v>4.734E-2</v>
      </c>
      <c r="L98" s="14">
        <v>4.2900000000000004E-3</v>
      </c>
      <c r="M98" s="14">
        <v>3.5180000000000003E-2</v>
      </c>
      <c r="N98" s="14">
        <v>2.8379999999999999E-2</v>
      </c>
      <c r="O98" s="15">
        <v>0.26011000000000001</v>
      </c>
      <c r="P98" s="14">
        <v>0.58248</v>
      </c>
      <c r="Q98" s="15">
        <v>0.81969000000000003</v>
      </c>
    </row>
    <row r="99" spans="1:17" ht="17" thickBot="1" x14ac:dyDescent="0.25">
      <c r="A99" s="69"/>
      <c r="B99" s="7"/>
      <c r="C99" s="8" t="s">
        <v>23</v>
      </c>
      <c r="D99" s="14">
        <v>0.38621</v>
      </c>
      <c r="E99" s="14">
        <v>1.1390000000000001E-2</v>
      </c>
      <c r="F99" s="14">
        <v>0.45540000000000003</v>
      </c>
      <c r="G99" s="14">
        <v>2.2970000000000001E-2</v>
      </c>
      <c r="H99" s="14">
        <v>7.2849999999999998E-2</v>
      </c>
      <c r="I99" s="14">
        <v>0.34776000000000001</v>
      </c>
      <c r="J99" s="15">
        <v>0.17441999999999999</v>
      </c>
      <c r="K99" s="14">
        <v>2.2799999999999999E-3</v>
      </c>
      <c r="L99" s="14">
        <v>3.7000000000000002E-3</v>
      </c>
      <c r="M99" s="14">
        <v>1.5100000000000001E-3</v>
      </c>
      <c r="N99" s="14">
        <v>5.7600000000000004E-3</v>
      </c>
      <c r="O99" s="15">
        <v>9.5099999999999994E-3</v>
      </c>
      <c r="P99" s="14">
        <v>5.3280000000000001E-2</v>
      </c>
      <c r="Q99" s="15">
        <v>1.417E-2</v>
      </c>
    </row>
    <row r="100" spans="1:17" ht="17" thickBot="1" x14ac:dyDescent="0.25">
      <c r="A100" s="69"/>
      <c r="B100" s="7"/>
      <c r="C100" s="8" t="s">
        <v>19</v>
      </c>
      <c r="D100" s="14">
        <v>0.23030999999999999</v>
      </c>
      <c r="E100" s="14">
        <v>7.7200000000000003E-3</v>
      </c>
      <c r="F100" s="14">
        <v>0.86968999999999996</v>
      </c>
      <c r="G100" s="14">
        <v>1.116E-2</v>
      </c>
      <c r="H100" s="14">
        <v>7.6410000000000006E-2</v>
      </c>
      <c r="I100" s="14">
        <v>0.14432</v>
      </c>
      <c r="J100" s="15">
        <v>0.16388</v>
      </c>
      <c r="K100" s="14">
        <v>2.1479999999999999E-2</v>
      </c>
      <c r="L100" s="14">
        <v>4.0980000000000003E-2</v>
      </c>
      <c r="M100" s="14">
        <v>4.0600000000000002E-3</v>
      </c>
      <c r="N100" s="14">
        <v>5.7000000000000002E-3</v>
      </c>
      <c r="O100" s="15">
        <v>3.1550000000000002E-2</v>
      </c>
      <c r="P100" s="14">
        <v>0.10813</v>
      </c>
      <c r="Q100" s="15">
        <v>0.18153</v>
      </c>
    </row>
    <row r="101" spans="1:17" ht="17" thickBot="1" x14ac:dyDescent="0.25">
      <c r="A101" s="69"/>
      <c r="B101" s="7" t="s">
        <v>70</v>
      </c>
      <c r="C101" s="8" t="s">
        <v>28</v>
      </c>
      <c r="D101" s="14">
        <v>0.58482000000000001</v>
      </c>
      <c r="E101" s="14">
        <v>0.19373000000000001</v>
      </c>
      <c r="F101" s="14">
        <v>7.5050000000000006E-2</v>
      </c>
      <c r="G101" s="14">
        <v>0.68877999999999995</v>
      </c>
      <c r="H101" s="14">
        <v>0.88109999999999999</v>
      </c>
      <c r="I101" s="14">
        <v>0.38962000000000002</v>
      </c>
      <c r="J101" s="15">
        <v>0.48707</v>
      </c>
      <c r="K101" s="14">
        <v>0.43498999999999999</v>
      </c>
      <c r="L101" s="14">
        <v>3.3590000000000002E-2</v>
      </c>
      <c r="M101" s="14">
        <v>0.47772999999999999</v>
      </c>
      <c r="N101" s="14">
        <v>0.89114000000000004</v>
      </c>
      <c r="O101" s="15">
        <v>0.50436999999999999</v>
      </c>
      <c r="P101" s="14">
        <v>0.96853999999999996</v>
      </c>
      <c r="Q101" s="15">
        <v>0.96257999999999999</v>
      </c>
    </row>
    <row r="102" spans="1:17" ht="17" thickBot="1" x14ac:dyDescent="0.25">
      <c r="A102" s="69"/>
      <c r="B102" s="7"/>
      <c r="C102" s="8" t="s">
        <v>23</v>
      </c>
      <c r="D102" s="14">
        <v>0.69020999999999999</v>
      </c>
      <c r="E102" s="14">
        <v>7.7229999999999993E-2</v>
      </c>
      <c r="F102" s="14">
        <v>0.20215</v>
      </c>
      <c r="G102" s="14">
        <v>0.24737999999999999</v>
      </c>
      <c r="H102" s="14">
        <v>0.13361000000000001</v>
      </c>
      <c r="I102" s="14">
        <v>0.99741999999999997</v>
      </c>
      <c r="J102" s="15">
        <v>0.14223</v>
      </c>
      <c r="K102" s="14">
        <v>0.90739999999999998</v>
      </c>
      <c r="L102" s="14">
        <v>0.67210999999999999</v>
      </c>
      <c r="M102" s="14">
        <v>9.0620000000000006E-2</v>
      </c>
      <c r="N102" s="14">
        <v>0.13861999999999999</v>
      </c>
      <c r="O102" s="15">
        <v>0.13586999999999999</v>
      </c>
      <c r="P102" s="14">
        <v>0.13020999999999999</v>
      </c>
      <c r="Q102" s="15">
        <v>0.13977000000000001</v>
      </c>
    </row>
    <row r="103" spans="1:17" ht="17" thickBot="1" x14ac:dyDescent="0.25">
      <c r="A103" s="69"/>
      <c r="B103" s="7"/>
      <c r="C103" s="8" t="s">
        <v>19</v>
      </c>
      <c r="D103" s="14">
        <v>0.52834000000000003</v>
      </c>
      <c r="E103" s="14">
        <v>0.43095</v>
      </c>
      <c r="F103" s="14">
        <v>0.49209999999999998</v>
      </c>
      <c r="G103" s="14">
        <v>0.72846999999999995</v>
      </c>
      <c r="H103" s="14">
        <v>0.40477999999999997</v>
      </c>
      <c r="I103" s="14">
        <v>0.89224000000000003</v>
      </c>
      <c r="J103" s="15">
        <v>0.28286</v>
      </c>
      <c r="K103" s="14">
        <v>0.19583999999999999</v>
      </c>
      <c r="L103" s="14">
        <v>0.76909000000000005</v>
      </c>
      <c r="M103" s="14">
        <v>0.26889999999999997</v>
      </c>
      <c r="N103" s="14">
        <v>2.3269999999999999E-2</v>
      </c>
      <c r="O103" s="15">
        <v>0.44872000000000001</v>
      </c>
      <c r="P103" s="14">
        <v>0.36770000000000003</v>
      </c>
      <c r="Q103" s="15">
        <v>0.99580000000000002</v>
      </c>
    </row>
    <row r="104" spans="1:17" ht="17" thickBot="1" x14ac:dyDescent="0.25">
      <c r="A104" s="69"/>
      <c r="B104" s="7" t="s">
        <v>71</v>
      </c>
      <c r="C104" s="8" t="s">
        <v>29</v>
      </c>
      <c r="D104" s="14">
        <v>0.75212999999999997</v>
      </c>
      <c r="E104" s="14">
        <v>0.21601999999999999</v>
      </c>
      <c r="F104" s="14">
        <v>7.1499999999999994E-2</v>
      </c>
      <c r="G104" s="14">
        <v>0.21231</v>
      </c>
      <c r="H104" s="14">
        <v>0.10478999999999999</v>
      </c>
      <c r="I104" s="14">
        <v>0.93488000000000004</v>
      </c>
      <c r="J104" s="15">
        <v>0.16955999999999999</v>
      </c>
      <c r="K104" s="14">
        <v>0.91727000000000003</v>
      </c>
      <c r="L104" s="14">
        <v>0.10217</v>
      </c>
      <c r="M104" s="14">
        <v>0.13952000000000001</v>
      </c>
      <c r="N104" s="14">
        <v>0.32782</v>
      </c>
      <c r="O104" s="15">
        <v>0.11828</v>
      </c>
      <c r="P104" s="14">
        <v>6.9500000000000006E-2</v>
      </c>
      <c r="Q104" s="15">
        <v>4.3909999999999998E-2</v>
      </c>
    </row>
    <row r="105" spans="1:17" ht="17" thickBot="1" x14ac:dyDescent="0.25">
      <c r="A105" s="69"/>
      <c r="B105" s="7"/>
      <c r="C105" s="8" t="s">
        <v>22</v>
      </c>
      <c r="D105" s="14">
        <v>0.81925000000000003</v>
      </c>
      <c r="E105" s="14">
        <v>0.92537000000000003</v>
      </c>
      <c r="F105" s="14">
        <v>7.4940000000000007E-2</v>
      </c>
      <c r="G105" s="14">
        <v>0.97802</v>
      </c>
      <c r="H105" s="14">
        <v>0.27614</v>
      </c>
      <c r="I105" s="14">
        <v>3.9280000000000002E-2</v>
      </c>
      <c r="J105" s="15">
        <v>0.17749000000000001</v>
      </c>
      <c r="K105" s="14">
        <v>0.20746999999999999</v>
      </c>
      <c r="L105" s="14">
        <v>4.0430000000000001E-2</v>
      </c>
      <c r="M105" s="14">
        <v>0.16780999999999999</v>
      </c>
      <c r="N105" s="14">
        <v>9.3609999999999999E-2</v>
      </c>
      <c r="O105" s="15">
        <v>3.5150000000000001E-2</v>
      </c>
      <c r="P105" s="14">
        <v>4.7530000000000003E-2</v>
      </c>
      <c r="Q105" s="15">
        <v>3.7539999999999997E-2</v>
      </c>
    </row>
    <row r="106" spans="1:17" ht="17" thickBot="1" x14ac:dyDescent="0.25">
      <c r="A106" s="69"/>
      <c r="B106" s="7"/>
      <c r="C106" s="8" t="s">
        <v>20</v>
      </c>
      <c r="D106" s="14">
        <v>0.98106000000000004</v>
      </c>
      <c r="E106" s="14">
        <v>0.28715000000000002</v>
      </c>
      <c r="F106" s="14">
        <v>6.4979999999999996E-2</v>
      </c>
      <c r="G106" s="14">
        <v>0.27511000000000002</v>
      </c>
      <c r="H106" s="14">
        <v>0.14305000000000001</v>
      </c>
      <c r="I106" s="14">
        <v>0.25256000000000001</v>
      </c>
      <c r="J106" s="15">
        <v>0.3503</v>
      </c>
      <c r="K106" s="14">
        <v>0.59872999999999998</v>
      </c>
      <c r="L106" s="14">
        <v>0.23119999999999999</v>
      </c>
      <c r="M106" s="14">
        <v>0.25359999999999999</v>
      </c>
      <c r="N106" s="14">
        <v>0.42902000000000001</v>
      </c>
      <c r="O106" s="15">
        <v>0.27279999999999999</v>
      </c>
      <c r="P106" s="14">
        <v>0.15265000000000001</v>
      </c>
      <c r="Q106" s="15">
        <v>8.8900000000000007E-2</v>
      </c>
    </row>
    <row r="107" spans="1:17" ht="17" thickBot="1" x14ac:dyDescent="0.25">
      <c r="A107" s="69"/>
      <c r="B107" s="7" t="s">
        <v>72</v>
      </c>
      <c r="C107" s="8" t="s">
        <v>25</v>
      </c>
      <c r="D107" s="14">
        <v>0.15794</v>
      </c>
      <c r="E107" s="14">
        <v>0.41815999999999998</v>
      </c>
      <c r="F107" s="14">
        <v>0.46739000000000003</v>
      </c>
      <c r="G107" s="14">
        <v>1.244E-2</v>
      </c>
      <c r="H107" s="14">
        <v>1.4630000000000001E-2</v>
      </c>
      <c r="I107" s="14">
        <v>9.3799999999999994E-3</v>
      </c>
      <c r="J107" s="15">
        <v>0.14704</v>
      </c>
      <c r="K107" s="14">
        <v>0.46081</v>
      </c>
      <c r="L107" s="14">
        <v>6.2100000000000002E-3</v>
      </c>
      <c r="M107" s="14">
        <v>0.61924000000000001</v>
      </c>
      <c r="N107" s="14">
        <v>0.25289</v>
      </c>
      <c r="O107" s="15">
        <v>8.0079999999999998E-2</v>
      </c>
      <c r="P107" s="14">
        <v>8.9999999999999998E-4</v>
      </c>
      <c r="Q107" s="15">
        <v>0.12579000000000001</v>
      </c>
    </row>
    <row r="108" spans="1:17" ht="17" thickBot="1" x14ac:dyDescent="0.25">
      <c r="A108" s="69"/>
      <c r="B108" s="7"/>
      <c r="C108" s="8" t="s">
        <v>28</v>
      </c>
      <c r="D108" s="14">
        <v>0.61989000000000005</v>
      </c>
      <c r="E108" s="14">
        <v>0.10997</v>
      </c>
      <c r="F108" s="14">
        <v>0.55542999999999998</v>
      </c>
      <c r="G108" s="14">
        <v>4.1860000000000001E-2</v>
      </c>
      <c r="H108" s="14">
        <v>1.9120000000000002E-2</v>
      </c>
      <c r="I108" s="14">
        <v>1.009E-2</v>
      </c>
      <c r="J108" s="15">
        <v>1.8579999999999999E-2</v>
      </c>
      <c r="K108" s="14">
        <v>0.17362</v>
      </c>
      <c r="L108" s="14">
        <v>2.0000000000000001E-4</v>
      </c>
      <c r="M108" s="14">
        <v>0.50485999999999998</v>
      </c>
      <c r="N108" s="14">
        <v>0.68345999999999996</v>
      </c>
      <c r="O108" s="15">
        <v>0.11251</v>
      </c>
      <c r="P108" s="14">
        <v>0.25889000000000001</v>
      </c>
      <c r="Q108" s="15">
        <v>0.62234999999999996</v>
      </c>
    </row>
    <row r="109" spans="1:17" ht="17" thickBot="1" x14ac:dyDescent="0.25">
      <c r="A109" s="69"/>
      <c r="B109" s="7"/>
      <c r="C109" s="8" t="s">
        <v>22</v>
      </c>
      <c r="D109" s="14">
        <v>0.37630000000000002</v>
      </c>
      <c r="E109" s="14">
        <v>3.5299999999999998E-2</v>
      </c>
      <c r="F109" s="14">
        <v>2.0500000000000001E-2</v>
      </c>
      <c r="G109" s="14">
        <v>7.8600000000000007E-3</v>
      </c>
      <c r="H109" s="14">
        <v>7.4959999999999999E-2</v>
      </c>
      <c r="I109" s="14">
        <v>0.49558000000000002</v>
      </c>
      <c r="J109" s="15">
        <v>0.52039999999999997</v>
      </c>
      <c r="K109" s="14">
        <v>0.69993000000000005</v>
      </c>
      <c r="L109" s="14">
        <v>9.5380000000000006E-2</v>
      </c>
      <c r="M109" s="14">
        <v>0.28588999999999998</v>
      </c>
      <c r="N109" s="14">
        <v>0.90771000000000002</v>
      </c>
      <c r="O109" s="15">
        <v>0.25739000000000001</v>
      </c>
      <c r="P109" s="14">
        <v>0.74724999999999997</v>
      </c>
      <c r="Q109" s="15">
        <v>0.99233000000000005</v>
      </c>
    </row>
    <row r="110" spans="1:17" ht="17" thickBot="1" x14ac:dyDescent="0.25">
      <c r="A110" s="69"/>
      <c r="B110" s="7" t="s">
        <v>73</v>
      </c>
      <c r="C110" s="8" t="s">
        <v>26</v>
      </c>
      <c r="D110" s="14">
        <v>5.3310000000000003E-2</v>
      </c>
      <c r="E110" s="14">
        <v>0.51100999999999996</v>
      </c>
      <c r="F110" s="14">
        <v>0.93128999999999995</v>
      </c>
      <c r="G110" s="14">
        <v>0.75138000000000005</v>
      </c>
      <c r="H110" s="14">
        <v>0.41406999999999999</v>
      </c>
      <c r="I110" s="14">
        <v>1.8000000000000001E-4</v>
      </c>
      <c r="J110" s="15">
        <v>0.21487999999999999</v>
      </c>
      <c r="K110" s="14">
        <v>5.5030000000000003E-2</v>
      </c>
      <c r="L110" s="14">
        <v>0.71416000000000002</v>
      </c>
      <c r="M110" s="14">
        <v>0.12617</v>
      </c>
      <c r="N110" s="14">
        <v>4.5700000000000003E-3</v>
      </c>
      <c r="O110" s="15">
        <v>0.33063999999999999</v>
      </c>
      <c r="P110" s="14">
        <v>0.34992000000000001</v>
      </c>
      <c r="Q110" s="15">
        <v>0.98506000000000005</v>
      </c>
    </row>
    <row r="111" spans="1:17" ht="17" thickBot="1" x14ac:dyDescent="0.25">
      <c r="A111" s="69"/>
      <c r="B111" s="7"/>
      <c r="C111" s="8" t="s">
        <v>29</v>
      </c>
      <c r="D111" s="14">
        <v>0.21060000000000001</v>
      </c>
      <c r="E111" s="14">
        <v>0.12972</v>
      </c>
      <c r="F111" s="14">
        <v>0.64061999999999997</v>
      </c>
      <c r="G111" s="14">
        <v>0.25453999999999999</v>
      </c>
      <c r="H111" s="14">
        <v>0.24473</v>
      </c>
      <c r="I111" s="14">
        <v>6.8700000000000002E-3</v>
      </c>
      <c r="J111" s="15">
        <v>8.7999999999999995E-2</v>
      </c>
      <c r="K111" s="14">
        <v>1.4030000000000001E-2</v>
      </c>
      <c r="L111" s="14">
        <v>5.8500000000000003E-2</v>
      </c>
      <c r="M111" s="14">
        <v>3.1809999999999998E-2</v>
      </c>
      <c r="N111" s="14">
        <v>9.4199999999999996E-3</v>
      </c>
      <c r="O111" s="15">
        <v>6.8220000000000003E-2</v>
      </c>
      <c r="P111" s="14">
        <v>0.62660000000000005</v>
      </c>
      <c r="Q111" s="15">
        <v>0.70015000000000005</v>
      </c>
    </row>
    <row r="112" spans="1:17" ht="17" thickBot="1" x14ac:dyDescent="0.25">
      <c r="A112" s="69"/>
      <c r="B112" s="7"/>
      <c r="C112" s="8" t="s">
        <v>23</v>
      </c>
      <c r="D112" s="14">
        <v>9.2780000000000001E-2</v>
      </c>
      <c r="E112" s="14">
        <v>5.2300000000000003E-3</v>
      </c>
      <c r="F112" s="14">
        <v>0.41671999999999998</v>
      </c>
      <c r="G112" s="14">
        <v>5.4550000000000001E-2</v>
      </c>
      <c r="H112" s="14">
        <v>0.15053</v>
      </c>
      <c r="I112" s="14">
        <v>1.5399999999999999E-3</v>
      </c>
      <c r="J112" s="15">
        <v>0.21432000000000001</v>
      </c>
      <c r="K112" s="14">
        <v>1.103E-2</v>
      </c>
      <c r="L112" s="14">
        <v>6.4019999999999994E-2</v>
      </c>
      <c r="M112" s="14">
        <v>3.9980000000000002E-2</v>
      </c>
      <c r="N112" s="14">
        <v>1.103E-2</v>
      </c>
      <c r="O112" s="15">
        <v>1.9400000000000001E-3</v>
      </c>
      <c r="P112" s="14">
        <v>0.27687</v>
      </c>
      <c r="Q112" s="15">
        <v>0.13879</v>
      </c>
    </row>
    <row r="113" spans="1:17" ht="17" thickBot="1" x14ac:dyDescent="0.25">
      <c r="A113" s="69"/>
      <c r="B113" s="7" t="s">
        <v>74</v>
      </c>
      <c r="C113" s="8" t="s">
        <v>25</v>
      </c>
      <c r="D113" s="14">
        <v>0.13419</v>
      </c>
      <c r="E113" s="14">
        <v>5.8409999999999997E-2</v>
      </c>
      <c r="F113" s="14">
        <v>1.5100000000000001E-2</v>
      </c>
      <c r="G113" s="14">
        <v>0.71899999999999997</v>
      </c>
      <c r="H113" s="14">
        <v>0.15656</v>
      </c>
      <c r="I113" s="14">
        <v>0.32163000000000003</v>
      </c>
      <c r="J113" s="15">
        <v>1.2359999999999999E-2</v>
      </c>
      <c r="K113" s="14">
        <v>0.49323</v>
      </c>
      <c r="L113" s="14">
        <v>0.38875999999999999</v>
      </c>
      <c r="M113" s="14">
        <v>0.20191000000000001</v>
      </c>
      <c r="N113" s="14">
        <v>0.17668</v>
      </c>
      <c r="O113" s="15">
        <v>2.5270000000000001E-2</v>
      </c>
      <c r="P113" s="14">
        <v>2.0600000000000002E-3</v>
      </c>
      <c r="Q113" s="15">
        <v>1.2449999999999999E-2</v>
      </c>
    </row>
    <row r="114" spans="1:17" ht="17" thickBot="1" x14ac:dyDescent="0.25">
      <c r="A114" s="69"/>
      <c r="B114" s="7"/>
      <c r="C114" s="8" t="s">
        <v>28</v>
      </c>
      <c r="D114" s="14">
        <v>0.17954999999999999</v>
      </c>
      <c r="E114" s="14">
        <v>0.36710999999999999</v>
      </c>
      <c r="F114" s="14">
        <v>3.3419999999999998E-2</v>
      </c>
      <c r="G114" s="14">
        <v>0.49027999999999999</v>
      </c>
      <c r="H114" s="14">
        <v>0.94360999999999995</v>
      </c>
      <c r="I114" s="14">
        <v>0.94472</v>
      </c>
      <c r="J114" s="15">
        <v>0.25356000000000001</v>
      </c>
      <c r="K114" s="14">
        <v>0.35300999999999999</v>
      </c>
      <c r="L114" s="14">
        <v>9.3829999999999997E-2</v>
      </c>
      <c r="M114" s="14">
        <v>0.82223999999999997</v>
      </c>
      <c r="N114" s="14">
        <v>0.46117999999999998</v>
      </c>
      <c r="O114" s="15">
        <v>0.10185</v>
      </c>
      <c r="P114" s="14">
        <v>8.6300000000000005E-3</v>
      </c>
      <c r="Q114" s="15">
        <v>4.7280000000000003E-2</v>
      </c>
    </row>
    <row r="115" spans="1:17" ht="17" thickBot="1" x14ac:dyDescent="0.25">
      <c r="A115" s="69"/>
      <c r="B115" s="7"/>
      <c r="C115" s="8" t="s">
        <v>23</v>
      </c>
      <c r="D115" s="14">
        <v>0.60351999999999995</v>
      </c>
      <c r="E115" s="14">
        <v>1.0499999999999999E-3</v>
      </c>
      <c r="F115" s="14">
        <v>2.971E-2</v>
      </c>
      <c r="G115" s="14">
        <v>0.65808999999999995</v>
      </c>
      <c r="H115" s="14">
        <v>0.28672999999999998</v>
      </c>
      <c r="I115" s="14">
        <v>0.97199999999999998</v>
      </c>
      <c r="J115" s="15">
        <v>5.0000000000000001E-3</v>
      </c>
      <c r="K115" s="14">
        <v>0.62161</v>
      </c>
      <c r="L115" s="14">
        <v>0.70867999999999998</v>
      </c>
      <c r="M115" s="14">
        <v>3.1759999999999997E-2</v>
      </c>
      <c r="N115" s="14">
        <v>2.2610000000000002E-2</v>
      </c>
      <c r="O115" s="15">
        <v>9.1999999999999998E-3</v>
      </c>
      <c r="P115" s="14">
        <v>1.2999999999999999E-4</v>
      </c>
      <c r="Q115" s="15">
        <v>1.7000000000000001E-4</v>
      </c>
    </row>
    <row r="116" spans="1:17" ht="17" thickBot="1" x14ac:dyDescent="0.25">
      <c r="A116" s="69"/>
      <c r="B116" s="7" t="s">
        <v>75</v>
      </c>
      <c r="C116" s="8" t="s">
        <v>25</v>
      </c>
      <c r="D116" s="14">
        <v>0.91861999999999999</v>
      </c>
      <c r="E116" s="14">
        <v>0.12470000000000001</v>
      </c>
      <c r="F116" s="14">
        <v>6.2199999999999998E-2</v>
      </c>
      <c r="G116" s="14">
        <v>8.7200000000000003E-3</v>
      </c>
      <c r="H116" s="14">
        <v>1.8600000000000001E-3</v>
      </c>
      <c r="I116" s="14">
        <v>0.64561000000000002</v>
      </c>
      <c r="J116" s="15">
        <v>2.6669999999999999E-2</v>
      </c>
      <c r="K116" s="14">
        <v>0.59214999999999995</v>
      </c>
      <c r="L116" s="14">
        <v>1.2529999999999999E-2</v>
      </c>
      <c r="M116" s="14">
        <v>6.3750000000000001E-2</v>
      </c>
      <c r="N116" s="14">
        <v>1.8319999999999999E-2</v>
      </c>
      <c r="O116" s="15">
        <v>5.0279999999999998E-2</v>
      </c>
      <c r="P116" s="14">
        <v>8.1999999999999998E-4</v>
      </c>
      <c r="Q116" s="15">
        <v>1.33E-3</v>
      </c>
    </row>
    <row r="117" spans="1:17" ht="17" thickBot="1" x14ac:dyDescent="0.25">
      <c r="A117" s="69"/>
      <c r="B117" s="7"/>
      <c r="C117" s="8" t="s">
        <v>29</v>
      </c>
      <c r="D117" s="14">
        <v>0.56072999999999995</v>
      </c>
      <c r="E117" s="14">
        <v>7.2429999999999994E-2</v>
      </c>
      <c r="F117" s="14">
        <v>0.66515000000000002</v>
      </c>
      <c r="G117" s="14">
        <v>5.8889999999999998E-2</v>
      </c>
      <c r="H117" s="14">
        <v>1.4160000000000001E-2</v>
      </c>
      <c r="I117" s="14">
        <v>0.12539</v>
      </c>
      <c r="J117" s="15">
        <v>7.2289999999999993E-2</v>
      </c>
      <c r="K117" s="14">
        <v>0.12686</v>
      </c>
      <c r="L117" s="14">
        <v>1.0000000000000001E-5</v>
      </c>
      <c r="M117" s="14">
        <v>4.7890000000000002E-2</v>
      </c>
      <c r="N117" s="14">
        <v>3.6670000000000001E-2</v>
      </c>
      <c r="O117" s="15">
        <v>0.46377000000000002</v>
      </c>
      <c r="P117" s="14">
        <v>3.0210000000000001E-2</v>
      </c>
      <c r="Q117" s="15">
        <v>1.9970000000000002E-2</v>
      </c>
    </row>
    <row r="118" spans="1:17" ht="17" thickBot="1" x14ac:dyDescent="0.25">
      <c r="A118" s="69"/>
      <c r="B118" s="7"/>
      <c r="C118" s="8" t="s">
        <v>23</v>
      </c>
      <c r="D118" s="14">
        <v>0.66591999999999996</v>
      </c>
      <c r="E118" s="14">
        <v>6.2700000000000004E-3</v>
      </c>
      <c r="F118" s="14">
        <v>9.9199999999999997E-2</v>
      </c>
      <c r="G118" s="14">
        <v>1.051E-2</v>
      </c>
      <c r="H118" s="14">
        <v>1.226E-2</v>
      </c>
      <c r="I118" s="14">
        <v>0.16930999999999999</v>
      </c>
      <c r="J118" s="15">
        <v>3.6269999999999997E-2</v>
      </c>
      <c r="K118" s="14">
        <v>2.9999999999999997E-4</v>
      </c>
      <c r="L118" s="14">
        <v>8.0000000000000007E-5</v>
      </c>
      <c r="M118" s="14">
        <v>4.6999999999999999E-4</v>
      </c>
      <c r="N118" s="14">
        <v>3.2599999999999999E-3</v>
      </c>
      <c r="O118" s="15">
        <v>4.8300000000000001E-3</v>
      </c>
      <c r="P118" s="14">
        <v>5.8399999999999997E-3</v>
      </c>
      <c r="Q118" s="15">
        <v>4.0000000000000002E-4</v>
      </c>
    </row>
    <row r="119" spans="1:17" ht="17" thickBot="1" x14ac:dyDescent="0.25">
      <c r="A119" s="69"/>
      <c r="B119" s="7" t="s">
        <v>76</v>
      </c>
      <c r="C119" s="8" t="s">
        <v>26</v>
      </c>
      <c r="D119" s="14">
        <v>0.79484999999999995</v>
      </c>
      <c r="E119" s="14">
        <v>1.7059999999999999E-2</v>
      </c>
      <c r="F119" s="14">
        <v>2.48E-3</v>
      </c>
      <c r="G119" s="14">
        <v>2.99E-3</v>
      </c>
      <c r="H119" s="14">
        <v>6.9999999999999994E-5</v>
      </c>
      <c r="I119" s="14">
        <v>1.8550000000000001E-2</v>
      </c>
      <c r="J119" s="15">
        <v>0.22858000000000001</v>
      </c>
      <c r="K119" s="14">
        <v>0.19131999999999999</v>
      </c>
      <c r="L119" s="14">
        <v>0.79835</v>
      </c>
      <c r="M119" s="14">
        <v>2.7599999999999999E-3</v>
      </c>
      <c r="N119" s="14">
        <v>2.4000000000000001E-4</v>
      </c>
      <c r="O119" s="15">
        <v>4.2700000000000002E-2</v>
      </c>
      <c r="P119" s="14">
        <v>2.8800000000000002E-3</v>
      </c>
      <c r="Q119" s="15">
        <v>1.6570000000000001E-2</v>
      </c>
    </row>
    <row r="120" spans="1:17" ht="17" thickBot="1" x14ac:dyDescent="0.25">
      <c r="A120" s="69"/>
      <c r="B120" s="7"/>
      <c r="C120" s="8" t="s">
        <v>28</v>
      </c>
      <c r="D120" s="14">
        <v>0.64058000000000004</v>
      </c>
      <c r="E120" s="14">
        <v>1.1000000000000001E-3</v>
      </c>
      <c r="F120" s="14">
        <v>4.9840000000000002E-2</v>
      </c>
      <c r="G120" s="14">
        <v>1.14E-3</v>
      </c>
      <c r="H120" s="14">
        <v>1.8E-3</v>
      </c>
      <c r="I120" s="14">
        <v>1.9599999999999999E-2</v>
      </c>
      <c r="J120" s="15">
        <v>0.73397000000000001</v>
      </c>
      <c r="K120" s="14">
        <v>7.8979999999999995E-2</v>
      </c>
      <c r="L120" s="14">
        <v>0.21482000000000001</v>
      </c>
      <c r="M120" s="14">
        <v>1.4999999999999999E-4</v>
      </c>
      <c r="N120" s="14">
        <v>3.0000000000000001E-5</v>
      </c>
      <c r="O120" s="15">
        <v>7.2349999999999998E-2</v>
      </c>
      <c r="P120" s="14">
        <v>0.10453</v>
      </c>
      <c r="Q120" s="15">
        <v>0.29663</v>
      </c>
    </row>
    <row r="121" spans="1:17" ht="17" thickBot="1" x14ac:dyDescent="0.25">
      <c r="A121" s="69"/>
      <c r="B121" s="7"/>
      <c r="C121" s="8" t="s">
        <v>22</v>
      </c>
      <c r="D121" s="14">
        <v>0.49837999999999999</v>
      </c>
      <c r="E121" s="14">
        <v>0</v>
      </c>
      <c r="F121" s="14">
        <v>2.2499999999999998E-3</v>
      </c>
      <c r="G121" s="14">
        <v>1.0000000000000001E-5</v>
      </c>
      <c r="H121" s="14">
        <v>4.0999999999999999E-4</v>
      </c>
      <c r="I121" s="14">
        <v>3.5779999999999999E-2</v>
      </c>
      <c r="J121" s="15">
        <v>0.30024000000000001</v>
      </c>
      <c r="K121" s="14">
        <v>0.44329000000000002</v>
      </c>
      <c r="L121" s="14">
        <v>0.11966</v>
      </c>
      <c r="M121" s="14">
        <v>0</v>
      </c>
      <c r="N121" s="14">
        <v>0</v>
      </c>
      <c r="O121" s="15">
        <v>8.9560000000000001E-2</v>
      </c>
      <c r="P121" s="14">
        <v>4.4200000000000003E-3</v>
      </c>
      <c r="Q121" s="15">
        <v>6.4130000000000006E-2</v>
      </c>
    </row>
    <row r="122" spans="1:17" ht="17" thickBot="1" x14ac:dyDescent="0.25">
      <c r="A122" s="69"/>
      <c r="B122" s="7" t="s">
        <v>77</v>
      </c>
      <c r="C122" s="8" t="s">
        <v>26</v>
      </c>
      <c r="D122" s="14">
        <v>0.23296</v>
      </c>
      <c r="E122" s="14">
        <v>9.8099999999999993E-3</v>
      </c>
      <c r="F122" s="14">
        <v>5.6270000000000001E-2</v>
      </c>
      <c r="G122" s="14">
        <v>1.2290000000000001E-2</v>
      </c>
      <c r="H122" s="14">
        <v>4.0620000000000003E-2</v>
      </c>
      <c r="I122" s="14">
        <v>0.63692000000000004</v>
      </c>
      <c r="J122" s="15">
        <v>0.30019000000000001</v>
      </c>
      <c r="K122" s="14">
        <v>0.55520000000000003</v>
      </c>
      <c r="L122" s="14">
        <v>5.867E-2</v>
      </c>
      <c r="M122" s="14">
        <v>1.75E-3</v>
      </c>
      <c r="N122" s="14">
        <v>0.20813999999999999</v>
      </c>
      <c r="O122" s="15">
        <v>0.21948000000000001</v>
      </c>
      <c r="P122" s="14">
        <v>4.2999999999999997E-2</v>
      </c>
      <c r="Q122" s="15">
        <v>3.1E-4</v>
      </c>
    </row>
    <row r="123" spans="1:17" ht="17" thickBot="1" x14ac:dyDescent="0.25">
      <c r="A123" s="69"/>
      <c r="B123" s="7"/>
      <c r="C123" s="8" t="s">
        <v>29</v>
      </c>
      <c r="D123" s="14">
        <v>0.50387999999999999</v>
      </c>
      <c r="E123" s="14">
        <v>9.7479999999999997E-2</v>
      </c>
      <c r="F123" s="14">
        <v>7.4749999999999997E-2</v>
      </c>
      <c r="G123" s="14">
        <v>0.11333</v>
      </c>
      <c r="H123" s="14">
        <v>6.3939999999999997E-2</v>
      </c>
      <c r="I123" s="14">
        <v>0.78137000000000001</v>
      </c>
      <c r="J123" s="15">
        <v>0.16167999999999999</v>
      </c>
      <c r="K123" s="14">
        <v>0.86450000000000005</v>
      </c>
      <c r="L123" s="14">
        <v>2.699E-2</v>
      </c>
      <c r="M123" s="14">
        <v>2.0590000000000001E-2</v>
      </c>
      <c r="N123" s="14">
        <v>0.16349</v>
      </c>
      <c r="O123" s="15">
        <v>4.6300000000000001E-2</v>
      </c>
      <c r="P123" s="14">
        <v>2.308E-2</v>
      </c>
      <c r="Q123" s="15">
        <v>5.1700000000000001E-3</v>
      </c>
    </row>
    <row r="124" spans="1:17" ht="17" thickBot="1" x14ac:dyDescent="0.25">
      <c r="A124" s="69"/>
      <c r="B124" s="7"/>
      <c r="C124" s="8" t="s">
        <v>22</v>
      </c>
      <c r="D124" s="14">
        <v>0.71169000000000004</v>
      </c>
      <c r="E124" s="14">
        <v>0.21207000000000001</v>
      </c>
      <c r="F124" s="14">
        <v>3.3009999999999998E-2</v>
      </c>
      <c r="G124" s="14">
        <v>0.23169999999999999</v>
      </c>
      <c r="H124" s="14">
        <v>4.0640000000000003E-2</v>
      </c>
      <c r="I124" s="14">
        <v>2.946E-2</v>
      </c>
      <c r="J124" s="15">
        <v>0.10075000000000001</v>
      </c>
      <c r="K124" s="14">
        <v>0.14951999999999999</v>
      </c>
      <c r="L124" s="14">
        <v>4.8599999999999997E-3</v>
      </c>
      <c r="M124" s="14">
        <v>7.5100000000000002E-3</v>
      </c>
      <c r="N124" s="14">
        <v>1.746E-2</v>
      </c>
      <c r="O124" s="15">
        <v>7.6899999999999998E-3</v>
      </c>
      <c r="P124" s="14">
        <v>4.8500000000000001E-3</v>
      </c>
      <c r="Q124" s="15">
        <v>5.96E-3</v>
      </c>
    </row>
    <row r="125" spans="1:17" ht="17" thickBot="1" x14ac:dyDescent="0.25">
      <c r="A125" s="69"/>
      <c r="B125" s="7" t="s">
        <v>78</v>
      </c>
      <c r="C125" s="8" t="s">
        <v>26</v>
      </c>
      <c r="D125" s="14">
        <v>1.5100000000000001E-3</v>
      </c>
      <c r="E125" s="14">
        <v>5.5820000000000002E-2</v>
      </c>
      <c r="F125" s="14">
        <v>0.46926000000000001</v>
      </c>
      <c r="G125" s="14">
        <v>2.632E-2</v>
      </c>
      <c r="H125" s="14">
        <v>0.18160999999999999</v>
      </c>
      <c r="I125" s="14">
        <v>5.5999999999999999E-3</v>
      </c>
      <c r="J125" s="15">
        <v>0.20709</v>
      </c>
      <c r="K125" s="14">
        <v>2.7E-4</v>
      </c>
      <c r="L125" s="14">
        <v>0.76434999999999997</v>
      </c>
      <c r="M125" s="14">
        <v>0.36470000000000002</v>
      </c>
      <c r="N125" s="14">
        <v>0.66600000000000004</v>
      </c>
      <c r="O125" s="15">
        <v>4.4560000000000002E-2</v>
      </c>
      <c r="P125" s="14">
        <v>2.784E-2</v>
      </c>
      <c r="Q125" s="15">
        <v>5.8799999999999998E-3</v>
      </c>
    </row>
    <row r="126" spans="1:17" ht="17" thickBot="1" x14ac:dyDescent="0.25">
      <c r="A126" s="69"/>
      <c r="B126" s="7"/>
      <c r="C126" s="8" t="s">
        <v>28</v>
      </c>
      <c r="D126" s="14">
        <v>4.2999999999999999E-4</v>
      </c>
      <c r="E126" s="14">
        <v>0.22942000000000001</v>
      </c>
      <c r="F126" s="14">
        <v>0.72841</v>
      </c>
      <c r="G126" s="14">
        <v>3.5779999999999999E-2</v>
      </c>
      <c r="H126" s="14">
        <v>8.0629999999999993E-2</v>
      </c>
      <c r="I126" s="14">
        <v>6.7400000000000003E-3</v>
      </c>
      <c r="J126" s="15">
        <v>0.27112000000000003</v>
      </c>
      <c r="K126" s="14">
        <v>1.9000000000000001E-4</v>
      </c>
      <c r="L126" s="14">
        <v>0.42264000000000002</v>
      </c>
      <c r="M126" s="14">
        <v>0.56027000000000005</v>
      </c>
      <c r="N126" s="14">
        <v>0.40361999999999998</v>
      </c>
      <c r="O126" s="15">
        <v>4.215E-2</v>
      </c>
      <c r="P126" s="14">
        <v>6.6E-3</v>
      </c>
      <c r="Q126" s="15">
        <v>1.1E-4</v>
      </c>
    </row>
    <row r="127" spans="1:17" ht="17" thickBot="1" x14ac:dyDescent="0.25">
      <c r="A127" s="69"/>
      <c r="B127" s="7"/>
      <c r="C127" s="8" t="s">
        <v>23</v>
      </c>
      <c r="D127" s="14">
        <v>1.2529999999999999E-2</v>
      </c>
      <c r="E127" s="14">
        <v>0.41176000000000001</v>
      </c>
      <c r="F127" s="14">
        <v>0.71396000000000004</v>
      </c>
      <c r="G127" s="14">
        <v>7.2410000000000002E-2</v>
      </c>
      <c r="H127" s="14">
        <v>0.17127999999999999</v>
      </c>
      <c r="I127" s="14">
        <v>1.7250000000000001E-2</v>
      </c>
      <c r="J127" s="15">
        <v>0.18306</v>
      </c>
      <c r="K127" s="14">
        <v>7.8300000000000002E-3</v>
      </c>
      <c r="L127" s="14">
        <v>0.49070000000000003</v>
      </c>
      <c r="M127" s="14">
        <v>0.72031999999999996</v>
      </c>
      <c r="N127" s="14">
        <v>0.19233</v>
      </c>
      <c r="O127" s="15">
        <v>0.14865999999999999</v>
      </c>
      <c r="P127" s="14">
        <v>4.2270000000000002E-2</v>
      </c>
      <c r="Q127" s="15">
        <v>2.3700000000000001E-3</v>
      </c>
    </row>
    <row r="128" spans="1:17" ht="17" thickBot="1" x14ac:dyDescent="0.25">
      <c r="A128" s="69"/>
      <c r="B128" s="7" t="s">
        <v>79</v>
      </c>
      <c r="C128" s="8" t="s">
        <v>25</v>
      </c>
      <c r="D128" s="14">
        <v>0.46744000000000002</v>
      </c>
      <c r="E128" s="14">
        <v>0.52615999999999996</v>
      </c>
      <c r="F128" s="14">
        <v>0.19470999999999999</v>
      </c>
      <c r="G128" s="14">
        <v>0.12861</v>
      </c>
      <c r="H128" s="14">
        <v>0.28195999999999999</v>
      </c>
      <c r="I128" s="14">
        <v>0.44383</v>
      </c>
      <c r="J128" s="15">
        <v>0.88190000000000002</v>
      </c>
      <c r="K128" s="14">
        <v>0.31761</v>
      </c>
      <c r="L128" s="14">
        <v>0.32433000000000001</v>
      </c>
      <c r="M128" s="14">
        <v>0.38109999999999999</v>
      </c>
      <c r="N128" s="14">
        <v>0.98043999999999998</v>
      </c>
      <c r="O128" s="15">
        <v>0.15365000000000001</v>
      </c>
      <c r="P128" s="14">
        <v>0.38295000000000001</v>
      </c>
      <c r="Q128" s="15">
        <v>0.47420000000000001</v>
      </c>
    </row>
    <row r="129" spans="1:17" ht="17" thickBot="1" x14ac:dyDescent="0.25">
      <c r="A129" s="69"/>
      <c r="B129" s="7"/>
      <c r="C129" s="8" t="s">
        <v>29</v>
      </c>
      <c r="D129" s="14">
        <v>0.91632999999999998</v>
      </c>
      <c r="E129" s="14">
        <v>4.6699999999999998E-2</v>
      </c>
      <c r="F129" s="14">
        <v>2.66E-3</v>
      </c>
      <c r="G129" s="14">
        <v>0.51912000000000003</v>
      </c>
      <c r="H129" s="14">
        <v>0.62873999999999997</v>
      </c>
      <c r="I129" s="14">
        <v>0.10746</v>
      </c>
      <c r="J129" s="15">
        <v>7.2720000000000007E-2</v>
      </c>
      <c r="K129" s="14">
        <v>0.90876000000000001</v>
      </c>
      <c r="L129" s="14">
        <v>8.0189999999999997E-2</v>
      </c>
      <c r="M129" s="14">
        <v>0.17745</v>
      </c>
      <c r="N129" s="14">
        <v>7.0000000000000007E-2</v>
      </c>
      <c r="O129" s="15">
        <v>5.6619999999999997E-2</v>
      </c>
      <c r="P129" s="14">
        <v>0.41521999999999998</v>
      </c>
      <c r="Q129" s="15">
        <v>0.73668</v>
      </c>
    </row>
    <row r="130" spans="1:17" ht="17" thickBot="1" x14ac:dyDescent="0.25">
      <c r="A130" s="69"/>
      <c r="B130" s="7"/>
      <c r="C130" s="8" t="s">
        <v>22</v>
      </c>
      <c r="D130" s="14">
        <v>0.1946</v>
      </c>
      <c r="E130" s="14">
        <v>0.60721999999999998</v>
      </c>
      <c r="F130" s="14">
        <v>1.6729999999999998E-2</v>
      </c>
      <c r="G130" s="14">
        <v>0.45522000000000001</v>
      </c>
      <c r="H130" s="14">
        <v>0.91742999999999997</v>
      </c>
      <c r="I130" s="14">
        <v>0.79220999999999997</v>
      </c>
      <c r="J130" s="15">
        <v>0.56105000000000005</v>
      </c>
      <c r="K130" s="14">
        <v>0.57925000000000004</v>
      </c>
      <c r="L130" s="14">
        <v>0.90488999999999997</v>
      </c>
      <c r="M130" s="14">
        <v>0.96558999999999995</v>
      </c>
      <c r="N130" s="14">
        <v>0.41904000000000002</v>
      </c>
      <c r="O130" s="15">
        <v>0.60458000000000001</v>
      </c>
      <c r="P130" s="14">
        <v>0.95096999999999998</v>
      </c>
      <c r="Q130" s="15">
        <v>0.13016</v>
      </c>
    </row>
    <row r="131" spans="1:17" ht="17" thickBot="1" x14ac:dyDescent="0.25">
      <c r="A131" s="69"/>
      <c r="B131" s="7" t="s">
        <v>80</v>
      </c>
      <c r="C131" s="8" t="s">
        <v>25</v>
      </c>
      <c r="D131" s="14">
        <v>4.6550000000000001E-2</v>
      </c>
      <c r="E131" s="14">
        <v>0.47991</v>
      </c>
      <c r="F131" s="14">
        <v>0.91640999999999995</v>
      </c>
      <c r="G131" s="14">
        <v>0.27277000000000001</v>
      </c>
      <c r="H131" s="14">
        <v>0.46277000000000001</v>
      </c>
      <c r="I131" s="14">
        <v>7.1379999999999999E-2</v>
      </c>
      <c r="J131" s="15">
        <v>0.90593999999999997</v>
      </c>
      <c r="K131" s="14">
        <v>0.71023999999999998</v>
      </c>
      <c r="L131" s="14">
        <v>9.3700000000000006E-2</v>
      </c>
      <c r="M131" s="14">
        <v>0.73458999999999997</v>
      </c>
      <c r="N131" s="14">
        <v>8.1920000000000007E-2</v>
      </c>
      <c r="O131" s="15">
        <v>0.70001000000000002</v>
      </c>
      <c r="P131" s="14">
        <v>2.99E-3</v>
      </c>
      <c r="Q131" s="15">
        <v>0.13732</v>
      </c>
    </row>
    <row r="132" spans="1:17" ht="17" thickBot="1" x14ac:dyDescent="0.25">
      <c r="A132" s="69"/>
      <c r="B132" s="7"/>
      <c r="C132" s="8" t="s">
        <v>28</v>
      </c>
      <c r="D132" s="14">
        <v>0.41825000000000001</v>
      </c>
      <c r="E132" s="14">
        <v>0.76307999999999998</v>
      </c>
      <c r="F132" s="14">
        <v>0.60736000000000001</v>
      </c>
      <c r="G132" s="14">
        <v>0.21318999999999999</v>
      </c>
      <c r="H132" s="14">
        <v>0.53097000000000005</v>
      </c>
      <c r="I132" s="14">
        <v>0.61451</v>
      </c>
      <c r="J132" s="15">
        <v>0.83521999999999996</v>
      </c>
      <c r="K132" s="14">
        <v>0.88024000000000002</v>
      </c>
      <c r="L132" s="14">
        <v>3.6880000000000003E-2</v>
      </c>
      <c r="M132" s="14">
        <v>0.47311999999999999</v>
      </c>
      <c r="N132" s="14">
        <v>0.83936999999999995</v>
      </c>
      <c r="O132" s="15">
        <v>0.80078000000000005</v>
      </c>
      <c r="P132" s="14">
        <v>8.6749999999999994E-2</v>
      </c>
      <c r="Q132" s="15">
        <v>0.63949</v>
      </c>
    </row>
    <row r="133" spans="1:17" ht="17" thickBot="1" x14ac:dyDescent="0.25">
      <c r="A133" s="69"/>
      <c r="B133" s="7"/>
      <c r="C133" s="8" t="s">
        <v>19</v>
      </c>
      <c r="D133" s="14">
        <v>0.42403999999999997</v>
      </c>
      <c r="E133" s="14">
        <v>0.12817999999999999</v>
      </c>
      <c r="F133" s="14">
        <v>0.81052000000000002</v>
      </c>
      <c r="G133" s="14">
        <v>0.96489999999999998</v>
      </c>
      <c r="H133" s="14">
        <v>0.65137</v>
      </c>
      <c r="I133" s="14">
        <v>0.29458000000000001</v>
      </c>
      <c r="J133" s="15">
        <v>0.21820999999999999</v>
      </c>
      <c r="K133" s="14">
        <v>0.18131</v>
      </c>
      <c r="L133" s="14">
        <v>0.62295999999999996</v>
      </c>
      <c r="M133" s="14">
        <v>0.12365</v>
      </c>
      <c r="N133" s="14">
        <v>2.937E-2</v>
      </c>
      <c r="O133" s="15">
        <v>0.32107999999999998</v>
      </c>
      <c r="P133" s="14">
        <v>2.9170000000000001E-2</v>
      </c>
      <c r="Q133" s="15">
        <v>0.61965000000000003</v>
      </c>
    </row>
    <row r="134" spans="1:17" ht="17" thickBot="1" x14ac:dyDescent="0.25">
      <c r="A134" s="69"/>
      <c r="B134" s="7" t="s">
        <v>81</v>
      </c>
      <c r="C134" s="8" t="s">
        <v>26</v>
      </c>
      <c r="D134" s="14">
        <v>4.6629999999999998E-2</v>
      </c>
      <c r="E134" s="14">
        <v>9.3270000000000006E-2</v>
      </c>
      <c r="F134" s="14">
        <v>0.14856</v>
      </c>
      <c r="G134" s="14">
        <v>4.4760000000000001E-2</v>
      </c>
      <c r="H134" s="14">
        <v>8.4629999999999997E-2</v>
      </c>
      <c r="I134" s="14">
        <v>3.5220000000000001E-2</v>
      </c>
      <c r="J134" s="15">
        <v>0.75014999999999998</v>
      </c>
      <c r="K134" s="14">
        <v>6.3789999999999999E-2</v>
      </c>
      <c r="L134" s="14">
        <v>0.6099</v>
      </c>
      <c r="M134" s="14">
        <v>0.18068000000000001</v>
      </c>
      <c r="N134" s="14">
        <v>0.74217</v>
      </c>
      <c r="O134" s="15">
        <v>0.62073999999999996</v>
      </c>
      <c r="P134" s="14">
        <v>5.7250000000000002E-2</v>
      </c>
      <c r="Q134" s="15">
        <v>4.65E-2</v>
      </c>
    </row>
    <row r="135" spans="1:17" ht="17" thickBot="1" x14ac:dyDescent="0.25">
      <c r="A135" s="69"/>
      <c r="B135" s="7"/>
      <c r="C135" s="8" t="s">
        <v>29</v>
      </c>
      <c r="D135" s="14">
        <v>5.1520000000000003E-2</v>
      </c>
      <c r="E135" s="14">
        <v>0.72772999999999999</v>
      </c>
      <c r="F135" s="14">
        <v>0.30331999999999998</v>
      </c>
      <c r="G135" s="14">
        <v>0.47860000000000003</v>
      </c>
      <c r="H135" s="14">
        <v>0.41284999999999999</v>
      </c>
      <c r="I135" s="14">
        <v>1.737E-2</v>
      </c>
      <c r="J135" s="15">
        <v>0.89424999999999999</v>
      </c>
      <c r="K135" s="14">
        <v>0.10845</v>
      </c>
      <c r="L135" s="14">
        <v>0.95696999999999999</v>
      </c>
      <c r="M135" s="14">
        <v>0.96728000000000003</v>
      </c>
      <c r="N135" s="14">
        <v>0.41071999999999997</v>
      </c>
      <c r="O135" s="15">
        <v>0.53249000000000002</v>
      </c>
      <c r="P135" s="14">
        <v>0.19003</v>
      </c>
      <c r="Q135" s="15">
        <v>0.34976000000000002</v>
      </c>
    </row>
    <row r="136" spans="1:17" ht="17" thickBot="1" x14ac:dyDescent="0.25">
      <c r="A136" s="69"/>
      <c r="B136" s="7"/>
      <c r="C136" s="8" t="s">
        <v>20</v>
      </c>
      <c r="D136" s="14">
        <v>0.11234</v>
      </c>
      <c r="E136" s="14">
        <v>0.86323000000000005</v>
      </c>
      <c r="F136" s="14">
        <v>0.79671999999999998</v>
      </c>
      <c r="G136" s="14">
        <v>0.67159000000000002</v>
      </c>
      <c r="H136" s="14">
        <v>0.47094999999999998</v>
      </c>
      <c r="I136" s="14">
        <v>0.46496999999999999</v>
      </c>
      <c r="J136" s="15">
        <v>0.98292000000000002</v>
      </c>
      <c r="K136" s="14">
        <v>0.58284000000000002</v>
      </c>
      <c r="L136" s="14">
        <v>0.66635999999999995</v>
      </c>
      <c r="M136" s="14">
        <v>0.47245999999999999</v>
      </c>
      <c r="N136" s="14">
        <v>0.88976</v>
      </c>
      <c r="O136" s="15">
        <v>0.63622000000000001</v>
      </c>
      <c r="P136" s="14">
        <v>0.21918000000000001</v>
      </c>
      <c r="Q136" s="15">
        <v>0.35746</v>
      </c>
    </row>
    <row r="137" spans="1:17" ht="17" thickBot="1" x14ac:dyDescent="0.25">
      <c r="A137" s="69"/>
      <c r="B137" s="7" t="s">
        <v>82</v>
      </c>
      <c r="C137" s="8" t="s">
        <v>25</v>
      </c>
      <c r="D137" s="14">
        <v>0.35671999999999998</v>
      </c>
      <c r="E137" s="14">
        <v>0.52681999999999995</v>
      </c>
      <c r="F137" s="14">
        <v>6.046E-2</v>
      </c>
      <c r="G137" s="14">
        <v>0.29431000000000002</v>
      </c>
      <c r="H137" s="14">
        <v>0.71443000000000001</v>
      </c>
      <c r="I137" s="14">
        <v>0.90637999999999996</v>
      </c>
      <c r="J137" s="15">
        <v>0.27261000000000002</v>
      </c>
      <c r="K137" s="14">
        <v>0.79230999999999996</v>
      </c>
      <c r="L137" s="14">
        <v>0.47815000000000002</v>
      </c>
      <c r="M137" s="14">
        <v>0.44924999999999998</v>
      </c>
      <c r="N137" s="14">
        <v>0.43959999999999999</v>
      </c>
      <c r="O137" s="15">
        <v>0.60011999999999999</v>
      </c>
      <c r="P137" s="14">
        <v>1.6000000000000001E-4</v>
      </c>
      <c r="Q137" s="15">
        <v>5.4299999999999999E-3</v>
      </c>
    </row>
    <row r="138" spans="1:17" ht="17" thickBot="1" x14ac:dyDescent="0.25">
      <c r="A138" s="69"/>
      <c r="B138" s="7"/>
      <c r="C138" s="8" t="s">
        <v>28</v>
      </c>
      <c r="D138" s="14">
        <v>0.33078000000000002</v>
      </c>
      <c r="E138" s="14">
        <v>0.74431000000000003</v>
      </c>
      <c r="F138" s="14">
        <v>2.2599999999999999E-2</v>
      </c>
      <c r="G138" s="14">
        <v>0.20683000000000001</v>
      </c>
      <c r="H138" s="14">
        <v>7.986E-2</v>
      </c>
      <c r="I138" s="14">
        <v>0.10203</v>
      </c>
      <c r="J138" s="15">
        <v>0.30203999999999998</v>
      </c>
      <c r="K138" s="14">
        <v>0.64473000000000003</v>
      </c>
      <c r="L138" s="14">
        <v>3.3400000000000001E-3</v>
      </c>
      <c r="M138" s="14">
        <v>0.91146000000000005</v>
      </c>
      <c r="N138" s="14">
        <v>0.76778000000000002</v>
      </c>
      <c r="O138" s="15">
        <v>0.58535000000000004</v>
      </c>
      <c r="P138" s="14">
        <v>1.9060000000000001E-2</v>
      </c>
      <c r="Q138" s="15">
        <v>1.8100000000000002E-2</v>
      </c>
    </row>
    <row r="139" spans="1:17" ht="17" thickBot="1" x14ac:dyDescent="0.25">
      <c r="A139" s="69"/>
      <c r="B139" s="7"/>
      <c r="C139" s="8" t="s">
        <v>20</v>
      </c>
      <c r="D139" s="14">
        <v>0.31407000000000002</v>
      </c>
      <c r="E139" s="14">
        <v>0.82830999999999999</v>
      </c>
      <c r="F139" s="14">
        <v>0.18767</v>
      </c>
      <c r="G139" s="14">
        <v>0.11255</v>
      </c>
      <c r="H139" s="14">
        <v>0.17635999999999999</v>
      </c>
      <c r="I139" s="14">
        <v>0.74277000000000004</v>
      </c>
      <c r="J139" s="15">
        <v>0.86699000000000004</v>
      </c>
      <c r="K139" s="14">
        <v>0.19611000000000001</v>
      </c>
      <c r="L139" s="14">
        <v>0.17194999999999999</v>
      </c>
      <c r="M139" s="14">
        <v>0.64927999999999997</v>
      </c>
      <c r="N139" s="14">
        <v>0.86060000000000003</v>
      </c>
      <c r="O139" s="15">
        <v>0.96858</v>
      </c>
      <c r="P139" s="14">
        <v>1.354E-2</v>
      </c>
      <c r="Q139" s="15">
        <v>2.1229999999999999E-2</v>
      </c>
    </row>
    <row r="140" spans="1:17" ht="17" thickBot="1" x14ac:dyDescent="0.25">
      <c r="A140" s="69"/>
      <c r="B140" s="7" t="s">
        <v>83</v>
      </c>
      <c r="C140" s="8" t="s">
        <v>25</v>
      </c>
      <c r="D140" s="14">
        <v>0.73963999999999996</v>
      </c>
      <c r="E140" s="14">
        <v>0.21906999999999999</v>
      </c>
      <c r="F140" s="14">
        <v>0.53976999999999997</v>
      </c>
      <c r="G140" s="14">
        <v>0.17238000000000001</v>
      </c>
      <c r="H140" s="14">
        <v>7.4359999999999996E-2</v>
      </c>
      <c r="I140" s="14">
        <v>0.91717000000000004</v>
      </c>
      <c r="J140" s="15">
        <v>0.26240000000000002</v>
      </c>
      <c r="K140" s="14">
        <v>0.13163</v>
      </c>
      <c r="L140" s="14">
        <v>8.949E-2</v>
      </c>
      <c r="M140" s="14">
        <v>0.23552999999999999</v>
      </c>
      <c r="N140" s="14">
        <v>0.16761999999999999</v>
      </c>
      <c r="O140" s="15">
        <v>0.67696000000000001</v>
      </c>
      <c r="P140" s="14">
        <v>8.8100000000000001E-3</v>
      </c>
      <c r="Q140" s="15">
        <v>3.5490000000000001E-2</v>
      </c>
    </row>
    <row r="141" spans="1:17" ht="17" thickBot="1" x14ac:dyDescent="0.25">
      <c r="A141" s="69"/>
      <c r="B141" s="7"/>
      <c r="C141" s="8" t="s">
        <v>29</v>
      </c>
      <c r="D141" s="14">
        <v>0.54559000000000002</v>
      </c>
      <c r="E141" s="14">
        <v>8.8270000000000001E-2</v>
      </c>
      <c r="F141" s="14">
        <v>0.32269999999999999</v>
      </c>
      <c r="G141" s="14">
        <v>0.19114</v>
      </c>
      <c r="H141" s="14">
        <v>7.5980000000000006E-2</v>
      </c>
      <c r="I141" s="14">
        <v>0.12895999999999999</v>
      </c>
      <c r="J141" s="15">
        <v>0.15087999999999999</v>
      </c>
      <c r="K141" s="14">
        <v>0.39523999999999998</v>
      </c>
      <c r="L141" s="14">
        <v>1.1140000000000001E-2</v>
      </c>
      <c r="M141" s="14">
        <v>0.11762</v>
      </c>
      <c r="N141" s="14">
        <v>0.10667</v>
      </c>
      <c r="O141" s="15">
        <v>0.68230999999999997</v>
      </c>
      <c r="P141" s="14">
        <v>9.5700000000000004E-3</v>
      </c>
      <c r="Q141" s="15">
        <v>1.2540000000000001E-2</v>
      </c>
    </row>
    <row r="142" spans="1:17" ht="17" thickBot="1" x14ac:dyDescent="0.25">
      <c r="A142" s="69"/>
      <c r="B142" s="7"/>
      <c r="C142" s="8" t="s">
        <v>20</v>
      </c>
      <c r="D142" s="14">
        <v>0.92074</v>
      </c>
      <c r="E142" s="14">
        <v>0.25866</v>
      </c>
      <c r="F142" s="14">
        <v>0.67325000000000002</v>
      </c>
      <c r="G142" s="14">
        <v>0.36538999999999999</v>
      </c>
      <c r="H142" s="14">
        <v>0.25274000000000002</v>
      </c>
      <c r="I142" s="14">
        <v>0.49440000000000001</v>
      </c>
      <c r="J142" s="15">
        <v>0.34836</v>
      </c>
      <c r="K142" s="14">
        <v>0.81549000000000005</v>
      </c>
      <c r="L142" s="14">
        <v>4.2689999999999999E-2</v>
      </c>
      <c r="M142" s="14">
        <v>0.16022</v>
      </c>
      <c r="N142" s="14">
        <v>0.41709000000000002</v>
      </c>
      <c r="O142" s="15">
        <v>0.18293999999999999</v>
      </c>
      <c r="P142" s="14">
        <v>0.13211000000000001</v>
      </c>
      <c r="Q142" s="15">
        <v>0.27205000000000001</v>
      </c>
    </row>
    <row r="143" spans="1:17" ht="17" thickBot="1" x14ac:dyDescent="0.25">
      <c r="A143" s="69"/>
      <c r="B143" s="7" t="s">
        <v>84</v>
      </c>
      <c r="C143" s="8" t="s">
        <v>26</v>
      </c>
      <c r="D143" s="14">
        <v>0.88351000000000002</v>
      </c>
      <c r="E143" s="14">
        <v>0.30818000000000001</v>
      </c>
      <c r="F143" s="14">
        <v>0.29576999999999998</v>
      </c>
      <c r="G143" s="14">
        <v>0.43851000000000001</v>
      </c>
      <c r="H143" s="14">
        <v>0.12684000000000001</v>
      </c>
      <c r="I143" s="14">
        <v>0.12331</v>
      </c>
      <c r="J143" s="15">
        <v>0.53927000000000003</v>
      </c>
      <c r="K143" s="14">
        <v>0.58135999999999999</v>
      </c>
      <c r="L143" s="14">
        <v>0.47164</v>
      </c>
      <c r="M143" s="14">
        <v>0.60168999999999995</v>
      </c>
      <c r="N143" s="14">
        <v>0.24404999999999999</v>
      </c>
      <c r="O143" s="15">
        <v>0.87348000000000003</v>
      </c>
      <c r="P143" s="14">
        <v>2.4199999999999999E-2</v>
      </c>
      <c r="Q143" s="15">
        <v>0.17596000000000001</v>
      </c>
    </row>
    <row r="144" spans="1:17" ht="17" thickBot="1" x14ac:dyDescent="0.25">
      <c r="A144" s="69"/>
      <c r="B144" s="7"/>
      <c r="C144" s="8" t="s">
        <v>28</v>
      </c>
      <c r="D144" s="14">
        <v>9.2200000000000008E-3</v>
      </c>
      <c r="E144" s="14">
        <v>1.3639999999999999E-2</v>
      </c>
      <c r="F144" s="14">
        <v>0.82462999999999997</v>
      </c>
      <c r="G144" s="14">
        <v>0.65266999999999997</v>
      </c>
      <c r="H144" s="14">
        <v>6.3630000000000006E-2</v>
      </c>
      <c r="I144" s="14">
        <v>0.49463000000000001</v>
      </c>
      <c r="J144" s="15">
        <v>7.1989999999999998E-2</v>
      </c>
      <c r="K144" s="14">
        <v>6.522E-2</v>
      </c>
      <c r="L144" s="14">
        <v>0.15797</v>
      </c>
      <c r="M144" s="14">
        <v>0.27301999999999998</v>
      </c>
      <c r="N144" s="14">
        <v>8.881E-2</v>
      </c>
      <c r="O144" s="15">
        <v>6.6750000000000004E-2</v>
      </c>
      <c r="P144" s="14">
        <v>1.5679999999999999E-2</v>
      </c>
      <c r="Q144" s="15">
        <v>9.2399999999999999E-3</v>
      </c>
    </row>
    <row r="145" spans="1:17" ht="17" thickBot="1" x14ac:dyDescent="0.25">
      <c r="A145" s="69"/>
      <c r="B145" s="7"/>
      <c r="C145" s="8" t="s">
        <v>19</v>
      </c>
      <c r="D145" s="14">
        <v>0.53283999999999998</v>
      </c>
      <c r="E145" s="14">
        <v>0.12132</v>
      </c>
      <c r="F145" s="14">
        <v>0.70128999999999997</v>
      </c>
      <c r="G145" s="14">
        <v>0.49363000000000001</v>
      </c>
      <c r="H145" s="14">
        <v>0.24706</v>
      </c>
      <c r="I145" s="14">
        <v>0.95548999999999995</v>
      </c>
      <c r="J145" s="15">
        <v>0.59470000000000001</v>
      </c>
      <c r="K145" s="14">
        <v>0.41263</v>
      </c>
      <c r="L145" s="14">
        <v>0.36584</v>
      </c>
      <c r="M145" s="14">
        <v>0.37420999999999999</v>
      </c>
      <c r="N145" s="14">
        <v>0.86883999999999995</v>
      </c>
      <c r="O145" s="15">
        <v>0.44763999999999998</v>
      </c>
      <c r="P145" s="14">
        <v>0.38233</v>
      </c>
      <c r="Q145" s="15">
        <v>5.2780000000000001E-2</v>
      </c>
    </row>
    <row r="146" spans="1:17" ht="17" thickBot="1" x14ac:dyDescent="0.25">
      <c r="A146" s="69"/>
      <c r="B146" s="7" t="s">
        <v>85</v>
      </c>
      <c r="C146" s="8" t="s">
        <v>26</v>
      </c>
      <c r="D146" s="14">
        <v>0.4466</v>
      </c>
      <c r="E146" s="14">
        <v>0.95450999999999997</v>
      </c>
      <c r="F146" s="14">
        <v>0.90003999999999995</v>
      </c>
      <c r="G146" s="14">
        <v>0.54973000000000005</v>
      </c>
      <c r="H146" s="14">
        <v>0.23652999999999999</v>
      </c>
      <c r="I146" s="14">
        <v>0.5907</v>
      </c>
      <c r="J146" s="15">
        <v>0.87553000000000003</v>
      </c>
      <c r="K146" s="14">
        <v>0.75544</v>
      </c>
      <c r="L146" s="14">
        <v>0.32079000000000002</v>
      </c>
      <c r="M146" s="14">
        <v>0.66695000000000004</v>
      </c>
      <c r="N146" s="14">
        <v>0.93994999999999995</v>
      </c>
      <c r="O146" s="15">
        <v>0.56184999999999996</v>
      </c>
      <c r="P146" s="14">
        <v>0.31879999999999997</v>
      </c>
      <c r="Q146" s="15">
        <v>0.29513</v>
      </c>
    </row>
    <row r="147" spans="1:17" ht="17" thickBot="1" x14ac:dyDescent="0.25">
      <c r="A147" s="69"/>
      <c r="B147" s="7"/>
      <c r="C147" s="8" t="s">
        <v>29</v>
      </c>
      <c r="D147" s="14">
        <v>0.66529000000000005</v>
      </c>
      <c r="E147" s="14">
        <v>0.32057000000000002</v>
      </c>
      <c r="F147" s="14">
        <v>0.14399000000000001</v>
      </c>
      <c r="G147" s="14">
        <v>0.51478999999999997</v>
      </c>
      <c r="H147" s="14">
        <v>0.71467999999999998</v>
      </c>
      <c r="I147" s="14">
        <v>0.19109000000000001</v>
      </c>
      <c r="J147" s="15">
        <v>0.85477999999999998</v>
      </c>
      <c r="K147" s="14">
        <v>0.25203999999999999</v>
      </c>
      <c r="L147" s="14">
        <v>0.41832000000000003</v>
      </c>
      <c r="M147" s="14">
        <v>0.46790999999999999</v>
      </c>
      <c r="N147" s="14">
        <v>0.60328999999999999</v>
      </c>
      <c r="O147" s="15">
        <v>0.77461000000000002</v>
      </c>
      <c r="P147" s="14">
        <v>0.91293999999999997</v>
      </c>
      <c r="Q147" s="15">
        <v>0.27239000000000002</v>
      </c>
    </row>
    <row r="148" spans="1:17" ht="17" thickBot="1" x14ac:dyDescent="0.25">
      <c r="A148" s="69"/>
      <c r="B148" s="7"/>
      <c r="C148" s="8" t="s">
        <v>19</v>
      </c>
      <c r="D148" s="14">
        <v>0.85985</v>
      </c>
      <c r="E148" s="14">
        <v>0.39913999999999999</v>
      </c>
      <c r="F148" s="14">
        <v>0.34989999999999999</v>
      </c>
      <c r="G148" s="14">
        <v>0.71236999999999995</v>
      </c>
      <c r="H148" s="14">
        <v>0.93132000000000004</v>
      </c>
      <c r="I148" s="14">
        <v>0.24424000000000001</v>
      </c>
      <c r="J148" s="15">
        <v>0.90459999999999996</v>
      </c>
      <c r="K148" s="14">
        <v>0.38418000000000002</v>
      </c>
      <c r="L148" s="14">
        <v>0.68298999999999999</v>
      </c>
      <c r="M148" s="14">
        <v>0.62653999999999999</v>
      </c>
      <c r="N148" s="14">
        <v>0.67222999999999999</v>
      </c>
      <c r="O148" s="15">
        <v>0.97479000000000005</v>
      </c>
      <c r="P148" s="14">
        <v>0.64866999999999997</v>
      </c>
      <c r="Q148" s="15">
        <v>0.25224999999999997</v>
      </c>
    </row>
    <row r="149" spans="1:17" ht="17" thickBot="1" x14ac:dyDescent="0.25">
      <c r="A149" s="69"/>
      <c r="B149" s="7" t="s">
        <v>86</v>
      </c>
      <c r="C149" s="8" t="s">
        <v>26</v>
      </c>
      <c r="D149" s="14">
        <v>2.2000000000000001E-4</v>
      </c>
      <c r="E149" s="14">
        <v>1.546E-2</v>
      </c>
      <c r="F149" s="14">
        <v>0.12403</v>
      </c>
      <c r="G149" s="14">
        <v>2.49E-3</v>
      </c>
      <c r="H149" s="14">
        <v>4.5490000000000003E-2</v>
      </c>
      <c r="I149" s="14">
        <v>1.0279999999999999E-2</v>
      </c>
      <c r="J149" s="15">
        <v>0.36860999999999999</v>
      </c>
      <c r="K149" s="14">
        <v>1.6760000000000001E-2</v>
      </c>
      <c r="L149" s="14">
        <v>0.40798000000000001</v>
      </c>
      <c r="M149" s="14">
        <v>0.16669999999999999</v>
      </c>
      <c r="N149" s="14">
        <v>0.96799999999999997</v>
      </c>
      <c r="O149" s="15">
        <v>0.47482000000000002</v>
      </c>
      <c r="P149" s="14">
        <v>9.0240000000000001E-2</v>
      </c>
      <c r="Q149" s="15">
        <v>3.202E-2</v>
      </c>
    </row>
    <row r="150" spans="1:17" ht="17" thickBot="1" x14ac:dyDescent="0.25">
      <c r="A150" s="69"/>
      <c r="B150" s="7"/>
      <c r="C150" s="8" t="s">
        <v>28</v>
      </c>
      <c r="D150" s="14">
        <v>9.0000000000000006E-5</v>
      </c>
      <c r="E150" s="14">
        <v>0.18662000000000001</v>
      </c>
      <c r="F150" s="14">
        <v>0.54296</v>
      </c>
      <c r="G150" s="14">
        <v>1.4880000000000001E-2</v>
      </c>
      <c r="H150" s="14">
        <v>2.8830000000000001E-2</v>
      </c>
      <c r="I150" s="14">
        <v>5.7239999999999999E-2</v>
      </c>
      <c r="J150" s="15">
        <v>0.46657999999999999</v>
      </c>
      <c r="K150" s="14">
        <v>2.0600000000000002E-3</v>
      </c>
      <c r="L150" s="14">
        <v>8.8940000000000005E-2</v>
      </c>
      <c r="M150" s="14">
        <v>0.33032</v>
      </c>
      <c r="N150" s="14">
        <v>0.67512000000000005</v>
      </c>
      <c r="O150" s="15">
        <v>0.17063</v>
      </c>
      <c r="P150" s="14">
        <v>1.525E-2</v>
      </c>
      <c r="Q150" s="15">
        <v>2.0999999999999999E-3</v>
      </c>
    </row>
    <row r="151" spans="1:17" ht="17" thickBot="1" x14ac:dyDescent="0.25">
      <c r="A151" s="69"/>
      <c r="B151" s="7"/>
      <c r="C151" s="8" t="s">
        <v>20</v>
      </c>
      <c r="D151" s="14">
        <v>1.0000000000000001E-5</v>
      </c>
      <c r="E151" s="14">
        <v>0.28716999999999998</v>
      </c>
      <c r="F151" s="14">
        <v>0.85433000000000003</v>
      </c>
      <c r="G151" s="14">
        <v>3.5110000000000002E-2</v>
      </c>
      <c r="H151" s="14">
        <v>2.8930000000000001E-2</v>
      </c>
      <c r="I151" s="14">
        <v>0.10416</v>
      </c>
      <c r="J151" s="15">
        <v>0.57323999999999997</v>
      </c>
      <c r="K151" s="14">
        <v>2.5909999999999999E-2</v>
      </c>
      <c r="L151" s="14">
        <v>0.58804000000000001</v>
      </c>
      <c r="M151" s="14">
        <v>0.57138</v>
      </c>
      <c r="N151" s="14">
        <v>0.81752999999999998</v>
      </c>
      <c r="O151" s="15">
        <v>0.46727000000000002</v>
      </c>
      <c r="P151" s="14">
        <v>0.10283</v>
      </c>
      <c r="Q151" s="15">
        <v>1.1140000000000001E-2</v>
      </c>
    </row>
    <row r="152" spans="1:17" ht="17" thickBot="1" x14ac:dyDescent="0.25">
      <c r="A152" s="69"/>
      <c r="B152" s="7" t="s">
        <v>87</v>
      </c>
      <c r="C152" s="8" t="s">
        <v>25</v>
      </c>
      <c r="D152" s="14">
        <v>0.38361000000000001</v>
      </c>
      <c r="E152" s="14">
        <v>0.23988000000000001</v>
      </c>
      <c r="F152" s="14">
        <v>0.11173</v>
      </c>
      <c r="G152" s="14">
        <v>0.49257000000000001</v>
      </c>
      <c r="H152" s="14">
        <v>0.19308</v>
      </c>
      <c r="I152" s="14">
        <v>0.12385</v>
      </c>
      <c r="J152" s="15">
        <v>0.46694000000000002</v>
      </c>
      <c r="K152" s="14">
        <v>0.15742999999999999</v>
      </c>
      <c r="L152" s="14">
        <v>0.77251000000000003</v>
      </c>
      <c r="M152" s="14">
        <v>0.18467</v>
      </c>
      <c r="N152" s="14">
        <v>4.6789999999999998E-2</v>
      </c>
      <c r="O152" s="15">
        <v>0.79332999999999998</v>
      </c>
      <c r="P152" s="14">
        <v>9.3850000000000003E-2</v>
      </c>
      <c r="Q152" s="15">
        <v>0.57094</v>
      </c>
    </row>
    <row r="153" spans="1:17" ht="17" thickBot="1" x14ac:dyDescent="0.25">
      <c r="A153" s="69"/>
      <c r="B153" s="7"/>
      <c r="C153" s="8" t="s">
        <v>29</v>
      </c>
      <c r="D153" s="14">
        <v>4.1669999999999999E-2</v>
      </c>
      <c r="E153" s="14">
        <v>5.8500000000000002E-3</v>
      </c>
      <c r="F153" s="14">
        <v>0.74307999999999996</v>
      </c>
      <c r="G153" s="14">
        <v>8.609E-2</v>
      </c>
      <c r="H153" s="14">
        <v>8.9599999999999999E-2</v>
      </c>
      <c r="I153" s="14">
        <v>0.38683000000000001</v>
      </c>
      <c r="J153" s="15">
        <v>0.56047999999999998</v>
      </c>
      <c r="K153" s="14">
        <v>6.2199999999999998E-3</v>
      </c>
      <c r="L153" s="14">
        <v>0.10247000000000001</v>
      </c>
      <c r="M153" s="14">
        <v>8.7000000000000001E-4</v>
      </c>
      <c r="N153" s="14">
        <v>9.7000000000000005E-4</v>
      </c>
      <c r="O153" s="15">
        <v>0.11907</v>
      </c>
      <c r="P153" s="14">
        <v>0.83462999999999998</v>
      </c>
      <c r="Q153" s="15">
        <v>0.33984999999999999</v>
      </c>
    </row>
    <row r="154" spans="1:17" ht="17" thickBot="1" x14ac:dyDescent="0.25">
      <c r="A154" s="70"/>
      <c r="B154" s="5"/>
      <c r="C154" s="6" t="s">
        <v>19</v>
      </c>
      <c r="D154" s="16">
        <v>1.4630000000000001E-2</v>
      </c>
      <c r="E154" s="16">
        <v>4.3279999999999999E-2</v>
      </c>
      <c r="F154" s="16">
        <v>0.24787000000000001</v>
      </c>
      <c r="G154" s="16">
        <v>0.10229000000000001</v>
      </c>
      <c r="H154" s="16">
        <v>0.19109999999999999</v>
      </c>
      <c r="I154" s="16">
        <v>2.231E-2</v>
      </c>
      <c r="J154" s="17">
        <v>0.54798999999999998</v>
      </c>
      <c r="K154" s="16">
        <v>1.1299999999999999E-3</v>
      </c>
      <c r="L154" s="16">
        <v>0.75702999999999998</v>
      </c>
      <c r="M154" s="16">
        <v>6.3800000000000003E-3</v>
      </c>
      <c r="N154" s="16">
        <v>2.33E-3</v>
      </c>
      <c r="O154" s="17">
        <v>0.33762999999999999</v>
      </c>
      <c r="P154" s="16">
        <v>0.32385000000000003</v>
      </c>
      <c r="Q154" s="17">
        <v>0.13822999999999999</v>
      </c>
    </row>
    <row r="155" spans="1:17" ht="17" thickBot="1" x14ac:dyDescent="0.25">
      <c r="A155" s="71" t="s">
        <v>88</v>
      </c>
      <c r="B155" s="7" t="s">
        <v>89</v>
      </c>
      <c r="C155" s="8" t="s">
        <v>25</v>
      </c>
      <c r="D155" s="14">
        <v>0.16177</v>
      </c>
      <c r="E155" s="14">
        <v>0.93789999999999996</v>
      </c>
      <c r="F155" s="14">
        <v>7.9930000000000001E-2</v>
      </c>
      <c r="G155" s="14">
        <v>3.3590000000000002E-2</v>
      </c>
      <c r="H155" s="14">
        <v>4.113E-2</v>
      </c>
      <c r="I155" s="14">
        <v>4.1329999999999999E-2</v>
      </c>
      <c r="J155" s="15">
        <v>0.50122</v>
      </c>
      <c r="K155" s="14">
        <v>0.66871000000000003</v>
      </c>
      <c r="L155" s="14">
        <v>6.361E-2</v>
      </c>
      <c r="M155" s="14">
        <v>0.65351999999999999</v>
      </c>
      <c r="N155" s="14">
        <v>0.27239999999999998</v>
      </c>
      <c r="O155" s="15">
        <v>0.1241</v>
      </c>
      <c r="P155" s="14">
        <v>1.9699999999999999E-2</v>
      </c>
      <c r="Q155" s="15">
        <v>0.19269</v>
      </c>
    </row>
    <row r="156" spans="1:17" ht="17" thickBot="1" x14ac:dyDescent="0.25">
      <c r="A156" s="69"/>
      <c r="B156" s="7"/>
      <c r="C156" s="8" t="s">
        <v>28</v>
      </c>
      <c r="D156" s="14">
        <v>0.88331999999999999</v>
      </c>
      <c r="E156" s="14">
        <v>0.65827000000000002</v>
      </c>
      <c r="F156" s="14">
        <v>0.21118999999999999</v>
      </c>
      <c r="G156" s="14">
        <v>0.1027</v>
      </c>
      <c r="H156" s="14">
        <v>0.11233</v>
      </c>
      <c r="I156" s="14">
        <v>8.1110000000000002E-2</v>
      </c>
      <c r="J156" s="15">
        <v>0.37212000000000001</v>
      </c>
      <c r="K156" s="14">
        <v>0.22553000000000001</v>
      </c>
      <c r="L156" s="14">
        <v>8.5809999999999997E-2</v>
      </c>
      <c r="M156" s="14">
        <v>0.53600999999999999</v>
      </c>
      <c r="N156" s="14">
        <v>0.61855000000000004</v>
      </c>
      <c r="O156" s="15">
        <v>0.18557999999999999</v>
      </c>
      <c r="P156" s="14">
        <v>0.95047000000000004</v>
      </c>
      <c r="Q156" s="15">
        <v>0.65778000000000003</v>
      </c>
    </row>
    <row r="157" spans="1:17" ht="17" thickBot="1" x14ac:dyDescent="0.25">
      <c r="A157" s="69"/>
      <c r="B157" s="7"/>
      <c r="C157" s="8" t="s">
        <v>22</v>
      </c>
      <c r="D157" s="14">
        <v>0.26618999999999998</v>
      </c>
      <c r="E157" s="14">
        <v>0.16904</v>
      </c>
      <c r="F157" s="14">
        <v>6.0299999999999998E-3</v>
      </c>
      <c r="G157" s="14">
        <v>6.0499999999999998E-3</v>
      </c>
      <c r="H157" s="14">
        <v>0.21553</v>
      </c>
      <c r="I157" s="14">
        <v>0.59923000000000004</v>
      </c>
      <c r="J157" s="15">
        <v>0.87929999999999997</v>
      </c>
      <c r="K157" s="14">
        <v>0.28894999999999998</v>
      </c>
      <c r="L157" s="14">
        <v>0.12202</v>
      </c>
      <c r="M157" s="14">
        <v>0.14554</v>
      </c>
      <c r="N157" s="14">
        <v>0.76910000000000001</v>
      </c>
      <c r="O157" s="15">
        <v>9.2530000000000001E-2</v>
      </c>
      <c r="P157" s="14">
        <v>0.67288999999999999</v>
      </c>
      <c r="Q157" s="15">
        <v>0.47841</v>
      </c>
    </row>
    <row r="158" spans="1:17" ht="17" thickBot="1" x14ac:dyDescent="0.25">
      <c r="A158" s="69"/>
      <c r="B158" s="7"/>
      <c r="C158" s="8" t="s">
        <v>19</v>
      </c>
      <c r="D158" s="14">
        <v>0.89334000000000002</v>
      </c>
      <c r="E158" s="14">
        <v>0.72330000000000005</v>
      </c>
      <c r="F158" s="14">
        <v>0.40342</v>
      </c>
      <c r="G158" s="14">
        <v>0.18135999999999999</v>
      </c>
      <c r="H158" s="14">
        <v>0.31806000000000001</v>
      </c>
      <c r="I158" s="14">
        <v>4.1390000000000003E-2</v>
      </c>
      <c r="J158" s="15">
        <v>0.90066000000000002</v>
      </c>
      <c r="K158" s="14">
        <v>0.30273</v>
      </c>
      <c r="L158" s="14">
        <v>0.19419</v>
      </c>
      <c r="M158" s="14">
        <v>0.71023000000000003</v>
      </c>
      <c r="N158" s="14">
        <v>0.32490000000000002</v>
      </c>
      <c r="O158" s="15">
        <v>0.47870000000000001</v>
      </c>
      <c r="P158" s="14">
        <v>1.6619999999999999E-2</v>
      </c>
      <c r="Q158" s="15">
        <v>0.82364999999999999</v>
      </c>
    </row>
    <row r="159" spans="1:17" ht="17" thickBot="1" x14ac:dyDescent="0.25">
      <c r="A159" s="69"/>
      <c r="B159" s="7" t="s">
        <v>90</v>
      </c>
      <c r="C159" s="8" t="s">
        <v>26</v>
      </c>
      <c r="D159" s="14">
        <v>0.21926999999999999</v>
      </c>
      <c r="E159" s="14">
        <v>0.87336999999999998</v>
      </c>
      <c r="F159" s="14">
        <v>0.92630000000000001</v>
      </c>
      <c r="G159" s="14">
        <v>0.73746</v>
      </c>
      <c r="H159" s="14">
        <v>0.80218999999999996</v>
      </c>
      <c r="I159" s="14">
        <v>2.29E-2</v>
      </c>
      <c r="J159" s="15">
        <v>0.57426999999999995</v>
      </c>
      <c r="K159" s="14">
        <v>2.0920000000000001E-2</v>
      </c>
      <c r="L159" s="14">
        <v>3.644E-2</v>
      </c>
      <c r="M159" s="14">
        <v>0.20663000000000001</v>
      </c>
      <c r="N159" s="14">
        <v>9.4060000000000005E-2</v>
      </c>
      <c r="O159" s="15">
        <v>0.42704999999999999</v>
      </c>
      <c r="P159" s="14">
        <v>0.55718000000000001</v>
      </c>
      <c r="Q159" s="15">
        <v>0.92956000000000005</v>
      </c>
    </row>
    <row r="160" spans="1:17" ht="17" thickBot="1" x14ac:dyDescent="0.25">
      <c r="A160" s="69"/>
      <c r="B160" s="7"/>
      <c r="C160" s="8" t="s">
        <v>29</v>
      </c>
      <c r="D160" s="14">
        <v>0.18074999999999999</v>
      </c>
      <c r="E160" s="14">
        <v>0.57889999999999997</v>
      </c>
      <c r="F160" s="14">
        <v>0.92035999999999996</v>
      </c>
      <c r="G160" s="14">
        <v>0.83199999999999996</v>
      </c>
      <c r="H160" s="14">
        <v>0.65054000000000001</v>
      </c>
      <c r="I160" s="14">
        <v>6.8610000000000004E-2</v>
      </c>
      <c r="J160" s="15">
        <v>0.30695</v>
      </c>
      <c r="K160" s="14">
        <v>8.48E-2</v>
      </c>
      <c r="L160" s="14">
        <v>8.7059999999999998E-2</v>
      </c>
      <c r="M160" s="14">
        <v>0.19644</v>
      </c>
      <c r="N160" s="14">
        <v>0.10281</v>
      </c>
      <c r="O160" s="15">
        <v>0.32063999999999998</v>
      </c>
      <c r="P160" s="14">
        <v>0.85911999999999999</v>
      </c>
      <c r="Q160" s="15">
        <v>0.63343000000000005</v>
      </c>
    </row>
    <row r="161" spans="1:17" ht="17" thickBot="1" x14ac:dyDescent="0.25">
      <c r="A161" s="69"/>
      <c r="B161" s="7"/>
      <c r="C161" s="8" t="s">
        <v>23</v>
      </c>
      <c r="D161" s="14">
        <v>1.4189999999999999E-2</v>
      </c>
      <c r="E161" s="14">
        <v>6.225E-2</v>
      </c>
      <c r="F161" s="14">
        <v>7.5130000000000002E-2</v>
      </c>
      <c r="G161" s="14">
        <v>0.20755999999999999</v>
      </c>
      <c r="H161" s="14">
        <v>0.30341000000000001</v>
      </c>
      <c r="I161" s="14">
        <v>2.2440000000000002E-2</v>
      </c>
      <c r="J161" s="15">
        <v>0.43723000000000001</v>
      </c>
      <c r="K161" s="14">
        <v>5.7459999999999997E-2</v>
      </c>
      <c r="L161" s="14">
        <v>3.5E-4</v>
      </c>
      <c r="M161" s="14">
        <v>0.19042999999999999</v>
      </c>
      <c r="N161" s="14">
        <v>0.1234</v>
      </c>
      <c r="O161" s="15">
        <v>1.17E-2</v>
      </c>
      <c r="P161" s="14">
        <v>0.40776000000000001</v>
      </c>
      <c r="Q161" s="15">
        <v>6.2179999999999999E-2</v>
      </c>
    </row>
    <row r="162" spans="1:17" ht="17" thickBot="1" x14ac:dyDescent="0.25">
      <c r="A162" s="69"/>
      <c r="B162" s="7"/>
      <c r="C162" s="8" t="s">
        <v>20</v>
      </c>
      <c r="D162" s="14">
        <v>2.7660000000000001E-2</v>
      </c>
      <c r="E162" s="14">
        <v>0.11717</v>
      </c>
      <c r="F162" s="14">
        <v>0.14702000000000001</v>
      </c>
      <c r="G162" s="14">
        <v>0.37243999999999999</v>
      </c>
      <c r="H162" s="14">
        <v>0.54808000000000001</v>
      </c>
      <c r="I162" s="14">
        <v>2.8070000000000001E-2</v>
      </c>
      <c r="J162" s="15">
        <v>0.80469000000000002</v>
      </c>
      <c r="K162" s="14">
        <v>3.347E-2</v>
      </c>
      <c r="L162" s="14">
        <v>2.3999999999999998E-3</v>
      </c>
      <c r="M162" s="14">
        <v>0.29643999999999998</v>
      </c>
      <c r="N162" s="14">
        <v>0.17755000000000001</v>
      </c>
      <c r="O162" s="15">
        <v>3.3939999999999998E-2</v>
      </c>
      <c r="P162" s="14">
        <v>0.76153999999999999</v>
      </c>
      <c r="Q162" s="15">
        <v>0.12297</v>
      </c>
    </row>
    <row r="163" spans="1:17" ht="17" thickBot="1" x14ac:dyDescent="0.25">
      <c r="A163" s="69"/>
      <c r="B163" s="7" t="s">
        <v>91</v>
      </c>
      <c r="C163" s="8" t="s">
        <v>25</v>
      </c>
      <c r="D163" s="14">
        <v>0.96547000000000005</v>
      </c>
      <c r="E163" s="14">
        <v>7.7109999999999998E-2</v>
      </c>
      <c r="F163" s="14">
        <v>0.40433999999999998</v>
      </c>
      <c r="G163" s="14">
        <v>0.24582999999999999</v>
      </c>
      <c r="H163" s="14">
        <v>0.16311</v>
      </c>
      <c r="I163" s="14">
        <v>9.9409999999999998E-2</v>
      </c>
      <c r="J163" s="15">
        <v>4.1119999999999997E-2</v>
      </c>
      <c r="K163" s="14">
        <v>0.38339000000000001</v>
      </c>
      <c r="L163" s="14">
        <v>4.367E-2</v>
      </c>
      <c r="M163" s="14">
        <v>0.68498999999999999</v>
      </c>
      <c r="N163" s="14">
        <v>0.73155999999999999</v>
      </c>
      <c r="O163" s="15">
        <v>0.28320000000000001</v>
      </c>
      <c r="P163" s="14">
        <v>0.39859</v>
      </c>
      <c r="Q163" s="15">
        <v>0.76527000000000001</v>
      </c>
    </row>
    <row r="164" spans="1:17" ht="17" thickBot="1" x14ac:dyDescent="0.25">
      <c r="A164" s="69"/>
      <c r="B164" s="7"/>
      <c r="C164" s="8" t="s">
        <v>28</v>
      </c>
      <c r="D164" s="14">
        <v>0.84770999999999996</v>
      </c>
      <c r="E164" s="14">
        <v>5.3199999999999997E-2</v>
      </c>
      <c r="F164" s="14">
        <v>0.19151000000000001</v>
      </c>
      <c r="G164" s="14">
        <v>0.14188999999999999</v>
      </c>
      <c r="H164" s="14">
        <v>7.7100000000000002E-2</v>
      </c>
      <c r="I164" s="14">
        <v>4.5580000000000002E-2</v>
      </c>
      <c r="J164" s="15">
        <v>1.5049999999999999E-2</v>
      </c>
      <c r="K164" s="14">
        <v>0.25697999999999999</v>
      </c>
      <c r="L164" s="14">
        <v>4.3099999999999996E-3</v>
      </c>
      <c r="M164" s="14">
        <v>0.60282999999999998</v>
      </c>
      <c r="N164" s="14">
        <v>0.81777999999999995</v>
      </c>
      <c r="O164" s="15">
        <v>0.23300000000000001</v>
      </c>
      <c r="P164" s="14">
        <v>0.37612000000000001</v>
      </c>
      <c r="Q164" s="15">
        <v>0.50266999999999995</v>
      </c>
    </row>
    <row r="165" spans="1:17" ht="17" thickBot="1" x14ac:dyDescent="0.25">
      <c r="A165" s="69"/>
      <c r="B165" s="7"/>
      <c r="C165" s="8" t="s">
        <v>22</v>
      </c>
      <c r="D165" s="14">
        <v>0.85223000000000004</v>
      </c>
      <c r="E165" s="14">
        <v>4.5519999999999998E-2</v>
      </c>
      <c r="F165" s="14">
        <v>0.54015999999999997</v>
      </c>
      <c r="G165" s="14">
        <v>0.12992999999999999</v>
      </c>
      <c r="H165" s="14">
        <v>0.16977</v>
      </c>
      <c r="I165" s="14">
        <v>0.37558999999999998</v>
      </c>
      <c r="J165" s="15">
        <v>0.11928999999999999</v>
      </c>
      <c r="K165" s="14">
        <v>0.93281999999999998</v>
      </c>
      <c r="L165" s="14">
        <v>0.33745999999999998</v>
      </c>
      <c r="M165" s="14">
        <v>0.99221999999999999</v>
      </c>
      <c r="N165" s="14">
        <v>0.98107</v>
      </c>
      <c r="O165" s="15">
        <v>0.78634000000000004</v>
      </c>
      <c r="P165" s="14">
        <v>0.60116000000000003</v>
      </c>
      <c r="Q165" s="15">
        <v>0.69876000000000005</v>
      </c>
    </row>
    <row r="166" spans="1:17" ht="17" thickBot="1" x14ac:dyDescent="0.25">
      <c r="A166" s="69"/>
      <c r="B166" s="7"/>
      <c r="C166" s="8" t="s">
        <v>20</v>
      </c>
      <c r="D166" s="14">
        <v>0.67205000000000004</v>
      </c>
      <c r="E166" s="14">
        <v>2.052E-2</v>
      </c>
      <c r="F166" s="14">
        <v>0.91752999999999996</v>
      </c>
      <c r="G166" s="14">
        <v>9.9640000000000006E-2</v>
      </c>
      <c r="H166" s="14">
        <v>0.13561999999999999</v>
      </c>
      <c r="I166" s="14">
        <v>0.22727</v>
      </c>
      <c r="J166" s="15">
        <v>7.1010000000000004E-2</v>
      </c>
      <c r="K166" s="14">
        <v>0.93333999999999995</v>
      </c>
      <c r="L166" s="14">
        <v>5.8860000000000003E-2</v>
      </c>
      <c r="M166" s="14">
        <v>0.48077999999999999</v>
      </c>
      <c r="N166" s="14">
        <v>0.69079999999999997</v>
      </c>
      <c r="O166" s="15">
        <v>0.27789999999999998</v>
      </c>
      <c r="P166" s="14">
        <v>0.25753999999999999</v>
      </c>
      <c r="Q166" s="15">
        <v>0.92147999999999997</v>
      </c>
    </row>
    <row r="167" spans="1:17" ht="17" thickBot="1" x14ac:dyDescent="0.25">
      <c r="A167" s="69"/>
      <c r="B167" s="7" t="s">
        <v>92</v>
      </c>
      <c r="C167" s="8" t="s">
        <v>25</v>
      </c>
      <c r="D167" s="14">
        <v>0.32807999999999998</v>
      </c>
      <c r="E167" s="14">
        <v>2.1139999999999999E-2</v>
      </c>
      <c r="F167" s="14">
        <v>6.207E-2</v>
      </c>
      <c r="G167" s="14">
        <v>0.81445999999999996</v>
      </c>
      <c r="H167" s="14">
        <v>0.34331</v>
      </c>
      <c r="I167" s="14">
        <v>0.26140999999999998</v>
      </c>
      <c r="J167" s="15">
        <v>7.3800000000000003E-3</v>
      </c>
      <c r="K167" s="14">
        <v>0.31991999999999998</v>
      </c>
      <c r="L167" s="14">
        <v>0.24367</v>
      </c>
      <c r="M167" s="14">
        <v>0.31573000000000001</v>
      </c>
      <c r="N167" s="14">
        <v>0.42426999999999998</v>
      </c>
      <c r="O167" s="15">
        <v>4.582E-2</v>
      </c>
      <c r="P167" s="14">
        <v>2.7999999999999998E-4</v>
      </c>
      <c r="Q167" s="15">
        <v>1.6800000000000001E-3</v>
      </c>
    </row>
    <row r="168" spans="1:17" ht="17" thickBot="1" x14ac:dyDescent="0.25">
      <c r="A168" s="69"/>
      <c r="B168" s="7"/>
      <c r="C168" s="8" t="s">
        <v>28</v>
      </c>
      <c r="D168" s="14">
        <v>0.3049</v>
      </c>
      <c r="E168" s="14">
        <v>9.6250000000000002E-2</v>
      </c>
      <c r="F168" s="14">
        <v>5.3800000000000001E-2</v>
      </c>
      <c r="G168" s="14">
        <v>0.88566999999999996</v>
      </c>
      <c r="H168" s="14">
        <v>0.61473</v>
      </c>
      <c r="I168" s="14">
        <v>0.71777999999999997</v>
      </c>
      <c r="J168" s="15">
        <v>0.53859000000000001</v>
      </c>
      <c r="K168" s="14">
        <v>0.62524999999999997</v>
      </c>
      <c r="L168" s="14">
        <v>0.28131</v>
      </c>
      <c r="M168" s="14">
        <v>0.76812000000000002</v>
      </c>
      <c r="N168" s="14">
        <v>0.75707000000000002</v>
      </c>
      <c r="O168" s="15">
        <v>0.45305000000000001</v>
      </c>
      <c r="P168" s="14">
        <v>5.323E-2</v>
      </c>
      <c r="Q168" s="15">
        <v>1.162E-2</v>
      </c>
    </row>
    <row r="169" spans="1:17" ht="17" thickBot="1" x14ac:dyDescent="0.25">
      <c r="A169" s="69"/>
      <c r="B169" s="7"/>
      <c r="C169" s="8" t="s">
        <v>23</v>
      </c>
      <c r="D169" s="14">
        <v>0.91415999999999997</v>
      </c>
      <c r="E169" s="14">
        <v>3.9149999999999997E-2</v>
      </c>
      <c r="F169" s="14">
        <v>2.8580000000000001E-2</v>
      </c>
      <c r="G169" s="14">
        <v>0.71847000000000005</v>
      </c>
      <c r="H169" s="14">
        <v>0.71157999999999999</v>
      </c>
      <c r="I169" s="14">
        <v>0.67974999999999997</v>
      </c>
      <c r="J169" s="15">
        <v>0.16678000000000001</v>
      </c>
      <c r="K169" s="14">
        <v>0.76619000000000004</v>
      </c>
      <c r="L169" s="14">
        <v>0.80723</v>
      </c>
      <c r="M169" s="14">
        <v>0.22703000000000001</v>
      </c>
      <c r="N169" s="14">
        <v>0.18185999999999999</v>
      </c>
      <c r="O169" s="15">
        <v>0.30771999999999999</v>
      </c>
      <c r="P169" s="14">
        <v>6.4799999999999996E-3</v>
      </c>
      <c r="Q169" s="15">
        <v>2.2000000000000001E-4</v>
      </c>
    </row>
    <row r="170" spans="1:17" ht="17" thickBot="1" x14ac:dyDescent="0.25">
      <c r="A170" s="69"/>
      <c r="B170" s="7"/>
      <c r="C170" s="8" t="s">
        <v>20</v>
      </c>
      <c r="D170" s="14">
        <v>4.28E-3</v>
      </c>
      <c r="E170" s="14">
        <v>3.7859999999999998E-2</v>
      </c>
      <c r="F170" s="14">
        <v>6.13E-2</v>
      </c>
      <c r="G170" s="14">
        <v>0.80966000000000005</v>
      </c>
      <c r="H170" s="14">
        <v>0.80981999999999998</v>
      </c>
      <c r="I170" s="14">
        <v>0.32268000000000002</v>
      </c>
      <c r="J170" s="15">
        <v>0.25629999999999997</v>
      </c>
      <c r="K170" s="14">
        <v>8.7749999999999995E-2</v>
      </c>
      <c r="L170" s="14">
        <v>0.97755000000000003</v>
      </c>
      <c r="M170" s="14">
        <v>0.85750000000000004</v>
      </c>
      <c r="N170" s="14">
        <v>0.78735999999999995</v>
      </c>
      <c r="O170" s="15">
        <v>0.13902</v>
      </c>
      <c r="P170" s="14">
        <v>5.6640000000000003E-2</v>
      </c>
      <c r="Q170" s="15">
        <v>2.7999999999999998E-4</v>
      </c>
    </row>
    <row r="171" spans="1:17" ht="17" thickBot="1" x14ac:dyDescent="0.25">
      <c r="A171" s="69"/>
      <c r="B171" s="7" t="s">
        <v>93</v>
      </c>
      <c r="C171" s="8" t="s">
        <v>25</v>
      </c>
      <c r="D171" s="14">
        <v>9.7439999999999999E-2</v>
      </c>
      <c r="E171" s="14">
        <v>0.45406999999999997</v>
      </c>
      <c r="F171" s="14">
        <v>0.10922999999999999</v>
      </c>
      <c r="G171" s="14">
        <v>5.7140000000000003E-2</v>
      </c>
      <c r="H171" s="14">
        <v>6.2E-4</v>
      </c>
      <c r="I171" s="14">
        <v>0.17795</v>
      </c>
      <c r="J171" s="15">
        <v>1.1199999999999999E-3</v>
      </c>
      <c r="K171" s="14">
        <v>0.40995999999999999</v>
      </c>
      <c r="L171" s="14">
        <v>0.11335000000000001</v>
      </c>
      <c r="M171" s="14">
        <v>0.60523000000000005</v>
      </c>
      <c r="N171" s="14">
        <v>0.14001</v>
      </c>
      <c r="O171" s="15">
        <v>0.44728000000000001</v>
      </c>
      <c r="P171" s="14">
        <v>1.2460000000000001E-2</v>
      </c>
      <c r="Q171" s="15">
        <v>4.4749999999999998E-2</v>
      </c>
    </row>
    <row r="172" spans="1:17" ht="17" thickBot="1" x14ac:dyDescent="0.25">
      <c r="A172" s="69"/>
      <c r="B172" s="7"/>
      <c r="C172" s="8" t="s">
        <v>29</v>
      </c>
      <c r="D172" s="14">
        <v>7.8799999999999999E-3</v>
      </c>
      <c r="E172" s="14">
        <v>8.6069999999999994E-2</v>
      </c>
      <c r="F172" s="14">
        <v>9.0959999999999999E-2</v>
      </c>
      <c r="G172" s="14">
        <v>0.10197000000000001</v>
      </c>
      <c r="H172" s="14">
        <v>1.255E-2</v>
      </c>
      <c r="I172" s="14">
        <v>1.6539999999999999E-2</v>
      </c>
      <c r="J172" s="15">
        <v>6.4000000000000003E-3</v>
      </c>
      <c r="K172" s="14">
        <v>0.22212999999999999</v>
      </c>
      <c r="L172" s="14">
        <v>2.5000000000000001E-3</v>
      </c>
      <c r="M172" s="14">
        <v>0.12191</v>
      </c>
      <c r="N172" s="14">
        <v>8.1110000000000002E-2</v>
      </c>
      <c r="O172" s="15">
        <v>0.56535999999999997</v>
      </c>
      <c r="P172" s="14">
        <v>5.6899999999999997E-3</v>
      </c>
      <c r="Q172" s="15">
        <v>1.8400000000000001E-3</v>
      </c>
    </row>
    <row r="173" spans="1:17" ht="17" thickBot="1" x14ac:dyDescent="0.25">
      <c r="A173" s="69"/>
      <c r="B173" s="7"/>
      <c r="C173" s="8" t="s">
        <v>23</v>
      </c>
      <c r="D173" s="14">
        <v>4.9820000000000003E-2</v>
      </c>
      <c r="E173" s="14">
        <v>8.7179999999999994E-2</v>
      </c>
      <c r="F173" s="14">
        <v>0.15068000000000001</v>
      </c>
      <c r="G173" s="14">
        <v>0.13333999999999999</v>
      </c>
      <c r="H173" s="14">
        <v>2.7640000000000001E-2</v>
      </c>
      <c r="I173" s="14">
        <v>3.569E-2</v>
      </c>
      <c r="J173" s="15">
        <v>2.708E-2</v>
      </c>
      <c r="K173" s="14">
        <v>0.10926</v>
      </c>
      <c r="L173" s="14">
        <v>5.5399999999999998E-3</v>
      </c>
      <c r="M173" s="14">
        <v>0.11022</v>
      </c>
      <c r="N173" s="14">
        <v>0.10738</v>
      </c>
      <c r="O173" s="15">
        <v>0.24584</v>
      </c>
      <c r="P173" s="14">
        <v>2.7859999999999999E-2</v>
      </c>
      <c r="Q173" s="15">
        <v>2.257E-2</v>
      </c>
    </row>
    <row r="174" spans="1:17" ht="17" thickBot="1" x14ac:dyDescent="0.25">
      <c r="A174" s="69"/>
      <c r="B174" s="7"/>
      <c r="C174" s="8" t="s">
        <v>20</v>
      </c>
      <c r="D174" s="14">
        <v>0.68906999999999996</v>
      </c>
      <c r="E174" s="14">
        <v>0.14685999999999999</v>
      </c>
      <c r="F174" s="14">
        <v>8.8429999999999995E-2</v>
      </c>
      <c r="G174" s="14">
        <v>7.5899999999999995E-2</v>
      </c>
      <c r="H174" s="14">
        <v>7.8300000000000002E-3</v>
      </c>
      <c r="I174" s="14">
        <v>0.10652</v>
      </c>
      <c r="J174" s="15">
        <v>7.9399999999999991E-3</v>
      </c>
      <c r="K174" s="14">
        <v>0.58494999999999997</v>
      </c>
      <c r="L174" s="14">
        <v>1.0540000000000001E-2</v>
      </c>
      <c r="M174" s="14">
        <v>0.12008000000000001</v>
      </c>
      <c r="N174" s="14">
        <v>0.18779999999999999</v>
      </c>
      <c r="O174" s="15">
        <v>4.9869999999999998E-2</v>
      </c>
      <c r="P174" s="14">
        <v>0.107</v>
      </c>
      <c r="Q174" s="15">
        <v>0.19139</v>
      </c>
    </row>
    <row r="175" spans="1:17" ht="17" thickBot="1" x14ac:dyDescent="0.25">
      <c r="A175" s="69"/>
      <c r="B175" s="7" t="s">
        <v>94</v>
      </c>
      <c r="C175" s="8" t="s">
        <v>26</v>
      </c>
      <c r="D175" s="14">
        <v>0.93393999999999999</v>
      </c>
      <c r="E175" s="14">
        <v>0.26385999999999998</v>
      </c>
      <c r="F175" s="14">
        <v>5.8700000000000002E-3</v>
      </c>
      <c r="G175" s="14">
        <v>7.8499999999999993E-3</v>
      </c>
      <c r="H175" s="14">
        <v>1.238E-2</v>
      </c>
      <c r="I175" s="14">
        <v>3.3059999999999999E-2</v>
      </c>
      <c r="J175" s="15">
        <v>0.16628999999999999</v>
      </c>
      <c r="K175" s="14">
        <v>5.4440000000000002E-2</v>
      </c>
      <c r="L175" s="14">
        <v>2.1729999999999999E-2</v>
      </c>
      <c r="M175" s="14">
        <v>0.47087000000000001</v>
      </c>
      <c r="N175" s="14">
        <v>0.75804000000000005</v>
      </c>
      <c r="O175" s="15">
        <v>0.34212999999999999</v>
      </c>
      <c r="P175" s="14">
        <v>5.0000000000000002E-5</v>
      </c>
      <c r="Q175" s="15">
        <v>2.5999999999999998E-4</v>
      </c>
    </row>
    <row r="176" spans="1:17" ht="17" thickBot="1" x14ac:dyDescent="0.25">
      <c r="A176" s="69"/>
      <c r="B176" s="7"/>
      <c r="C176" s="8" t="s">
        <v>28</v>
      </c>
      <c r="D176" s="14">
        <v>0.35972999999999999</v>
      </c>
      <c r="E176" s="14">
        <v>0.27445999999999998</v>
      </c>
      <c r="F176" s="14">
        <v>3.5700000000000003E-2</v>
      </c>
      <c r="G176" s="14">
        <v>2.1409999999999998E-2</v>
      </c>
      <c r="H176" s="14">
        <v>6.4909999999999995E-2</v>
      </c>
      <c r="I176" s="14">
        <v>0.15808</v>
      </c>
      <c r="J176" s="15">
        <v>0.67120999999999997</v>
      </c>
      <c r="K176" s="14">
        <v>0.30149999999999999</v>
      </c>
      <c r="L176" s="14">
        <v>0.32099</v>
      </c>
      <c r="M176" s="14">
        <v>0.43606</v>
      </c>
      <c r="N176" s="14">
        <v>0.71880999999999995</v>
      </c>
      <c r="O176" s="15">
        <v>0.64175000000000004</v>
      </c>
      <c r="P176" s="14">
        <v>1.163E-2</v>
      </c>
      <c r="Q176" s="15">
        <v>1.553E-2</v>
      </c>
    </row>
    <row r="177" spans="1:17" ht="17" thickBot="1" x14ac:dyDescent="0.25">
      <c r="A177" s="69"/>
      <c r="B177" s="7"/>
      <c r="C177" s="8" t="s">
        <v>22</v>
      </c>
      <c r="D177" s="14">
        <v>6.1850000000000002E-2</v>
      </c>
      <c r="E177" s="14">
        <v>8.4239999999999995E-2</v>
      </c>
      <c r="F177" s="14">
        <v>1.0200000000000001E-3</v>
      </c>
      <c r="G177" s="14">
        <v>5.4000000000000001E-4</v>
      </c>
      <c r="H177" s="14">
        <v>3.0339999999999999E-2</v>
      </c>
      <c r="I177" s="14">
        <v>0.49013000000000001</v>
      </c>
      <c r="J177" s="15">
        <v>0.28495999999999999</v>
      </c>
      <c r="K177" s="14">
        <v>0.85848999999999998</v>
      </c>
      <c r="L177" s="14">
        <v>0.16255</v>
      </c>
      <c r="M177" s="14">
        <v>0.13597999999999999</v>
      </c>
      <c r="N177" s="14">
        <v>0.23948</v>
      </c>
      <c r="O177" s="15">
        <v>0.56559999999999999</v>
      </c>
      <c r="P177" s="14">
        <v>0</v>
      </c>
      <c r="Q177" s="15">
        <v>1.0000000000000001E-5</v>
      </c>
    </row>
    <row r="178" spans="1:17" ht="17" thickBot="1" x14ac:dyDescent="0.25">
      <c r="A178" s="69"/>
      <c r="B178" s="7"/>
      <c r="C178" s="8" t="s">
        <v>19</v>
      </c>
      <c r="D178" s="14">
        <v>0.95894000000000001</v>
      </c>
      <c r="E178" s="14">
        <v>0.61294000000000004</v>
      </c>
      <c r="F178" s="14">
        <v>0.49922</v>
      </c>
      <c r="G178" s="14">
        <v>0.81345999999999996</v>
      </c>
      <c r="H178" s="14">
        <v>0.61621000000000004</v>
      </c>
      <c r="I178" s="14">
        <v>0.55986999999999998</v>
      </c>
      <c r="J178" s="15">
        <v>0.76951000000000003</v>
      </c>
      <c r="K178" s="14">
        <v>0.6764</v>
      </c>
      <c r="L178" s="14">
        <v>0.45602999999999999</v>
      </c>
      <c r="M178" s="14">
        <v>0.96257000000000004</v>
      </c>
      <c r="N178" s="14">
        <v>0.94688000000000005</v>
      </c>
      <c r="O178" s="15">
        <v>0.54793000000000003</v>
      </c>
      <c r="P178" s="14">
        <v>0.26129000000000002</v>
      </c>
      <c r="Q178" s="15">
        <v>0.25430999999999998</v>
      </c>
    </row>
    <row r="179" spans="1:17" ht="17" thickBot="1" x14ac:dyDescent="0.25">
      <c r="A179" s="69"/>
      <c r="B179" s="7" t="s">
        <v>95</v>
      </c>
      <c r="C179" s="8" t="s">
        <v>26</v>
      </c>
      <c r="D179">
        <v>0.32096999999999998</v>
      </c>
      <c r="E179">
        <v>0.27210000000000001</v>
      </c>
      <c r="F179">
        <v>0.59682999999999997</v>
      </c>
      <c r="G179">
        <v>0.94357000000000002</v>
      </c>
      <c r="H179">
        <v>0.50183999999999995</v>
      </c>
      <c r="I179">
        <v>0.18164</v>
      </c>
      <c r="J179">
        <v>8.3900000000000002E-2</v>
      </c>
      <c r="K179">
        <v>0.88041000000000003</v>
      </c>
      <c r="L179">
        <v>0.64632999999999996</v>
      </c>
      <c r="M179">
        <v>0.68501000000000001</v>
      </c>
      <c r="N179">
        <v>0.1149</v>
      </c>
      <c r="O179">
        <v>0.76070000000000004</v>
      </c>
      <c r="P179">
        <v>0.45091999999999999</v>
      </c>
      <c r="Q179">
        <v>0.15081</v>
      </c>
    </row>
    <row r="180" spans="1:17" ht="17" thickBot="1" x14ac:dyDescent="0.25">
      <c r="A180" s="69"/>
      <c r="B180" s="7"/>
      <c r="C180" s="8" t="s">
        <v>29</v>
      </c>
      <c r="D180">
        <v>0.82525999999999999</v>
      </c>
      <c r="E180">
        <v>0.24154999999999999</v>
      </c>
      <c r="F180">
        <v>0.37617</v>
      </c>
      <c r="G180">
        <v>0.29698999999999998</v>
      </c>
      <c r="H180">
        <v>0.42631000000000002</v>
      </c>
      <c r="I180">
        <v>0.22977</v>
      </c>
      <c r="J180">
        <v>0.20255999999999999</v>
      </c>
      <c r="K180">
        <v>0.29288999999999998</v>
      </c>
      <c r="L180">
        <v>0.36188999999999999</v>
      </c>
      <c r="M180">
        <v>0.27692</v>
      </c>
      <c r="N180">
        <v>0.21697</v>
      </c>
      <c r="O180">
        <v>0.27500000000000002</v>
      </c>
      <c r="P180">
        <v>0.45517000000000002</v>
      </c>
      <c r="Q180">
        <v>0.1246</v>
      </c>
    </row>
    <row r="181" spans="1:17" ht="17" thickBot="1" x14ac:dyDescent="0.25">
      <c r="A181" s="69"/>
      <c r="B181" s="7"/>
      <c r="C181" s="8" t="s">
        <v>23</v>
      </c>
      <c r="D181">
        <v>0.94632000000000005</v>
      </c>
      <c r="E181">
        <v>0.25514999999999999</v>
      </c>
      <c r="F181">
        <v>0.51027</v>
      </c>
      <c r="G181">
        <v>0.37647000000000003</v>
      </c>
      <c r="H181">
        <v>0.58013999999999999</v>
      </c>
      <c r="I181">
        <v>0.22361</v>
      </c>
      <c r="J181">
        <v>0.14438000000000001</v>
      </c>
      <c r="K181">
        <v>0.36831000000000003</v>
      </c>
      <c r="L181">
        <v>0.48758000000000001</v>
      </c>
      <c r="M181">
        <v>0.33609</v>
      </c>
      <c r="N181">
        <v>0.18329000000000001</v>
      </c>
      <c r="O181">
        <v>0.3337</v>
      </c>
      <c r="P181">
        <v>0.62258000000000002</v>
      </c>
      <c r="Q181">
        <v>0.2374</v>
      </c>
    </row>
    <row r="182" spans="1:17" ht="17" thickBot="1" x14ac:dyDescent="0.25">
      <c r="A182" s="69"/>
      <c r="B182" s="7"/>
      <c r="C182" s="8" t="s">
        <v>19</v>
      </c>
      <c r="D182">
        <v>0.78952999999999995</v>
      </c>
      <c r="E182">
        <v>0.37324000000000002</v>
      </c>
      <c r="F182">
        <v>0.59065000000000001</v>
      </c>
      <c r="G182">
        <v>0.45012000000000002</v>
      </c>
      <c r="H182">
        <v>0.68674000000000002</v>
      </c>
      <c r="I182">
        <v>0.36131999999999997</v>
      </c>
      <c r="J182">
        <v>0.35086000000000001</v>
      </c>
      <c r="K182">
        <v>0.44175999999999999</v>
      </c>
      <c r="L182">
        <v>0.56040000000000001</v>
      </c>
      <c r="M182">
        <v>0.41852</v>
      </c>
      <c r="N182">
        <v>0.35182000000000002</v>
      </c>
      <c r="O182">
        <v>0.42488999999999999</v>
      </c>
      <c r="P182">
        <v>0.75317000000000001</v>
      </c>
      <c r="Q182">
        <v>0.31813999999999998</v>
      </c>
    </row>
    <row r="183" spans="1:17" ht="17" thickBot="1" x14ac:dyDescent="0.25">
      <c r="A183" s="69"/>
      <c r="B183" s="7" t="s">
        <v>96</v>
      </c>
      <c r="C183" s="8" t="s">
        <v>25</v>
      </c>
      <c r="D183">
        <v>2.7999999999999998E-4</v>
      </c>
      <c r="E183">
        <v>6.8970000000000004E-2</v>
      </c>
      <c r="F183">
        <v>0.23024</v>
      </c>
      <c r="G183">
        <v>7.3699999999999998E-3</v>
      </c>
      <c r="H183">
        <v>8.2790000000000002E-2</v>
      </c>
      <c r="I183">
        <v>1.2529999999999999E-2</v>
      </c>
      <c r="J183">
        <v>0.27018999999999999</v>
      </c>
      <c r="K183">
        <v>4.0000000000000002E-4</v>
      </c>
      <c r="L183">
        <v>0.94388000000000005</v>
      </c>
      <c r="M183">
        <v>0.84891000000000005</v>
      </c>
      <c r="N183">
        <v>0.30847999999999998</v>
      </c>
      <c r="O183">
        <v>6.0200000000000002E-3</v>
      </c>
      <c r="P183">
        <v>1.5399999999999999E-3</v>
      </c>
      <c r="Q183">
        <v>4.0000000000000003E-5</v>
      </c>
    </row>
    <row r="184" spans="1:17" ht="17" thickBot="1" x14ac:dyDescent="0.25">
      <c r="A184" s="69"/>
      <c r="B184" s="7"/>
      <c r="C184" s="8" t="s">
        <v>29</v>
      </c>
      <c r="D184">
        <v>4.8000000000000001E-4</v>
      </c>
      <c r="E184">
        <v>0.19724</v>
      </c>
      <c r="F184">
        <v>0.89639999999999997</v>
      </c>
      <c r="G184">
        <v>2.2790000000000001E-2</v>
      </c>
      <c r="H184">
        <v>4.7320000000000001E-2</v>
      </c>
      <c r="I184">
        <v>1.238E-2</v>
      </c>
      <c r="J184">
        <v>0.36249999999999999</v>
      </c>
      <c r="K184">
        <v>3.8999999999999999E-4</v>
      </c>
      <c r="L184">
        <v>0.40465000000000001</v>
      </c>
      <c r="M184">
        <v>0.56230000000000002</v>
      </c>
      <c r="N184">
        <v>0.39365</v>
      </c>
      <c r="O184">
        <v>3.3160000000000002E-2</v>
      </c>
      <c r="P184">
        <v>6.6899999999999998E-3</v>
      </c>
      <c r="Q184">
        <v>1.1E-4</v>
      </c>
    </row>
    <row r="185" spans="1:17" ht="17" thickBot="1" x14ac:dyDescent="0.25">
      <c r="A185" s="69"/>
      <c r="B185" s="7"/>
      <c r="C185" s="8" t="s">
        <v>22</v>
      </c>
      <c r="D185">
        <v>9.7900000000000001E-3</v>
      </c>
      <c r="E185">
        <v>0.40144999999999997</v>
      </c>
      <c r="F185">
        <v>0.88890000000000002</v>
      </c>
      <c r="G185">
        <v>5.1720000000000002E-2</v>
      </c>
      <c r="H185">
        <v>0.10174999999999999</v>
      </c>
      <c r="I185">
        <v>3.1359999999999999E-2</v>
      </c>
      <c r="J185">
        <v>0.31875999999999999</v>
      </c>
      <c r="K185">
        <v>9.1199999999999996E-3</v>
      </c>
      <c r="L185">
        <v>0.41215000000000002</v>
      </c>
      <c r="M185">
        <v>0.66803000000000001</v>
      </c>
      <c r="N185">
        <v>0.20104</v>
      </c>
      <c r="O185">
        <v>0.14227999999999999</v>
      </c>
      <c r="P185">
        <v>2.6599999999999999E-2</v>
      </c>
      <c r="Q185">
        <v>2.7E-4</v>
      </c>
    </row>
    <row r="186" spans="1:17" ht="17" thickBot="1" x14ac:dyDescent="0.25">
      <c r="A186" s="69"/>
      <c r="B186" s="7"/>
      <c r="C186" s="8" t="s">
        <v>19</v>
      </c>
      <c r="D186">
        <v>1.7000000000000001E-4</v>
      </c>
      <c r="E186">
        <v>0.71038000000000001</v>
      </c>
      <c r="F186">
        <v>0.74987999999999999</v>
      </c>
      <c r="G186">
        <v>0.13927999999999999</v>
      </c>
      <c r="H186">
        <v>0.14049</v>
      </c>
      <c r="I186">
        <v>6.6030000000000005E-2</v>
      </c>
      <c r="J186">
        <v>0.39366000000000001</v>
      </c>
      <c r="K186">
        <v>5.9199999999999999E-3</v>
      </c>
      <c r="L186">
        <v>0.62573000000000001</v>
      </c>
      <c r="M186">
        <v>0.46855000000000002</v>
      </c>
      <c r="N186">
        <v>0.28143000000000001</v>
      </c>
      <c r="O186">
        <v>3.6139999999999999E-2</v>
      </c>
      <c r="P186">
        <v>4.0600000000000002E-3</v>
      </c>
      <c r="Q186">
        <v>3.0000000000000001E-5</v>
      </c>
    </row>
    <row r="187" spans="1:17" ht="17" thickBot="1" x14ac:dyDescent="0.25">
      <c r="A187" s="69"/>
      <c r="B187" s="7" t="s">
        <v>97</v>
      </c>
      <c r="C187" s="8" t="s">
        <v>25</v>
      </c>
      <c r="D187">
        <v>0.21034</v>
      </c>
      <c r="E187">
        <v>0.39079999999999998</v>
      </c>
      <c r="F187">
        <v>9.9229999999999999E-2</v>
      </c>
      <c r="G187">
        <v>0.50758000000000003</v>
      </c>
      <c r="H187">
        <v>0.2545</v>
      </c>
      <c r="I187">
        <v>0.86863000000000001</v>
      </c>
      <c r="J187">
        <v>0.32335000000000003</v>
      </c>
      <c r="K187">
        <v>0.90893999999999997</v>
      </c>
      <c r="L187">
        <v>0.92374999999999996</v>
      </c>
      <c r="M187">
        <v>0.37286000000000002</v>
      </c>
      <c r="N187">
        <v>0.12736</v>
      </c>
      <c r="O187">
        <v>0.13843</v>
      </c>
      <c r="P187">
        <v>0.26151000000000002</v>
      </c>
      <c r="Q187">
        <v>0.53273999999999999</v>
      </c>
    </row>
    <row r="188" spans="1:17" ht="17" thickBot="1" x14ac:dyDescent="0.25">
      <c r="A188" s="69"/>
      <c r="B188" s="7"/>
      <c r="C188" s="8" t="s">
        <v>28</v>
      </c>
      <c r="D188">
        <v>0.31417</v>
      </c>
      <c r="E188">
        <v>0.89947999999999995</v>
      </c>
      <c r="F188">
        <v>0.27495000000000003</v>
      </c>
      <c r="G188">
        <v>0.43891000000000002</v>
      </c>
      <c r="H188">
        <v>0.81227000000000005</v>
      </c>
      <c r="I188">
        <v>0.59440000000000004</v>
      </c>
      <c r="J188">
        <v>0.30691000000000002</v>
      </c>
      <c r="K188">
        <v>0.38291999999999998</v>
      </c>
      <c r="L188">
        <v>0.16586000000000001</v>
      </c>
      <c r="M188">
        <v>0.61317999999999995</v>
      </c>
      <c r="N188">
        <v>0.35915999999999998</v>
      </c>
      <c r="O188">
        <v>8.831E-2</v>
      </c>
      <c r="P188">
        <v>4.9180000000000001E-2</v>
      </c>
      <c r="Q188">
        <v>0.44784000000000002</v>
      </c>
    </row>
    <row r="189" spans="1:17" ht="17" thickBot="1" x14ac:dyDescent="0.25">
      <c r="A189" s="69"/>
      <c r="B189" s="7"/>
      <c r="C189" s="8" t="s">
        <v>23</v>
      </c>
      <c r="D189">
        <v>0.44473000000000001</v>
      </c>
      <c r="E189">
        <v>3.63E-3</v>
      </c>
      <c r="F189">
        <v>0.34638999999999998</v>
      </c>
      <c r="G189">
        <v>0.36042999999999997</v>
      </c>
      <c r="H189">
        <v>0.10165</v>
      </c>
      <c r="I189">
        <v>0.61836000000000002</v>
      </c>
      <c r="J189">
        <v>3.5799999999999998E-3</v>
      </c>
      <c r="K189">
        <v>0.67567999999999995</v>
      </c>
      <c r="L189">
        <v>0.42621999999999999</v>
      </c>
      <c r="M189">
        <v>6.123E-2</v>
      </c>
      <c r="N189">
        <v>1.7950000000000001E-2</v>
      </c>
      <c r="O189">
        <v>1.34E-3</v>
      </c>
      <c r="P189">
        <v>5.4299999999999999E-3</v>
      </c>
      <c r="Q189">
        <v>8.0659999999999996E-2</v>
      </c>
    </row>
    <row r="190" spans="1:17" ht="17" thickBot="1" x14ac:dyDescent="0.25">
      <c r="A190" s="69"/>
      <c r="B190" s="7"/>
      <c r="C190" s="8" t="s">
        <v>19</v>
      </c>
      <c r="D190">
        <v>0.28475</v>
      </c>
      <c r="E190">
        <v>0.10581</v>
      </c>
      <c r="F190">
        <v>0.50080999999999998</v>
      </c>
      <c r="G190">
        <v>0.53020999999999996</v>
      </c>
      <c r="H190">
        <v>0.22559000000000001</v>
      </c>
      <c r="I190">
        <v>0.82377</v>
      </c>
      <c r="J190">
        <v>0.11937</v>
      </c>
      <c r="K190">
        <v>0.34362999999999999</v>
      </c>
      <c r="L190">
        <v>0.60772000000000004</v>
      </c>
      <c r="M190">
        <v>0.10945000000000001</v>
      </c>
      <c r="N190">
        <v>1.2319999999999999E-2</v>
      </c>
      <c r="O190">
        <v>2.8830000000000001E-2</v>
      </c>
      <c r="P190">
        <v>0.19139999999999999</v>
      </c>
      <c r="Q190">
        <v>0.64339000000000002</v>
      </c>
    </row>
    <row r="191" spans="1:17" ht="17" thickBot="1" x14ac:dyDescent="0.25">
      <c r="A191" s="69"/>
      <c r="B191" s="7" t="s">
        <v>98</v>
      </c>
      <c r="C191" s="8" t="s">
        <v>25</v>
      </c>
      <c r="D191">
        <v>0.28164</v>
      </c>
      <c r="E191">
        <v>5.7189999999999998E-2</v>
      </c>
      <c r="F191">
        <v>0.32299</v>
      </c>
      <c r="G191">
        <v>0.12548999999999999</v>
      </c>
      <c r="H191">
        <v>0.32550000000000001</v>
      </c>
      <c r="I191">
        <v>0.48824000000000001</v>
      </c>
      <c r="J191">
        <v>0.83074000000000003</v>
      </c>
      <c r="K191">
        <v>7.2989999999999999E-2</v>
      </c>
      <c r="L191">
        <v>9.5519999999999994E-2</v>
      </c>
      <c r="M191">
        <v>3.5200000000000001E-3</v>
      </c>
      <c r="N191">
        <v>0.10555</v>
      </c>
      <c r="O191">
        <v>4.6760000000000003E-2</v>
      </c>
      <c r="P191">
        <v>8.906E-2</v>
      </c>
      <c r="Q191">
        <v>3.4610000000000002E-2</v>
      </c>
    </row>
    <row r="192" spans="1:17" ht="17" thickBot="1" x14ac:dyDescent="0.25">
      <c r="A192" s="69"/>
      <c r="B192" s="7"/>
      <c r="C192" s="8" t="s">
        <v>29</v>
      </c>
      <c r="D192">
        <v>0.16617999999999999</v>
      </c>
      <c r="E192">
        <v>0.71503000000000005</v>
      </c>
      <c r="F192">
        <v>0.35481000000000001</v>
      </c>
      <c r="G192">
        <v>0.45334999999999998</v>
      </c>
      <c r="H192">
        <v>0.43928</v>
      </c>
      <c r="I192">
        <v>0.69986999999999999</v>
      </c>
      <c r="J192">
        <v>0.87985000000000002</v>
      </c>
      <c r="K192">
        <v>0.37536000000000003</v>
      </c>
      <c r="L192">
        <v>1.6240000000000001E-2</v>
      </c>
      <c r="M192">
        <v>0.32567000000000002</v>
      </c>
      <c r="N192">
        <v>0.35865000000000002</v>
      </c>
      <c r="O192">
        <v>0.67783000000000004</v>
      </c>
      <c r="P192">
        <v>0.89024000000000003</v>
      </c>
      <c r="Q192">
        <v>0.64544999999999997</v>
      </c>
    </row>
    <row r="193" spans="1:17" ht="17" thickBot="1" x14ac:dyDescent="0.25">
      <c r="A193" s="69"/>
      <c r="B193" s="7"/>
      <c r="C193" s="8" t="s">
        <v>23</v>
      </c>
      <c r="D193">
        <v>0.40028000000000002</v>
      </c>
      <c r="E193">
        <v>3.9699999999999999E-2</v>
      </c>
      <c r="F193">
        <v>0.26718999999999998</v>
      </c>
      <c r="G193">
        <v>6.318E-2</v>
      </c>
      <c r="H193">
        <v>0.12501000000000001</v>
      </c>
      <c r="I193">
        <v>0.67884</v>
      </c>
      <c r="J193">
        <v>0.30074000000000001</v>
      </c>
      <c r="K193">
        <v>6.7799999999999996E-3</v>
      </c>
      <c r="L193">
        <v>1.0619999999999999E-2</v>
      </c>
      <c r="M193">
        <v>9.5399999999999999E-3</v>
      </c>
      <c r="N193">
        <v>2.743E-2</v>
      </c>
      <c r="O193">
        <v>2.623E-2</v>
      </c>
      <c r="P193">
        <v>7.9320000000000002E-2</v>
      </c>
      <c r="Q193">
        <v>1.6830000000000001E-2</v>
      </c>
    </row>
    <row r="194" spans="1:17" ht="17" thickBot="1" x14ac:dyDescent="0.25">
      <c r="A194" s="69"/>
      <c r="B194" s="7"/>
      <c r="C194" s="8" t="s">
        <v>19</v>
      </c>
      <c r="D194">
        <v>7.9560000000000006E-2</v>
      </c>
      <c r="E194">
        <v>0.12842999999999999</v>
      </c>
      <c r="F194">
        <v>0.41876000000000002</v>
      </c>
      <c r="G194">
        <v>6.0380000000000003E-2</v>
      </c>
      <c r="H194">
        <v>7.7149999999999996E-2</v>
      </c>
      <c r="I194">
        <v>0.86187999999999998</v>
      </c>
      <c r="J194">
        <v>0.63695999999999997</v>
      </c>
      <c r="K194">
        <v>8.0420000000000005E-2</v>
      </c>
      <c r="L194">
        <v>4.419E-2</v>
      </c>
      <c r="M194">
        <v>3.6670000000000001E-2</v>
      </c>
      <c r="N194">
        <v>0.15242</v>
      </c>
      <c r="O194">
        <v>0.12063</v>
      </c>
      <c r="P194">
        <v>0.11196</v>
      </c>
      <c r="Q194">
        <v>8.7849999999999998E-2</v>
      </c>
    </row>
    <row r="195" spans="1:17" ht="17" thickBot="1" x14ac:dyDescent="0.25">
      <c r="A195" s="69"/>
      <c r="B195" s="7" t="s">
        <v>99</v>
      </c>
      <c r="C195" s="8" t="s">
        <v>26</v>
      </c>
      <c r="D195">
        <v>0.29883999999999999</v>
      </c>
      <c r="E195">
        <v>0.45817000000000002</v>
      </c>
      <c r="F195">
        <v>0.51444999999999996</v>
      </c>
      <c r="G195">
        <v>0.24603</v>
      </c>
      <c r="H195">
        <v>0.37608000000000003</v>
      </c>
      <c r="I195">
        <v>0.25464999999999999</v>
      </c>
      <c r="J195">
        <v>0.89002000000000003</v>
      </c>
      <c r="K195">
        <v>0.20074</v>
      </c>
      <c r="L195">
        <v>0.26551000000000002</v>
      </c>
      <c r="M195">
        <v>0.38540000000000002</v>
      </c>
      <c r="N195">
        <v>0.60416999999999998</v>
      </c>
      <c r="O195">
        <v>0.18138000000000001</v>
      </c>
      <c r="P195">
        <v>0.38125999999999999</v>
      </c>
      <c r="Q195">
        <v>0.57865999999999995</v>
      </c>
    </row>
    <row r="196" spans="1:17" ht="17" thickBot="1" x14ac:dyDescent="0.25">
      <c r="A196" s="69"/>
      <c r="B196" s="7"/>
      <c r="C196" s="8" t="s">
        <v>28</v>
      </c>
      <c r="D196">
        <v>5.3019999999999998E-2</v>
      </c>
      <c r="E196">
        <v>0.37747000000000003</v>
      </c>
      <c r="F196">
        <v>2.835E-2</v>
      </c>
      <c r="G196">
        <v>0.85341</v>
      </c>
      <c r="H196">
        <v>0.90198999999999996</v>
      </c>
      <c r="I196">
        <v>0.82496999999999998</v>
      </c>
      <c r="J196">
        <v>0.55874000000000001</v>
      </c>
      <c r="K196">
        <v>1.325E-2</v>
      </c>
      <c r="L196">
        <v>0.34905999999999998</v>
      </c>
      <c r="M196">
        <v>0.24060000000000001</v>
      </c>
      <c r="N196">
        <v>0.23480999999999999</v>
      </c>
      <c r="O196">
        <v>0.42655999999999999</v>
      </c>
      <c r="P196">
        <v>0.44617000000000001</v>
      </c>
      <c r="Q196">
        <v>9.4049999999999995E-2</v>
      </c>
    </row>
    <row r="197" spans="1:17" ht="17" thickBot="1" x14ac:dyDescent="0.25">
      <c r="A197" s="69"/>
      <c r="B197" s="7"/>
      <c r="C197" s="8" t="s">
        <v>23</v>
      </c>
      <c r="D197">
        <v>5.8200000000000002E-2</v>
      </c>
      <c r="E197">
        <v>0.98856999999999995</v>
      </c>
      <c r="F197">
        <v>4.7010000000000003E-2</v>
      </c>
      <c r="G197">
        <v>0.71816999999999998</v>
      </c>
      <c r="H197">
        <v>0.87853999999999999</v>
      </c>
      <c r="I197">
        <v>0.81369000000000002</v>
      </c>
      <c r="J197">
        <v>0.99368000000000001</v>
      </c>
      <c r="K197">
        <v>0.23374</v>
      </c>
      <c r="L197">
        <v>0.94152000000000002</v>
      </c>
      <c r="M197">
        <v>0.98436000000000001</v>
      </c>
      <c r="N197">
        <v>0.67093999999999998</v>
      </c>
      <c r="O197">
        <v>0.37158999999999998</v>
      </c>
      <c r="P197">
        <v>0.28996</v>
      </c>
      <c r="Q197">
        <v>3.6569999999999998E-2</v>
      </c>
    </row>
    <row r="198" spans="1:17" ht="17" thickBot="1" x14ac:dyDescent="0.25">
      <c r="A198" s="69"/>
      <c r="B198" s="7"/>
      <c r="C198" s="8" t="s">
        <v>20</v>
      </c>
      <c r="D198">
        <v>1.4840000000000001E-2</v>
      </c>
      <c r="E198">
        <v>0.78203999999999996</v>
      </c>
      <c r="F198">
        <v>2.58E-2</v>
      </c>
      <c r="G198">
        <v>0.61158999999999997</v>
      </c>
      <c r="H198">
        <v>0.30257000000000001</v>
      </c>
      <c r="I198">
        <v>0.31694</v>
      </c>
      <c r="J198">
        <v>0.64059999999999995</v>
      </c>
      <c r="K198">
        <v>5.5700000000000003E-3</v>
      </c>
      <c r="L198">
        <v>0.61326999999999998</v>
      </c>
      <c r="M198">
        <v>0.49014999999999997</v>
      </c>
      <c r="N198">
        <v>0.29331000000000002</v>
      </c>
      <c r="O198">
        <v>0.83604999999999996</v>
      </c>
      <c r="P198">
        <v>0.15384</v>
      </c>
      <c r="Q198">
        <v>3.9399999999999999E-3</v>
      </c>
    </row>
    <row r="199" spans="1:17" ht="17" thickBot="1" x14ac:dyDescent="0.25">
      <c r="A199" s="69"/>
      <c r="B199" s="7" t="s">
        <v>100</v>
      </c>
      <c r="C199" s="8" t="s">
        <v>26</v>
      </c>
      <c r="D199">
        <v>0.20041</v>
      </c>
      <c r="E199">
        <v>2.767E-2</v>
      </c>
      <c r="F199">
        <v>8.5019999999999998E-2</v>
      </c>
      <c r="G199">
        <v>3.109E-2</v>
      </c>
      <c r="H199">
        <v>8.5400000000000004E-2</v>
      </c>
      <c r="I199">
        <v>0.35160000000000002</v>
      </c>
      <c r="J199">
        <v>0.50063999999999997</v>
      </c>
      <c r="K199">
        <v>0.42373</v>
      </c>
      <c r="L199">
        <v>9.8930000000000004E-2</v>
      </c>
      <c r="M199">
        <v>2.4599999999999999E-3</v>
      </c>
      <c r="N199">
        <v>0.33629999999999999</v>
      </c>
      <c r="O199">
        <v>0.36247000000000001</v>
      </c>
      <c r="P199">
        <v>8.745E-2</v>
      </c>
      <c r="Q199">
        <v>1.81E-3</v>
      </c>
    </row>
    <row r="200" spans="1:17" ht="17" thickBot="1" x14ac:dyDescent="0.25">
      <c r="A200" s="69"/>
      <c r="B200" s="7"/>
      <c r="C200" s="8" t="s">
        <v>29</v>
      </c>
      <c r="D200">
        <v>0.42881999999999998</v>
      </c>
      <c r="E200">
        <v>0.17111999999999999</v>
      </c>
      <c r="F200">
        <v>9.8080000000000001E-2</v>
      </c>
      <c r="G200">
        <v>0.19464999999999999</v>
      </c>
      <c r="H200">
        <v>0.11785</v>
      </c>
      <c r="I200">
        <v>0.51046000000000002</v>
      </c>
      <c r="J200">
        <v>0.26761000000000001</v>
      </c>
      <c r="K200">
        <v>0.95847000000000004</v>
      </c>
      <c r="L200">
        <v>3.0599999999999999E-2</v>
      </c>
      <c r="M200">
        <v>2.6839999999999999E-2</v>
      </c>
      <c r="N200">
        <v>0.2092</v>
      </c>
      <c r="O200">
        <v>8.7220000000000006E-2</v>
      </c>
      <c r="P200">
        <v>4.6460000000000001E-2</v>
      </c>
      <c r="Q200">
        <v>9.41E-3</v>
      </c>
    </row>
    <row r="201" spans="1:17" ht="17" thickBot="1" x14ac:dyDescent="0.25">
      <c r="A201" s="69"/>
      <c r="B201" s="7"/>
      <c r="C201" s="8" t="s">
        <v>22</v>
      </c>
      <c r="D201">
        <v>0.96097999999999995</v>
      </c>
      <c r="E201">
        <v>0.68884999999999996</v>
      </c>
      <c r="F201">
        <v>7.8789999999999999E-2</v>
      </c>
      <c r="G201">
        <v>0.83828000000000003</v>
      </c>
      <c r="H201">
        <v>0.12765000000000001</v>
      </c>
      <c r="I201">
        <v>0.11644</v>
      </c>
      <c r="J201">
        <v>0.37615999999999999</v>
      </c>
      <c r="K201">
        <v>0.28505999999999998</v>
      </c>
      <c r="L201">
        <v>2.2329999999999999E-2</v>
      </c>
      <c r="M201">
        <v>1.617E-2</v>
      </c>
      <c r="N201">
        <v>1.804E-2</v>
      </c>
      <c r="O201">
        <v>3.4889999999999997E-2</v>
      </c>
      <c r="P201">
        <v>2.4709999999999999E-2</v>
      </c>
      <c r="Q201">
        <v>1.129E-2</v>
      </c>
    </row>
    <row r="202" spans="1:17" ht="17" thickBot="1" x14ac:dyDescent="0.25">
      <c r="A202" s="69"/>
      <c r="B202" s="7"/>
      <c r="C202" s="8" t="s">
        <v>101</v>
      </c>
      <c r="D202">
        <v>0.68894</v>
      </c>
      <c r="E202">
        <v>0.22708</v>
      </c>
      <c r="F202">
        <v>0.13754</v>
      </c>
      <c r="G202">
        <v>0.26615</v>
      </c>
      <c r="H202">
        <v>0.17923</v>
      </c>
      <c r="I202">
        <v>0.63504000000000005</v>
      </c>
      <c r="J202">
        <v>0.82887</v>
      </c>
      <c r="K202">
        <v>0.70106999999999997</v>
      </c>
      <c r="L202">
        <v>0.12809999999999999</v>
      </c>
      <c r="M202">
        <v>1.3350000000000001E-2</v>
      </c>
      <c r="N202">
        <v>0.23150000000000001</v>
      </c>
      <c r="O202">
        <v>0.24635000000000001</v>
      </c>
      <c r="P202">
        <v>0.11321000000000001</v>
      </c>
      <c r="Q202">
        <v>2.1770000000000001E-2</v>
      </c>
    </row>
    <row r="203" spans="1:17" ht="17" thickBot="1" x14ac:dyDescent="0.25">
      <c r="A203" s="69"/>
      <c r="B203" s="7" t="s">
        <v>102</v>
      </c>
      <c r="C203" s="8" t="s">
        <v>26</v>
      </c>
      <c r="D203">
        <v>0.80086000000000002</v>
      </c>
      <c r="E203">
        <v>3.7260000000000001E-2</v>
      </c>
      <c r="F203">
        <v>3.601E-2</v>
      </c>
      <c r="G203">
        <v>4.283E-2</v>
      </c>
      <c r="H203">
        <v>2.5899999999999999E-3</v>
      </c>
      <c r="I203">
        <v>0.21486</v>
      </c>
      <c r="J203">
        <v>0.35754000000000002</v>
      </c>
      <c r="K203">
        <v>0.42352000000000001</v>
      </c>
      <c r="L203">
        <v>0.47036</v>
      </c>
      <c r="M203">
        <v>1.8799999999999999E-3</v>
      </c>
      <c r="N203">
        <v>0</v>
      </c>
      <c r="O203">
        <v>5.4300000000000001E-2</v>
      </c>
      <c r="P203">
        <v>8.6419999999999997E-2</v>
      </c>
      <c r="Q203">
        <v>0.19572999999999999</v>
      </c>
    </row>
    <row r="204" spans="1:17" ht="17" thickBot="1" x14ac:dyDescent="0.25">
      <c r="A204" s="69"/>
      <c r="B204" s="7"/>
      <c r="C204" s="8" t="s">
        <v>28</v>
      </c>
      <c r="D204">
        <v>0.29568</v>
      </c>
      <c r="E204">
        <v>3.13E-3</v>
      </c>
      <c r="F204">
        <v>0.15939</v>
      </c>
      <c r="G204">
        <v>9.8099999999999993E-3</v>
      </c>
      <c r="H204">
        <v>1.018E-2</v>
      </c>
      <c r="I204">
        <v>5.6099999999999997E-2</v>
      </c>
      <c r="J204">
        <v>0.80632000000000004</v>
      </c>
      <c r="K204">
        <v>0.11055</v>
      </c>
      <c r="L204">
        <v>0.14568999999999999</v>
      </c>
      <c r="M204">
        <v>1.8000000000000001E-4</v>
      </c>
      <c r="N204">
        <v>0</v>
      </c>
      <c r="O204">
        <v>6.8610000000000004E-2</v>
      </c>
      <c r="P204">
        <v>0.49752000000000002</v>
      </c>
      <c r="Q204">
        <v>0.85109999999999997</v>
      </c>
    </row>
    <row r="205" spans="1:17" ht="17" thickBot="1" x14ac:dyDescent="0.25">
      <c r="A205" s="69"/>
      <c r="B205" s="7"/>
      <c r="C205" s="8" t="s">
        <v>22</v>
      </c>
      <c r="D205">
        <v>0.59201000000000004</v>
      </c>
      <c r="E205">
        <v>2.0000000000000002E-5</v>
      </c>
      <c r="F205">
        <v>1.3270000000000001E-2</v>
      </c>
      <c r="G205">
        <v>4.0000000000000002E-4</v>
      </c>
      <c r="H205">
        <v>3.0899999999999999E-3</v>
      </c>
      <c r="I205">
        <v>1.9060000000000001E-2</v>
      </c>
      <c r="J205">
        <v>0.48669000000000001</v>
      </c>
      <c r="K205">
        <v>0.43818000000000001</v>
      </c>
      <c r="L205">
        <v>6.9430000000000006E-2</v>
      </c>
      <c r="M205">
        <v>1.0000000000000001E-5</v>
      </c>
      <c r="N205">
        <v>0</v>
      </c>
      <c r="O205">
        <v>9.5509999999999998E-2</v>
      </c>
      <c r="P205">
        <v>6.7280000000000006E-2</v>
      </c>
      <c r="Q205">
        <v>0.41117999999999999</v>
      </c>
    </row>
    <row r="206" spans="1:17" ht="17" thickBot="1" x14ac:dyDescent="0.25">
      <c r="A206" s="69"/>
      <c r="B206" s="7"/>
      <c r="C206" s="8" t="s">
        <v>20</v>
      </c>
      <c r="D206">
        <v>0.27357999999999999</v>
      </c>
      <c r="E206">
        <v>1.3990000000000001E-2</v>
      </c>
      <c r="F206">
        <v>2.4420000000000001E-2</v>
      </c>
      <c r="G206">
        <v>3.32E-3</v>
      </c>
      <c r="H206">
        <v>4.3699999999999998E-3</v>
      </c>
      <c r="I206">
        <v>2.436E-2</v>
      </c>
      <c r="J206">
        <v>0.68120999999999998</v>
      </c>
      <c r="K206">
        <v>6.0060000000000002E-2</v>
      </c>
      <c r="L206">
        <v>0.25802000000000003</v>
      </c>
      <c r="M206">
        <v>6.6E-4</v>
      </c>
      <c r="N206">
        <v>4.0000000000000003E-5</v>
      </c>
      <c r="O206">
        <v>1.3780000000000001E-2</v>
      </c>
      <c r="P206">
        <v>0.77473000000000003</v>
      </c>
      <c r="Q206">
        <v>0.75497999999999998</v>
      </c>
    </row>
    <row r="207" spans="1:17" ht="17" thickBot="1" x14ac:dyDescent="0.25">
      <c r="A207" s="69"/>
      <c r="B207" s="7" t="s">
        <v>103</v>
      </c>
      <c r="C207" s="8" t="s">
        <v>26</v>
      </c>
      <c r="D207">
        <v>0.77549999999999997</v>
      </c>
      <c r="E207">
        <v>0.92784</v>
      </c>
      <c r="F207">
        <v>0.14396999999999999</v>
      </c>
      <c r="G207">
        <v>0.31928000000000001</v>
      </c>
      <c r="H207">
        <v>0.45490999999999998</v>
      </c>
      <c r="I207">
        <v>0.44395000000000001</v>
      </c>
      <c r="J207">
        <v>0.95562000000000002</v>
      </c>
      <c r="K207">
        <v>0.93667</v>
      </c>
      <c r="L207">
        <v>0.93957000000000002</v>
      </c>
      <c r="M207">
        <v>0.84689999999999999</v>
      </c>
      <c r="N207">
        <v>0.19572999999999999</v>
      </c>
      <c r="O207">
        <v>0.66862999999999995</v>
      </c>
      <c r="P207">
        <v>0.79690000000000005</v>
      </c>
      <c r="Q207">
        <v>0.65242999999999995</v>
      </c>
    </row>
    <row r="208" spans="1:17" ht="17" thickBot="1" x14ac:dyDescent="0.25">
      <c r="A208" s="69"/>
      <c r="B208" s="7"/>
      <c r="C208" s="8" t="s">
        <v>28</v>
      </c>
      <c r="D208">
        <v>8.5720000000000005E-2</v>
      </c>
      <c r="E208">
        <v>0.11612</v>
      </c>
      <c r="F208">
        <v>0.11984</v>
      </c>
      <c r="G208">
        <v>0.45683000000000001</v>
      </c>
      <c r="H208">
        <v>0.36608000000000002</v>
      </c>
      <c r="I208">
        <v>8.6489999999999997E-2</v>
      </c>
      <c r="J208">
        <v>0.16628999999999999</v>
      </c>
      <c r="K208">
        <v>9.8360000000000003E-2</v>
      </c>
      <c r="L208">
        <v>0.17505000000000001</v>
      </c>
      <c r="M208">
        <v>0.51805999999999996</v>
      </c>
      <c r="N208">
        <v>0.16195000000000001</v>
      </c>
      <c r="O208">
        <v>0.15715999999999999</v>
      </c>
      <c r="P208">
        <v>0.18254999999999999</v>
      </c>
      <c r="Q208">
        <v>0.17619000000000001</v>
      </c>
    </row>
    <row r="209" spans="1:17" ht="17" thickBot="1" x14ac:dyDescent="0.25">
      <c r="A209" s="69"/>
      <c r="B209" s="7"/>
      <c r="C209" s="8" t="s">
        <v>23</v>
      </c>
      <c r="D209">
        <v>0.62717999999999996</v>
      </c>
      <c r="E209">
        <v>0.33979999999999999</v>
      </c>
      <c r="F209">
        <v>0.15878999999999999</v>
      </c>
      <c r="G209">
        <v>0.46822999999999998</v>
      </c>
      <c r="H209">
        <v>0.96855000000000002</v>
      </c>
      <c r="I209">
        <v>0.30438999999999999</v>
      </c>
      <c r="J209">
        <v>0.45306000000000002</v>
      </c>
      <c r="K209">
        <v>0.70159000000000005</v>
      </c>
      <c r="L209">
        <v>0.76903999999999995</v>
      </c>
      <c r="M209">
        <v>0.86712</v>
      </c>
      <c r="N209">
        <v>0.26956000000000002</v>
      </c>
      <c r="O209">
        <v>0.75270000000000004</v>
      </c>
      <c r="P209">
        <v>0.36332999999999999</v>
      </c>
      <c r="Q209">
        <v>0.91052999999999995</v>
      </c>
    </row>
    <row r="210" spans="1:17" ht="17" thickBot="1" x14ac:dyDescent="0.25">
      <c r="A210" s="69"/>
      <c r="B210" s="7"/>
      <c r="C210" s="8" t="s">
        <v>19</v>
      </c>
      <c r="D210">
        <v>0.28761999999999999</v>
      </c>
      <c r="E210">
        <v>0.12044000000000001</v>
      </c>
      <c r="F210">
        <v>0.83403000000000005</v>
      </c>
      <c r="G210">
        <v>0.51115999999999995</v>
      </c>
      <c r="H210">
        <v>0.19918</v>
      </c>
      <c r="I210">
        <v>0.46428000000000003</v>
      </c>
      <c r="J210">
        <v>0.66137999999999997</v>
      </c>
      <c r="K210">
        <v>0.29209000000000002</v>
      </c>
      <c r="L210">
        <v>0.20308999999999999</v>
      </c>
      <c r="M210">
        <v>0.29661999999999999</v>
      </c>
      <c r="N210">
        <v>0.81401000000000001</v>
      </c>
      <c r="O210">
        <v>0.23927000000000001</v>
      </c>
      <c r="P210">
        <v>0.76626000000000005</v>
      </c>
      <c r="Q210">
        <v>0.16241</v>
      </c>
    </row>
    <row r="211" spans="1:17" ht="17" thickBot="1" x14ac:dyDescent="0.25">
      <c r="A211" s="69"/>
      <c r="B211" s="7" t="s">
        <v>104</v>
      </c>
      <c r="C211" s="8" t="s">
        <v>25</v>
      </c>
      <c r="D211">
        <v>0.66456000000000004</v>
      </c>
      <c r="E211">
        <v>0.41367999999999999</v>
      </c>
      <c r="F211">
        <v>0.83145999999999998</v>
      </c>
      <c r="G211">
        <v>0.71121000000000001</v>
      </c>
      <c r="H211">
        <v>0.99429999999999996</v>
      </c>
      <c r="I211">
        <v>0.21359</v>
      </c>
      <c r="J211">
        <v>0.59584000000000004</v>
      </c>
      <c r="K211">
        <v>0.26304</v>
      </c>
      <c r="L211">
        <v>0.57733999999999996</v>
      </c>
      <c r="M211">
        <v>0.32086999999999999</v>
      </c>
      <c r="N211">
        <v>0.65134999999999998</v>
      </c>
      <c r="O211">
        <v>0.94074000000000002</v>
      </c>
      <c r="P211">
        <v>0.32578000000000001</v>
      </c>
      <c r="Q211">
        <v>0.42413000000000001</v>
      </c>
    </row>
    <row r="212" spans="1:17" ht="17" thickBot="1" x14ac:dyDescent="0.25">
      <c r="A212" s="69"/>
      <c r="B212" s="7"/>
      <c r="C212" s="8" t="s">
        <v>29</v>
      </c>
      <c r="D212">
        <v>0.74097999999999997</v>
      </c>
      <c r="E212">
        <v>0.96863999999999995</v>
      </c>
      <c r="F212">
        <v>0.59535000000000005</v>
      </c>
      <c r="G212">
        <v>0.77888000000000002</v>
      </c>
      <c r="H212">
        <v>0.67418999999999996</v>
      </c>
      <c r="I212">
        <v>0.46533999999999998</v>
      </c>
      <c r="J212">
        <v>0.53159000000000001</v>
      </c>
      <c r="K212">
        <v>0.72443000000000002</v>
      </c>
      <c r="L212">
        <v>0.97785</v>
      </c>
      <c r="M212">
        <v>0.91410000000000002</v>
      </c>
      <c r="N212">
        <v>0.92512000000000005</v>
      </c>
      <c r="O212">
        <v>0.86158999999999997</v>
      </c>
      <c r="P212">
        <v>0.91469</v>
      </c>
      <c r="Q212">
        <v>0.98887000000000003</v>
      </c>
    </row>
    <row r="213" spans="1:17" ht="17" thickBot="1" x14ac:dyDescent="0.25">
      <c r="A213" s="69"/>
      <c r="B213" s="7"/>
      <c r="C213" s="8" t="s">
        <v>22</v>
      </c>
      <c r="D213">
        <v>0.80557000000000001</v>
      </c>
      <c r="E213">
        <v>0.82704999999999995</v>
      </c>
      <c r="F213">
        <v>0.67628999999999995</v>
      </c>
      <c r="G213">
        <v>0.87626999999999999</v>
      </c>
      <c r="H213">
        <v>0.87795999999999996</v>
      </c>
      <c r="I213">
        <v>0.2656</v>
      </c>
      <c r="J213">
        <v>0.38585999999999998</v>
      </c>
      <c r="K213">
        <v>0.62592999999999999</v>
      </c>
      <c r="L213">
        <v>0.81757000000000002</v>
      </c>
      <c r="M213">
        <v>0.97767000000000004</v>
      </c>
      <c r="N213">
        <v>0.68484</v>
      </c>
      <c r="O213">
        <v>0.70972999999999997</v>
      </c>
      <c r="P213">
        <v>0.93838999999999995</v>
      </c>
      <c r="Q213">
        <v>0.88431999999999999</v>
      </c>
    </row>
    <row r="214" spans="1:17" ht="17" thickBot="1" x14ac:dyDescent="0.25">
      <c r="A214" s="69"/>
      <c r="B214" s="5"/>
      <c r="C214" s="6" t="s">
        <v>20</v>
      </c>
      <c r="D214">
        <v>0.76024000000000003</v>
      </c>
      <c r="E214">
        <v>0.92415000000000003</v>
      </c>
      <c r="F214">
        <v>0.38607000000000002</v>
      </c>
      <c r="G214">
        <v>0.65169999999999995</v>
      </c>
      <c r="H214">
        <v>0.49496000000000001</v>
      </c>
      <c r="I214">
        <v>0.21978</v>
      </c>
      <c r="J214">
        <v>0.31968999999999997</v>
      </c>
      <c r="K214">
        <v>0.71087</v>
      </c>
      <c r="L214">
        <v>0.95355999999999996</v>
      </c>
      <c r="M214">
        <v>0.84026999999999996</v>
      </c>
      <c r="N214">
        <v>0.94188000000000005</v>
      </c>
      <c r="O214">
        <v>0.92415000000000003</v>
      </c>
      <c r="P214">
        <v>0.90971999999999997</v>
      </c>
      <c r="Q214">
        <v>0.90844999999999998</v>
      </c>
    </row>
    <row r="215" spans="1:17" ht="17" thickTop="1" x14ac:dyDescent="0.2">
      <c r="A215" s="69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">
      <c r="A216" s="69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">
      <c r="A217" s="69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ht="17" thickBot="1" x14ac:dyDescent="0.25">
      <c r="A218" s="83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ht="17" thickTop="1" x14ac:dyDescent="0.2"/>
  </sheetData>
  <mergeCells count="8">
    <mergeCell ref="P1:Q1"/>
    <mergeCell ref="A3:A10"/>
    <mergeCell ref="A11:A58"/>
    <mergeCell ref="A59:A154"/>
    <mergeCell ref="A155:A218"/>
    <mergeCell ref="B1:C1"/>
    <mergeCell ref="D1:J1"/>
    <mergeCell ref="K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6"/>
  <sheetViews>
    <sheetView zoomScale="130" zoomScaleNormal="130" workbookViewId="0">
      <selection activeCell="AO4" sqref="AO4:AP215"/>
    </sheetView>
  </sheetViews>
  <sheetFormatPr baseColWidth="10" defaultRowHeight="16" x14ac:dyDescent="0.2"/>
  <sheetData>
    <row r="1" spans="1:43" ht="18" thickTop="1" thickBot="1" x14ac:dyDescent="0.25">
      <c r="A1" s="1"/>
      <c r="B1" s="72" t="s">
        <v>0</v>
      </c>
      <c r="C1" s="78"/>
      <c r="D1" s="79" t="s">
        <v>1</v>
      </c>
      <c r="E1" s="81"/>
      <c r="F1" s="81"/>
      <c r="G1" s="81"/>
      <c r="H1" s="81"/>
      <c r="I1" s="81"/>
      <c r="J1" s="82"/>
      <c r="K1" s="79" t="s">
        <v>2</v>
      </c>
      <c r="L1" s="81"/>
      <c r="M1" s="81"/>
      <c r="N1" s="81"/>
      <c r="O1" s="82"/>
      <c r="P1" s="79" t="s">
        <v>3</v>
      </c>
      <c r="Q1" s="80"/>
    </row>
    <row r="2" spans="1:43" ht="17" thickBot="1" x14ac:dyDescent="0.25">
      <c r="A2" s="2"/>
      <c r="B2" s="21"/>
      <c r="C2" s="22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43" ht="18" thickTop="1" thickBot="1" x14ac:dyDescent="0.25">
      <c r="A3" s="24"/>
      <c r="B3" s="25"/>
      <c r="C3" s="25" t="s">
        <v>4</v>
      </c>
      <c r="D3" s="26"/>
      <c r="E3" s="26"/>
      <c r="F3" s="27" t="s">
        <v>5</v>
      </c>
      <c r="G3" s="26"/>
      <c r="H3" s="26"/>
      <c r="I3" s="27" t="s">
        <v>6</v>
      </c>
      <c r="J3" s="27"/>
      <c r="K3" s="26"/>
      <c r="L3" s="27" t="s">
        <v>7</v>
      </c>
      <c r="M3" s="26"/>
      <c r="N3" s="26"/>
      <c r="O3" s="28" t="s">
        <v>8</v>
      </c>
      <c r="P3" s="26"/>
      <c r="Q3" s="27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8" thickTop="1" thickBot="1" x14ac:dyDescent="0.25">
      <c r="A4" s="68" t="s">
        <v>17</v>
      </c>
      <c r="B4" s="7" t="s">
        <v>18</v>
      </c>
      <c r="C4" s="8" t="s">
        <v>19</v>
      </c>
      <c r="D4" s="10">
        <v>0.22717000000000001</v>
      </c>
      <c r="E4" s="7" t="s">
        <v>18</v>
      </c>
      <c r="F4" s="8" t="s">
        <v>19</v>
      </c>
      <c r="G4" s="9">
        <v>-0.14724999999999999</v>
      </c>
      <c r="H4" s="7" t="s">
        <v>18</v>
      </c>
      <c r="I4" s="8" t="s">
        <v>19</v>
      </c>
      <c r="J4" s="9">
        <v>1.1089999999999999E-2</v>
      </c>
      <c r="K4" s="7" t="s">
        <v>18</v>
      </c>
      <c r="L4" s="8" t="s">
        <v>19</v>
      </c>
      <c r="M4" s="9">
        <v>-0.16500000000000001</v>
      </c>
      <c r="N4" s="7" t="s">
        <v>18</v>
      </c>
      <c r="O4" s="8" t="s">
        <v>19</v>
      </c>
      <c r="P4" s="9">
        <v>-0.14604</v>
      </c>
      <c r="Q4" s="7" t="s">
        <v>18</v>
      </c>
      <c r="R4" s="8" t="s">
        <v>19</v>
      </c>
      <c r="S4" s="9">
        <v>0.13785</v>
      </c>
      <c r="T4" s="7" t="s">
        <v>18</v>
      </c>
      <c r="U4" s="8" t="s">
        <v>19</v>
      </c>
      <c r="V4" s="9">
        <v>-3.1329999999999997E-2</v>
      </c>
      <c r="W4" s="7" t="s">
        <v>18</v>
      </c>
      <c r="X4" s="8" t="s">
        <v>19</v>
      </c>
      <c r="Y4" s="23">
        <v>0.17874000000000001</v>
      </c>
      <c r="Z4" s="7" t="s">
        <v>18</v>
      </c>
      <c r="AA4" s="8" t="s">
        <v>19</v>
      </c>
      <c r="AB4" s="9">
        <v>-1.2500000000000001E-2</v>
      </c>
      <c r="AC4" s="7" t="s">
        <v>18</v>
      </c>
      <c r="AD4" s="8" t="s">
        <v>19</v>
      </c>
      <c r="AE4" s="9">
        <v>-0.13763</v>
      </c>
      <c r="AF4" s="7" t="s">
        <v>18</v>
      </c>
      <c r="AG4" s="8" t="s">
        <v>19</v>
      </c>
      <c r="AH4" s="9">
        <v>-0.15701999999999999</v>
      </c>
      <c r="AI4" s="7" t="s">
        <v>18</v>
      </c>
      <c r="AJ4" s="8" t="s">
        <v>19</v>
      </c>
      <c r="AK4" s="9">
        <v>1.274E-2</v>
      </c>
      <c r="AL4" s="7" t="s">
        <v>18</v>
      </c>
      <c r="AM4" s="8" t="s">
        <v>19</v>
      </c>
      <c r="AN4" s="9">
        <v>4.6109999999999998E-2</v>
      </c>
      <c r="AO4" s="7" t="s">
        <v>18</v>
      </c>
      <c r="AP4" s="8" t="s">
        <v>19</v>
      </c>
      <c r="AQ4" s="10">
        <v>0.17674999999999999</v>
      </c>
    </row>
    <row r="5" spans="1:43" ht="17" thickBot="1" x14ac:dyDescent="0.25">
      <c r="A5" s="69"/>
      <c r="B5" s="7" t="s">
        <v>18</v>
      </c>
      <c r="C5" s="8" t="s">
        <v>20</v>
      </c>
      <c r="D5" s="10">
        <v>-0.1699</v>
      </c>
      <c r="E5" s="7" t="s">
        <v>18</v>
      </c>
      <c r="F5" s="8" t="s">
        <v>20</v>
      </c>
      <c r="G5" s="9">
        <v>0.11915000000000001</v>
      </c>
      <c r="H5" s="7" t="s">
        <v>18</v>
      </c>
      <c r="I5" s="8" t="s">
        <v>20</v>
      </c>
      <c r="J5" s="9">
        <v>1.4800000000000001E-2</v>
      </c>
      <c r="K5" s="7" t="s">
        <v>18</v>
      </c>
      <c r="L5" s="8" t="s">
        <v>20</v>
      </c>
      <c r="M5" s="9">
        <v>0.18983</v>
      </c>
      <c r="N5" s="7" t="s">
        <v>18</v>
      </c>
      <c r="O5" s="8" t="s">
        <v>20</v>
      </c>
      <c r="P5" s="9">
        <v>0.11497</v>
      </c>
      <c r="Q5" s="7" t="s">
        <v>18</v>
      </c>
      <c r="R5" s="8" t="s">
        <v>20</v>
      </c>
      <c r="S5" s="9">
        <v>-0.16542999999999999</v>
      </c>
      <c r="T5" s="7" t="s">
        <v>18</v>
      </c>
      <c r="U5" s="8" t="s">
        <v>20</v>
      </c>
      <c r="V5" s="9">
        <v>-4.122E-2</v>
      </c>
      <c r="W5" s="7" t="s">
        <v>18</v>
      </c>
      <c r="X5" s="8" t="s">
        <v>20</v>
      </c>
      <c r="Y5" s="10">
        <v>-0.19725000000000001</v>
      </c>
      <c r="Z5" s="7" t="s">
        <v>18</v>
      </c>
      <c r="AA5" s="8" t="s">
        <v>20</v>
      </c>
      <c r="AB5" s="9">
        <v>4.2130000000000001E-2</v>
      </c>
      <c r="AC5" s="7" t="s">
        <v>18</v>
      </c>
      <c r="AD5" s="8" t="s">
        <v>20</v>
      </c>
      <c r="AE5" s="23">
        <v>0.18593999999999999</v>
      </c>
      <c r="AF5" s="7" t="s">
        <v>18</v>
      </c>
      <c r="AG5" s="8" t="s">
        <v>20</v>
      </c>
      <c r="AH5" s="9">
        <v>0.1762</v>
      </c>
      <c r="AI5" s="7" t="s">
        <v>18</v>
      </c>
      <c r="AJ5" s="8" t="s">
        <v>20</v>
      </c>
      <c r="AK5" s="9">
        <v>3.3730000000000003E-2</v>
      </c>
      <c r="AL5" s="7" t="s">
        <v>18</v>
      </c>
      <c r="AM5" s="8" t="s">
        <v>20</v>
      </c>
      <c r="AN5" s="9">
        <v>-0.11164</v>
      </c>
      <c r="AO5" s="7" t="s">
        <v>18</v>
      </c>
      <c r="AP5" s="8" t="s">
        <v>20</v>
      </c>
      <c r="AQ5" s="9">
        <v>-0.10996</v>
      </c>
    </row>
    <row r="6" spans="1:43" ht="17" thickBot="1" x14ac:dyDescent="0.25">
      <c r="A6" s="69"/>
      <c r="B6" s="7" t="s">
        <v>21</v>
      </c>
      <c r="C6" s="8" t="s">
        <v>22</v>
      </c>
      <c r="D6" s="9">
        <v>0.13683000000000001</v>
      </c>
      <c r="E6" s="7" t="s">
        <v>21</v>
      </c>
      <c r="F6" s="8" t="s">
        <v>22</v>
      </c>
      <c r="G6" s="10">
        <v>0.37602999999999998</v>
      </c>
      <c r="H6" s="7" t="s">
        <v>21</v>
      </c>
      <c r="I6" s="8" t="s">
        <v>22</v>
      </c>
      <c r="J6" s="10">
        <v>0.32962999999999998</v>
      </c>
      <c r="K6" s="7" t="s">
        <v>21</v>
      </c>
      <c r="L6" s="8" t="s">
        <v>22</v>
      </c>
      <c r="M6" s="10">
        <v>0.31729000000000002</v>
      </c>
      <c r="N6" s="7" t="s">
        <v>21</v>
      </c>
      <c r="O6" s="8" t="s">
        <v>22</v>
      </c>
      <c r="P6" s="10">
        <v>0.26507999999999998</v>
      </c>
      <c r="Q6" s="7" t="s">
        <v>21</v>
      </c>
      <c r="R6" s="8" t="s">
        <v>22</v>
      </c>
      <c r="S6" s="9">
        <v>0.17810000000000001</v>
      </c>
      <c r="T6" s="7" t="s">
        <v>21</v>
      </c>
      <c r="U6" s="8" t="s">
        <v>22</v>
      </c>
      <c r="V6" s="10">
        <v>0.22155</v>
      </c>
      <c r="W6" s="7" t="s">
        <v>21</v>
      </c>
      <c r="X6" s="8" t="s">
        <v>22</v>
      </c>
      <c r="Y6" s="10">
        <v>0.19902</v>
      </c>
      <c r="Z6" s="7" t="s">
        <v>21</v>
      </c>
      <c r="AA6" s="8" t="s">
        <v>22</v>
      </c>
      <c r="AB6" s="10">
        <v>0.23300000000000001</v>
      </c>
      <c r="AC6" s="7" t="s">
        <v>21</v>
      </c>
      <c r="AD6" s="8" t="s">
        <v>22</v>
      </c>
      <c r="AE6" s="10">
        <v>0.40134999999999998</v>
      </c>
      <c r="AF6" s="7" t="s">
        <v>21</v>
      </c>
      <c r="AG6" s="8" t="s">
        <v>22</v>
      </c>
      <c r="AH6" s="10">
        <v>0.43190000000000001</v>
      </c>
      <c r="AI6" s="7" t="s">
        <v>21</v>
      </c>
      <c r="AJ6" s="8" t="s">
        <v>22</v>
      </c>
      <c r="AK6" s="10">
        <v>0.23866000000000001</v>
      </c>
      <c r="AL6" s="7" t="s">
        <v>21</v>
      </c>
      <c r="AM6" s="8" t="s">
        <v>22</v>
      </c>
      <c r="AN6" s="10">
        <v>0.32736999999999999</v>
      </c>
      <c r="AO6" s="7" t="s">
        <v>21</v>
      </c>
      <c r="AP6" s="8" t="s">
        <v>22</v>
      </c>
      <c r="AQ6" s="10">
        <v>0.27134999999999998</v>
      </c>
    </row>
    <row r="7" spans="1:43" ht="17" thickBot="1" x14ac:dyDescent="0.25">
      <c r="A7" s="69"/>
      <c r="B7" s="7" t="s">
        <v>21</v>
      </c>
      <c r="C7" s="8" t="s">
        <v>23</v>
      </c>
      <c r="D7" s="9">
        <v>-8.7770000000000001E-2</v>
      </c>
      <c r="E7" s="7" t="s">
        <v>21</v>
      </c>
      <c r="F7" s="8" t="s">
        <v>23</v>
      </c>
      <c r="G7" s="10">
        <v>-0.32028000000000001</v>
      </c>
      <c r="H7" s="7" t="s">
        <v>21</v>
      </c>
      <c r="I7" s="8" t="s">
        <v>23</v>
      </c>
      <c r="J7" s="10">
        <v>-0.26505000000000001</v>
      </c>
      <c r="K7" s="7" t="s">
        <v>21</v>
      </c>
      <c r="L7" s="8" t="s">
        <v>23</v>
      </c>
      <c r="M7" s="10">
        <v>-0.2364</v>
      </c>
      <c r="N7" s="7" t="s">
        <v>21</v>
      </c>
      <c r="O7" s="8" t="s">
        <v>23</v>
      </c>
      <c r="P7" s="10">
        <v>-0.22431000000000001</v>
      </c>
      <c r="Q7" s="7" t="s">
        <v>21</v>
      </c>
      <c r="R7" s="8" t="s">
        <v>23</v>
      </c>
      <c r="S7" s="9">
        <v>-0.12517</v>
      </c>
      <c r="T7" s="7" t="s">
        <v>21</v>
      </c>
      <c r="U7" s="8" t="s">
        <v>23</v>
      </c>
      <c r="V7" s="10">
        <v>-0.22119</v>
      </c>
      <c r="W7" s="7" t="s">
        <v>21</v>
      </c>
      <c r="X7" s="8" t="s">
        <v>23</v>
      </c>
      <c r="Y7" s="10">
        <v>-0.16965</v>
      </c>
      <c r="Z7" s="7" t="s">
        <v>21</v>
      </c>
      <c r="AA7" s="8" t="s">
        <v>23</v>
      </c>
      <c r="AB7" s="10">
        <v>-0.23751</v>
      </c>
      <c r="AC7" s="7" t="s">
        <v>21</v>
      </c>
      <c r="AD7" s="8" t="s">
        <v>23</v>
      </c>
      <c r="AE7" s="10">
        <v>-0.34748000000000001</v>
      </c>
      <c r="AF7" s="7" t="s">
        <v>21</v>
      </c>
      <c r="AG7" s="8" t="s">
        <v>23</v>
      </c>
      <c r="AH7" s="10">
        <v>-0.32346000000000003</v>
      </c>
      <c r="AI7" s="7" t="s">
        <v>21</v>
      </c>
      <c r="AJ7" s="8" t="s">
        <v>23</v>
      </c>
      <c r="AK7" s="10">
        <v>-0.22198999999999999</v>
      </c>
      <c r="AL7" s="7" t="s">
        <v>21</v>
      </c>
      <c r="AM7" s="8" t="s">
        <v>23</v>
      </c>
      <c r="AN7" s="10">
        <v>-0.33293</v>
      </c>
      <c r="AO7" s="7" t="s">
        <v>21</v>
      </c>
      <c r="AP7" s="8" t="s">
        <v>23</v>
      </c>
      <c r="AQ7" s="10">
        <v>-0.34390999999999999</v>
      </c>
    </row>
    <row r="8" spans="1:43" ht="17" thickBot="1" x14ac:dyDescent="0.25">
      <c r="A8" s="69"/>
      <c r="B8" s="7" t="s">
        <v>24</v>
      </c>
      <c r="C8" s="8" t="s">
        <v>25</v>
      </c>
      <c r="D8" s="9">
        <v>3.5889999999999998E-2</v>
      </c>
      <c r="E8" s="7" t="s">
        <v>24</v>
      </c>
      <c r="F8" s="8" t="s">
        <v>25</v>
      </c>
      <c r="G8" s="23">
        <v>-0.17680000000000001</v>
      </c>
      <c r="H8" s="7" t="s">
        <v>24</v>
      </c>
      <c r="I8" s="8" t="s">
        <v>25</v>
      </c>
      <c r="J8" s="23">
        <v>-0.14030999999999999</v>
      </c>
      <c r="K8" s="7" t="s">
        <v>24</v>
      </c>
      <c r="L8" s="8" t="s">
        <v>25</v>
      </c>
      <c r="M8" s="9">
        <v>-0.10589999999999999</v>
      </c>
      <c r="N8" s="7" t="s">
        <v>24</v>
      </c>
      <c r="O8" s="8" t="s">
        <v>25</v>
      </c>
      <c r="P8" s="9">
        <v>-0.13288</v>
      </c>
      <c r="Q8" s="7" t="s">
        <v>24</v>
      </c>
      <c r="R8" s="8" t="s">
        <v>25</v>
      </c>
      <c r="S8" s="10">
        <v>0.22020999999999999</v>
      </c>
      <c r="T8" s="7" t="s">
        <v>24</v>
      </c>
      <c r="U8" s="8" t="s">
        <v>25</v>
      </c>
      <c r="V8" s="9">
        <v>-4.1140000000000003E-2</v>
      </c>
      <c r="W8" s="7" t="s">
        <v>24</v>
      </c>
      <c r="X8" s="8" t="s">
        <v>25</v>
      </c>
      <c r="Y8" s="23">
        <v>0.14327000000000001</v>
      </c>
      <c r="Z8" s="7" t="s">
        <v>24</v>
      </c>
      <c r="AA8" s="8" t="s">
        <v>25</v>
      </c>
      <c r="AB8" s="9">
        <v>3.1320000000000001E-2</v>
      </c>
      <c r="AC8" s="7" t="s">
        <v>24</v>
      </c>
      <c r="AD8" s="8" t="s">
        <v>25</v>
      </c>
      <c r="AE8" s="9">
        <v>-0.14599000000000001</v>
      </c>
      <c r="AF8" s="7" t="s">
        <v>24</v>
      </c>
      <c r="AG8" s="8" t="s">
        <v>25</v>
      </c>
      <c r="AH8" s="23">
        <v>-0.18385000000000001</v>
      </c>
      <c r="AI8" s="7" t="s">
        <v>24</v>
      </c>
      <c r="AJ8" s="8" t="s">
        <v>25</v>
      </c>
      <c r="AK8" s="9">
        <v>1.4829999999999999E-2</v>
      </c>
      <c r="AL8" s="7" t="s">
        <v>24</v>
      </c>
      <c r="AM8" s="8" t="s">
        <v>25</v>
      </c>
      <c r="AN8" s="10">
        <v>-0.22208</v>
      </c>
      <c r="AO8" s="7" t="s">
        <v>24</v>
      </c>
      <c r="AP8" s="8" t="s">
        <v>25</v>
      </c>
      <c r="AQ8" s="9">
        <v>-8.7639999999999996E-2</v>
      </c>
    </row>
    <row r="9" spans="1:43" ht="17" thickBot="1" x14ac:dyDescent="0.25">
      <c r="A9" s="69"/>
      <c r="B9" s="7" t="s">
        <v>24</v>
      </c>
      <c r="C9" s="8" t="s">
        <v>26</v>
      </c>
      <c r="D9" s="23">
        <v>-0.13783000000000001</v>
      </c>
      <c r="E9" s="7" t="s">
        <v>24</v>
      </c>
      <c r="F9" s="8" t="s">
        <v>26</v>
      </c>
      <c r="G9" s="10">
        <v>0.24937000000000001</v>
      </c>
      <c r="H9" s="7" t="s">
        <v>24</v>
      </c>
      <c r="I9" s="8" t="s">
        <v>26</v>
      </c>
      <c r="J9" s="10">
        <v>0.26532</v>
      </c>
      <c r="K9" s="7" t="s">
        <v>24</v>
      </c>
      <c r="L9" s="8" t="s">
        <v>26</v>
      </c>
      <c r="M9" s="23">
        <v>0.23857999999999999</v>
      </c>
      <c r="N9" s="7" t="s">
        <v>24</v>
      </c>
      <c r="O9" s="8" t="s">
        <v>26</v>
      </c>
      <c r="P9" s="10">
        <v>0.27854000000000001</v>
      </c>
      <c r="Q9" s="7" t="s">
        <v>24</v>
      </c>
      <c r="R9" s="8" t="s">
        <v>26</v>
      </c>
      <c r="S9" s="10">
        <v>-0.26594000000000001</v>
      </c>
      <c r="T9" s="7" t="s">
        <v>24</v>
      </c>
      <c r="U9" s="8" t="s">
        <v>26</v>
      </c>
      <c r="V9" s="9">
        <v>7.8920000000000004E-2</v>
      </c>
      <c r="W9" s="7" t="s">
        <v>24</v>
      </c>
      <c r="X9" s="8" t="s">
        <v>26</v>
      </c>
      <c r="Y9" s="10">
        <v>-0.16349</v>
      </c>
      <c r="Z9" s="7" t="s">
        <v>24</v>
      </c>
      <c r="AA9" s="8" t="s">
        <v>26</v>
      </c>
      <c r="AB9" s="9">
        <v>2.0129999999999999E-2</v>
      </c>
      <c r="AC9" s="7" t="s">
        <v>24</v>
      </c>
      <c r="AD9" s="8" t="s">
        <v>26</v>
      </c>
      <c r="AE9" s="23">
        <v>0.20874999999999999</v>
      </c>
      <c r="AF9" s="7" t="s">
        <v>24</v>
      </c>
      <c r="AG9" s="8" t="s">
        <v>26</v>
      </c>
      <c r="AH9" s="9">
        <v>0.18584000000000001</v>
      </c>
      <c r="AI9" s="7" t="s">
        <v>24</v>
      </c>
      <c r="AJ9" s="8" t="s">
        <v>26</v>
      </c>
      <c r="AK9" s="9">
        <v>1.3639999999999999E-2</v>
      </c>
      <c r="AL9" s="7" t="s">
        <v>24</v>
      </c>
      <c r="AM9" s="8" t="s">
        <v>26</v>
      </c>
      <c r="AN9" s="10">
        <v>0.34359000000000001</v>
      </c>
      <c r="AO9" s="7" t="s">
        <v>24</v>
      </c>
      <c r="AP9" s="8" t="s">
        <v>26</v>
      </c>
      <c r="AQ9" s="10">
        <v>0.16678000000000001</v>
      </c>
    </row>
    <row r="10" spans="1:43" ht="17" thickBot="1" x14ac:dyDescent="0.25">
      <c r="A10" s="69"/>
      <c r="B10" s="7" t="s">
        <v>27</v>
      </c>
      <c r="C10" s="8" t="s">
        <v>28</v>
      </c>
      <c r="D10" s="9">
        <v>-6.3039999999999999E-2</v>
      </c>
      <c r="E10" s="7" t="s">
        <v>27</v>
      </c>
      <c r="F10" s="8" t="s">
        <v>28</v>
      </c>
      <c r="G10" s="10">
        <v>0.20497000000000001</v>
      </c>
      <c r="H10" s="7" t="s">
        <v>27</v>
      </c>
      <c r="I10" s="8" t="s">
        <v>28</v>
      </c>
      <c r="J10" s="9">
        <v>-0.10954</v>
      </c>
      <c r="K10" s="7" t="s">
        <v>27</v>
      </c>
      <c r="L10" s="8" t="s">
        <v>28</v>
      </c>
      <c r="M10" s="10">
        <v>0.23787</v>
      </c>
      <c r="N10" s="7" t="s">
        <v>27</v>
      </c>
      <c r="O10" s="8" t="s">
        <v>28</v>
      </c>
      <c r="P10" s="10">
        <v>0.21118000000000001</v>
      </c>
      <c r="Q10" s="7" t="s">
        <v>27</v>
      </c>
      <c r="R10" s="8" t="s">
        <v>28</v>
      </c>
      <c r="S10" s="9">
        <v>0.11623</v>
      </c>
      <c r="T10" s="7" t="s">
        <v>27</v>
      </c>
      <c r="U10" s="8" t="s">
        <v>28</v>
      </c>
      <c r="V10" s="9">
        <v>0.1346</v>
      </c>
      <c r="W10" s="7" t="s">
        <v>27</v>
      </c>
      <c r="X10" s="8" t="s">
        <v>28</v>
      </c>
      <c r="Y10" s="9">
        <v>-3.0599999999999998E-3</v>
      </c>
      <c r="Z10" s="7" t="s">
        <v>27</v>
      </c>
      <c r="AA10" s="8" t="s">
        <v>28</v>
      </c>
      <c r="AB10" s="10">
        <v>0.31684000000000001</v>
      </c>
      <c r="AC10" s="7" t="s">
        <v>27</v>
      </c>
      <c r="AD10" s="8" t="s">
        <v>28</v>
      </c>
      <c r="AE10" s="10">
        <v>0.22803000000000001</v>
      </c>
      <c r="AF10" s="7" t="s">
        <v>27</v>
      </c>
      <c r="AG10" s="8" t="s">
        <v>28</v>
      </c>
      <c r="AH10" s="23">
        <v>0.17635999999999999</v>
      </c>
      <c r="AI10" s="7" t="s">
        <v>27</v>
      </c>
      <c r="AJ10" s="8" t="s">
        <v>28</v>
      </c>
      <c r="AK10" s="23">
        <v>0.1177</v>
      </c>
      <c r="AL10" s="7" t="s">
        <v>27</v>
      </c>
      <c r="AM10" s="8" t="s">
        <v>28</v>
      </c>
      <c r="AN10" s="9">
        <v>-3.635E-2</v>
      </c>
      <c r="AO10" s="7" t="s">
        <v>27</v>
      </c>
      <c r="AP10" s="8" t="s">
        <v>28</v>
      </c>
      <c r="AQ10" s="9">
        <v>-5.9950000000000003E-2</v>
      </c>
    </row>
    <row r="11" spans="1:43" ht="17" thickBot="1" x14ac:dyDescent="0.25">
      <c r="A11" s="77"/>
      <c r="B11" s="5" t="s">
        <v>27</v>
      </c>
      <c r="C11" s="6" t="s">
        <v>29</v>
      </c>
      <c r="D11" s="9">
        <v>0.15554000000000001</v>
      </c>
      <c r="E11" s="5" t="s">
        <v>27</v>
      </c>
      <c r="F11" s="6" t="s">
        <v>29</v>
      </c>
      <c r="G11" s="23">
        <v>-0.25973000000000002</v>
      </c>
      <c r="H11" s="5" t="s">
        <v>27</v>
      </c>
      <c r="I11" s="6" t="s">
        <v>29</v>
      </c>
      <c r="J11" s="9">
        <v>0.11996</v>
      </c>
      <c r="K11" s="5" t="s">
        <v>27</v>
      </c>
      <c r="L11" s="6" t="s">
        <v>29</v>
      </c>
      <c r="M11" s="10">
        <v>-0.37014000000000002</v>
      </c>
      <c r="N11" s="5" t="s">
        <v>27</v>
      </c>
      <c r="O11" s="6" t="s">
        <v>29</v>
      </c>
      <c r="P11" s="10">
        <v>-0.30456</v>
      </c>
      <c r="Q11" s="5" t="s">
        <v>27</v>
      </c>
      <c r="R11" s="6" t="s">
        <v>29</v>
      </c>
      <c r="S11" s="9">
        <v>-3.9570000000000001E-2</v>
      </c>
      <c r="T11" s="5" t="s">
        <v>27</v>
      </c>
      <c r="U11" s="6" t="s">
        <v>29</v>
      </c>
      <c r="V11" s="9">
        <v>-2.792E-2</v>
      </c>
      <c r="W11" s="5" t="s">
        <v>27</v>
      </c>
      <c r="X11" s="6" t="s">
        <v>29</v>
      </c>
      <c r="Y11" s="9">
        <v>0.10612000000000001</v>
      </c>
      <c r="Z11" s="5" t="s">
        <v>27</v>
      </c>
      <c r="AA11" s="6" t="s">
        <v>29</v>
      </c>
      <c r="AB11" s="10">
        <v>-0.31413999999999997</v>
      </c>
      <c r="AC11" s="5" t="s">
        <v>27</v>
      </c>
      <c r="AD11" s="6" t="s">
        <v>29</v>
      </c>
      <c r="AE11" s="23">
        <v>-0.22108</v>
      </c>
      <c r="AF11" s="5" t="s">
        <v>27</v>
      </c>
      <c r="AG11" s="6" t="s">
        <v>29</v>
      </c>
      <c r="AH11" s="9">
        <v>-0.17238999999999999</v>
      </c>
      <c r="AI11" s="5" t="s">
        <v>27</v>
      </c>
      <c r="AJ11" s="6" t="s">
        <v>29</v>
      </c>
      <c r="AK11" s="9">
        <v>6.7070000000000005E-2</v>
      </c>
      <c r="AL11" s="5" t="s">
        <v>27</v>
      </c>
      <c r="AM11" s="6" t="s">
        <v>29</v>
      </c>
      <c r="AN11" s="9">
        <v>0.16289999999999999</v>
      </c>
      <c r="AO11" s="5" t="s">
        <v>27</v>
      </c>
      <c r="AP11" s="6" t="s">
        <v>29</v>
      </c>
      <c r="AQ11" s="23">
        <v>0.17787</v>
      </c>
    </row>
    <row r="12" spans="1:43" ht="17" thickBot="1" x14ac:dyDescent="0.25">
      <c r="A12" s="76" t="s">
        <v>30</v>
      </c>
      <c r="B12" s="7" t="s">
        <v>31</v>
      </c>
      <c r="C12" s="8" t="s">
        <v>25</v>
      </c>
      <c r="D12" s="9">
        <v>0.10811</v>
      </c>
      <c r="E12" s="7" t="s">
        <v>31</v>
      </c>
      <c r="F12" s="8" t="s">
        <v>25</v>
      </c>
      <c r="G12" s="23">
        <v>-0.18803</v>
      </c>
      <c r="H12" s="7" t="s">
        <v>31</v>
      </c>
      <c r="I12" s="8" t="s">
        <v>25</v>
      </c>
      <c r="J12" s="9">
        <v>-8.9770000000000003E-2</v>
      </c>
      <c r="K12" s="7" t="s">
        <v>31</v>
      </c>
      <c r="L12" s="8" t="s">
        <v>25</v>
      </c>
      <c r="M12" s="9">
        <v>-0.15934999999999999</v>
      </c>
      <c r="N12" s="7" t="s">
        <v>31</v>
      </c>
      <c r="O12" s="8" t="s">
        <v>25</v>
      </c>
      <c r="P12" s="9">
        <v>-0.10736</v>
      </c>
      <c r="Q12" s="7" t="s">
        <v>31</v>
      </c>
      <c r="R12" s="8" t="s">
        <v>25</v>
      </c>
      <c r="S12" s="10">
        <v>0.35031000000000001</v>
      </c>
      <c r="T12" s="7" t="s">
        <v>31</v>
      </c>
      <c r="U12" s="8" t="s">
        <v>25</v>
      </c>
      <c r="V12" s="9">
        <v>4.8149999999999998E-2</v>
      </c>
      <c r="W12" s="7" t="s">
        <v>31</v>
      </c>
      <c r="X12" s="8" t="s">
        <v>25</v>
      </c>
      <c r="Y12" s="10">
        <v>0.20164000000000001</v>
      </c>
      <c r="Z12" s="7" t="s">
        <v>31</v>
      </c>
      <c r="AA12" s="8" t="s">
        <v>25</v>
      </c>
      <c r="AB12" s="9">
        <v>6.1219999999999997E-2</v>
      </c>
      <c r="AC12" s="7" t="s">
        <v>31</v>
      </c>
      <c r="AD12" s="8" t="s">
        <v>25</v>
      </c>
      <c r="AE12" s="9">
        <v>-0.12892000000000001</v>
      </c>
      <c r="AF12" s="7" t="s">
        <v>31</v>
      </c>
      <c r="AG12" s="8" t="s">
        <v>25</v>
      </c>
      <c r="AH12" s="9">
        <v>-0.16458999999999999</v>
      </c>
      <c r="AI12" s="7" t="s">
        <v>31</v>
      </c>
      <c r="AJ12" s="8" t="s">
        <v>25</v>
      </c>
      <c r="AK12" s="9">
        <v>5.0479999999999997E-2</v>
      </c>
      <c r="AL12" s="7" t="s">
        <v>31</v>
      </c>
      <c r="AM12" s="8" t="s">
        <v>25</v>
      </c>
      <c r="AN12" s="9">
        <v>-7.3450000000000001E-2</v>
      </c>
      <c r="AO12" s="7" t="s">
        <v>31</v>
      </c>
      <c r="AP12" s="8" t="s">
        <v>25</v>
      </c>
      <c r="AQ12" s="9">
        <v>5.3039999999999997E-2</v>
      </c>
    </row>
    <row r="13" spans="1:43" ht="17" thickBot="1" x14ac:dyDescent="0.25">
      <c r="A13" s="69"/>
      <c r="B13" s="7" t="s">
        <v>31</v>
      </c>
      <c r="C13" s="8" t="s">
        <v>19</v>
      </c>
      <c r="D13" s="10">
        <v>0.27837000000000001</v>
      </c>
      <c r="E13" s="7" t="s">
        <v>31</v>
      </c>
      <c r="F13" s="8" t="s">
        <v>19</v>
      </c>
      <c r="G13" s="23">
        <v>-0.17122000000000001</v>
      </c>
      <c r="H13" s="7" t="s">
        <v>31</v>
      </c>
      <c r="I13" s="8" t="s">
        <v>19</v>
      </c>
      <c r="J13" s="9">
        <v>-2.717E-2</v>
      </c>
      <c r="K13" s="7" t="s">
        <v>31</v>
      </c>
      <c r="L13" s="8" t="s">
        <v>19</v>
      </c>
      <c r="M13" s="9">
        <v>-0.20657</v>
      </c>
      <c r="N13" s="7" t="s">
        <v>31</v>
      </c>
      <c r="O13" s="8" t="s">
        <v>19</v>
      </c>
      <c r="P13" s="23">
        <v>-0.21382999999999999</v>
      </c>
      <c r="Q13" s="7" t="s">
        <v>31</v>
      </c>
      <c r="R13" s="8" t="s">
        <v>19</v>
      </c>
      <c r="S13" s="23">
        <v>0.25259999999999999</v>
      </c>
      <c r="T13" s="7" t="s">
        <v>31</v>
      </c>
      <c r="U13" s="8" t="s">
        <v>19</v>
      </c>
      <c r="V13" s="9">
        <v>-5.1880000000000003E-2</v>
      </c>
      <c r="W13" s="7" t="s">
        <v>31</v>
      </c>
      <c r="X13" s="8" t="s">
        <v>19</v>
      </c>
      <c r="Y13" s="10">
        <v>0.25226999999999999</v>
      </c>
      <c r="Z13" s="7" t="s">
        <v>31</v>
      </c>
      <c r="AA13" s="8" t="s">
        <v>19</v>
      </c>
      <c r="AB13" s="9">
        <v>-1.243E-2</v>
      </c>
      <c r="AC13" s="7" t="s">
        <v>31</v>
      </c>
      <c r="AD13" s="8" t="s">
        <v>19</v>
      </c>
      <c r="AE13" s="9">
        <v>-0.16489999999999999</v>
      </c>
      <c r="AF13" s="7" t="s">
        <v>31</v>
      </c>
      <c r="AG13" s="8" t="s">
        <v>19</v>
      </c>
      <c r="AH13" s="9">
        <v>-0.15937000000000001</v>
      </c>
      <c r="AI13" s="7" t="s">
        <v>31</v>
      </c>
      <c r="AJ13" s="8" t="s">
        <v>19</v>
      </c>
      <c r="AK13" s="9">
        <v>-3.6600000000000001E-3</v>
      </c>
      <c r="AL13" s="7" t="s">
        <v>31</v>
      </c>
      <c r="AM13" s="8" t="s">
        <v>19</v>
      </c>
      <c r="AN13" s="9">
        <v>6.8900000000000003E-3</v>
      </c>
      <c r="AO13" s="7" t="s">
        <v>31</v>
      </c>
      <c r="AP13" s="8" t="s">
        <v>19</v>
      </c>
      <c r="AQ13" s="23">
        <v>0.16997999999999999</v>
      </c>
    </row>
    <row r="14" spans="1:43" ht="17" thickBot="1" x14ac:dyDescent="0.25">
      <c r="A14" s="69"/>
      <c r="B14" s="7" t="s">
        <v>32</v>
      </c>
      <c r="C14" s="8" t="s">
        <v>26</v>
      </c>
      <c r="D14" s="23">
        <v>-0.17029</v>
      </c>
      <c r="E14" s="7" t="s">
        <v>32</v>
      </c>
      <c r="F14" s="8" t="s">
        <v>26</v>
      </c>
      <c r="G14" s="10">
        <v>0.29538999999999999</v>
      </c>
      <c r="H14" s="7" t="s">
        <v>32</v>
      </c>
      <c r="I14" s="8" t="s">
        <v>26</v>
      </c>
      <c r="J14" s="10">
        <v>0.29809000000000002</v>
      </c>
      <c r="K14" s="7" t="s">
        <v>32</v>
      </c>
      <c r="L14" s="8" t="s">
        <v>26</v>
      </c>
      <c r="M14" s="23">
        <v>0.23416000000000001</v>
      </c>
      <c r="N14" s="7" t="s">
        <v>32</v>
      </c>
      <c r="O14" s="8" t="s">
        <v>26</v>
      </c>
      <c r="P14" s="10">
        <v>0.22839000000000001</v>
      </c>
      <c r="Q14" s="7" t="s">
        <v>32</v>
      </c>
      <c r="R14" s="8" t="s">
        <v>26</v>
      </c>
      <c r="S14" s="10">
        <v>-0.23358999999999999</v>
      </c>
      <c r="T14" s="7" t="s">
        <v>32</v>
      </c>
      <c r="U14" s="8" t="s">
        <v>26</v>
      </c>
      <c r="V14" s="9">
        <v>7.6609999999999998E-2</v>
      </c>
      <c r="W14" s="7" t="s">
        <v>32</v>
      </c>
      <c r="X14" s="8" t="s">
        <v>26</v>
      </c>
      <c r="Y14" s="10">
        <v>-0.20646</v>
      </c>
      <c r="Z14" s="7" t="s">
        <v>32</v>
      </c>
      <c r="AA14" s="8" t="s">
        <v>26</v>
      </c>
      <c r="AB14" s="9">
        <v>2.2399999999999998E-3</v>
      </c>
      <c r="AC14" s="7" t="s">
        <v>32</v>
      </c>
      <c r="AD14" s="8" t="s">
        <v>26</v>
      </c>
      <c r="AE14" s="23">
        <v>0.23677000000000001</v>
      </c>
      <c r="AF14" s="7" t="s">
        <v>32</v>
      </c>
      <c r="AG14" s="8" t="s">
        <v>26</v>
      </c>
      <c r="AH14" s="9">
        <v>0.19756000000000001</v>
      </c>
      <c r="AI14" s="7" t="s">
        <v>32</v>
      </c>
      <c r="AJ14" s="8" t="s">
        <v>26</v>
      </c>
      <c r="AK14" s="9">
        <v>5.5799999999999999E-3</v>
      </c>
      <c r="AL14" s="7" t="s">
        <v>32</v>
      </c>
      <c r="AM14" s="8" t="s">
        <v>26</v>
      </c>
      <c r="AN14" s="10">
        <v>0.29097000000000001</v>
      </c>
      <c r="AO14" s="7" t="s">
        <v>32</v>
      </c>
      <c r="AP14" s="8" t="s">
        <v>26</v>
      </c>
      <c r="AQ14" s="23">
        <v>0.15816</v>
      </c>
    </row>
    <row r="15" spans="1:43" ht="17" thickBot="1" x14ac:dyDescent="0.25">
      <c r="A15" s="69"/>
      <c r="B15" s="7" t="s">
        <v>32</v>
      </c>
      <c r="C15" s="8" t="s">
        <v>20</v>
      </c>
      <c r="D15" s="10">
        <v>-0.28008</v>
      </c>
      <c r="E15" s="7" t="s">
        <v>32</v>
      </c>
      <c r="F15" s="8" t="s">
        <v>20</v>
      </c>
      <c r="G15" s="23">
        <v>0.28136</v>
      </c>
      <c r="H15" s="7" t="s">
        <v>32</v>
      </c>
      <c r="I15" s="8" t="s">
        <v>20</v>
      </c>
      <c r="J15" s="9">
        <v>0.15489</v>
      </c>
      <c r="K15" s="7" t="s">
        <v>32</v>
      </c>
      <c r="L15" s="8" t="s">
        <v>20</v>
      </c>
      <c r="M15" s="9">
        <v>0.24051</v>
      </c>
      <c r="N15" s="7" t="s">
        <v>32</v>
      </c>
      <c r="O15" s="8" t="s">
        <v>20</v>
      </c>
      <c r="P15" s="9">
        <v>0.15343000000000001</v>
      </c>
      <c r="Q15" s="7" t="s">
        <v>32</v>
      </c>
      <c r="R15" s="8" t="s">
        <v>20</v>
      </c>
      <c r="S15" s="10">
        <v>-0.27833999999999998</v>
      </c>
      <c r="T15" s="7" t="s">
        <v>32</v>
      </c>
      <c r="U15" s="8" t="s">
        <v>20</v>
      </c>
      <c r="V15" s="9">
        <v>-5.1889999999999999E-2</v>
      </c>
      <c r="W15" s="7" t="s">
        <v>32</v>
      </c>
      <c r="X15" s="8" t="s">
        <v>20</v>
      </c>
      <c r="Y15" s="10">
        <v>-0.28900999999999999</v>
      </c>
      <c r="Z15" s="7" t="s">
        <v>32</v>
      </c>
      <c r="AA15" s="8" t="s">
        <v>20</v>
      </c>
      <c r="AB15" s="9">
        <v>5.5840000000000001E-2</v>
      </c>
      <c r="AC15" s="7" t="s">
        <v>32</v>
      </c>
      <c r="AD15" s="8" t="s">
        <v>20</v>
      </c>
      <c r="AE15" s="10">
        <v>0.42292999999999997</v>
      </c>
      <c r="AF15" s="7" t="s">
        <v>32</v>
      </c>
      <c r="AG15" s="8" t="s">
        <v>20</v>
      </c>
      <c r="AH15" s="10">
        <v>0.41088000000000002</v>
      </c>
      <c r="AI15" s="7" t="s">
        <v>32</v>
      </c>
      <c r="AJ15" s="8" t="s">
        <v>20</v>
      </c>
      <c r="AK15" s="9">
        <v>0.11529</v>
      </c>
      <c r="AL15" s="7" t="s">
        <v>32</v>
      </c>
      <c r="AM15" s="8" t="s">
        <v>20</v>
      </c>
      <c r="AN15" s="9">
        <v>7.5000000000000002E-4</v>
      </c>
      <c r="AO15" s="7" t="s">
        <v>32</v>
      </c>
      <c r="AP15" s="8" t="s">
        <v>20</v>
      </c>
      <c r="AQ15" s="9">
        <v>-4.0189999999999997E-2</v>
      </c>
    </row>
    <row r="16" spans="1:43" ht="17" thickBot="1" x14ac:dyDescent="0.25">
      <c r="A16" s="69"/>
      <c r="B16" s="7" t="s">
        <v>33</v>
      </c>
      <c r="C16" s="8" t="s">
        <v>25</v>
      </c>
      <c r="D16" s="9">
        <v>-9.4030000000000002E-2</v>
      </c>
      <c r="E16" s="7" t="s">
        <v>33</v>
      </c>
      <c r="F16" s="8" t="s">
        <v>25</v>
      </c>
      <c r="G16" s="9">
        <v>-0.18528</v>
      </c>
      <c r="H16" s="7" t="s">
        <v>33</v>
      </c>
      <c r="I16" s="8" t="s">
        <v>25</v>
      </c>
      <c r="J16" s="23">
        <v>-0.20762</v>
      </c>
      <c r="K16" s="7" t="s">
        <v>33</v>
      </c>
      <c r="L16" s="8" t="s">
        <v>25</v>
      </c>
      <c r="M16" s="9">
        <v>-3.7650000000000003E-2</v>
      </c>
      <c r="N16" s="7" t="s">
        <v>33</v>
      </c>
      <c r="O16" s="8" t="s">
        <v>25</v>
      </c>
      <c r="P16" s="9">
        <v>-0.18681</v>
      </c>
      <c r="Q16" s="7" t="s">
        <v>33</v>
      </c>
      <c r="R16" s="8" t="s">
        <v>25</v>
      </c>
      <c r="S16" s="9">
        <v>9.7300000000000008E-3</v>
      </c>
      <c r="T16" s="7" t="s">
        <v>33</v>
      </c>
      <c r="U16" s="8" t="s">
        <v>25</v>
      </c>
      <c r="V16" s="9">
        <v>-0.19850999999999999</v>
      </c>
      <c r="W16" s="7" t="s">
        <v>33</v>
      </c>
      <c r="X16" s="8" t="s">
        <v>25</v>
      </c>
      <c r="Y16" s="9">
        <v>4.2700000000000002E-2</v>
      </c>
      <c r="Z16" s="7" t="s">
        <v>33</v>
      </c>
      <c r="AA16" s="8" t="s">
        <v>25</v>
      </c>
      <c r="AB16" s="9">
        <v>-2.6589999999999999E-2</v>
      </c>
      <c r="AC16" s="7" t="s">
        <v>33</v>
      </c>
      <c r="AD16" s="8" t="s">
        <v>25</v>
      </c>
      <c r="AE16" s="9">
        <v>-0.183</v>
      </c>
      <c r="AF16" s="7" t="s">
        <v>33</v>
      </c>
      <c r="AG16" s="8" t="s">
        <v>25</v>
      </c>
      <c r="AH16" s="9">
        <v>-0.23188</v>
      </c>
      <c r="AI16" s="7" t="s">
        <v>33</v>
      </c>
      <c r="AJ16" s="8" t="s">
        <v>25</v>
      </c>
      <c r="AK16" s="9">
        <v>-5.1380000000000002E-2</v>
      </c>
      <c r="AL16" s="7" t="s">
        <v>33</v>
      </c>
      <c r="AM16" s="8" t="s">
        <v>25</v>
      </c>
      <c r="AN16" s="10">
        <v>-0.45474999999999999</v>
      </c>
      <c r="AO16" s="7" t="s">
        <v>33</v>
      </c>
      <c r="AP16" s="8" t="s">
        <v>25</v>
      </c>
      <c r="AQ16" s="10">
        <v>-0.29464000000000001</v>
      </c>
    </row>
    <row r="17" spans="1:43" ht="17" thickBot="1" x14ac:dyDescent="0.25">
      <c r="A17" s="69"/>
      <c r="B17" s="7" t="s">
        <v>33</v>
      </c>
      <c r="C17" s="8" t="s">
        <v>20</v>
      </c>
      <c r="D17" s="9">
        <v>-8.2530000000000006E-2</v>
      </c>
      <c r="E17" s="7" t="s">
        <v>33</v>
      </c>
      <c r="F17" s="8" t="s">
        <v>20</v>
      </c>
      <c r="G17" s="9">
        <v>-6.3469999999999999E-2</v>
      </c>
      <c r="H17" s="7" t="s">
        <v>33</v>
      </c>
      <c r="I17" s="8" t="s">
        <v>20</v>
      </c>
      <c r="J17" s="9">
        <v>-0.12926000000000001</v>
      </c>
      <c r="K17" s="7" t="s">
        <v>33</v>
      </c>
      <c r="L17" s="8" t="s">
        <v>20</v>
      </c>
      <c r="M17" s="9">
        <v>0.14115</v>
      </c>
      <c r="N17" s="7" t="s">
        <v>33</v>
      </c>
      <c r="O17" s="8" t="s">
        <v>20</v>
      </c>
      <c r="P17" s="9">
        <v>6.6739999999999994E-2</v>
      </c>
      <c r="Q17" s="7" t="s">
        <v>33</v>
      </c>
      <c r="R17" s="8" t="s">
        <v>20</v>
      </c>
      <c r="S17" s="9">
        <v>-8.0740000000000006E-2</v>
      </c>
      <c r="T17" s="7" t="s">
        <v>33</v>
      </c>
      <c r="U17" s="8" t="s">
        <v>20</v>
      </c>
      <c r="V17" s="9">
        <v>-5.688E-2</v>
      </c>
      <c r="W17" s="7" t="s">
        <v>33</v>
      </c>
      <c r="X17" s="8" t="s">
        <v>20</v>
      </c>
      <c r="Y17" s="9">
        <v>-0.12528</v>
      </c>
      <c r="Z17" s="7" t="s">
        <v>33</v>
      </c>
      <c r="AA17" s="8" t="s">
        <v>20</v>
      </c>
      <c r="AB17" s="9">
        <v>1.523E-2</v>
      </c>
      <c r="AC17" s="7" t="s">
        <v>33</v>
      </c>
      <c r="AD17" s="8" t="s">
        <v>20</v>
      </c>
      <c r="AE17" s="9">
        <v>-6.7309999999999995E-2</v>
      </c>
      <c r="AF17" s="7" t="s">
        <v>33</v>
      </c>
      <c r="AG17" s="8" t="s">
        <v>20</v>
      </c>
      <c r="AH17" s="9">
        <v>-8.0019999999999994E-2</v>
      </c>
      <c r="AI17" s="7" t="s">
        <v>33</v>
      </c>
      <c r="AJ17" s="8" t="s">
        <v>20</v>
      </c>
      <c r="AK17" s="9">
        <v>-6.5729999999999997E-2</v>
      </c>
      <c r="AL17" s="7" t="s">
        <v>33</v>
      </c>
      <c r="AM17" s="8" t="s">
        <v>20</v>
      </c>
      <c r="AN17" s="10">
        <v>-0.25197999999999998</v>
      </c>
      <c r="AO17" s="7" t="s">
        <v>33</v>
      </c>
      <c r="AP17" s="8" t="s">
        <v>20</v>
      </c>
      <c r="AQ17" s="10">
        <v>-0.19697000000000001</v>
      </c>
    </row>
    <row r="18" spans="1:43" ht="17" thickBot="1" x14ac:dyDescent="0.25">
      <c r="A18" s="69"/>
      <c r="B18" s="7" t="s">
        <v>34</v>
      </c>
      <c r="C18" s="8" t="s">
        <v>26</v>
      </c>
      <c r="D18" s="9">
        <v>-4.3409999999999997E-2</v>
      </c>
      <c r="E18" s="7" t="s">
        <v>34</v>
      </c>
      <c r="F18" s="8" t="s">
        <v>26</v>
      </c>
      <c r="G18" s="9">
        <v>0.11547</v>
      </c>
      <c r="H18" s="7" t="s">
        <v>34</v>
      </c>
      <c r="I18" s="8" t="s">
        <v>26</v>
      </c>
      <c r="J18" s="9">
        <v>0.17</v>
      </c>
      <c r="K18" s="7" t="s">
        <v>34</v>
      </c>
      <c r="L18" s="8" t="s">
        <v>26</v>
      </c>
      <c r="M18" s="9">
        <v>0.25141999999999998</v>
      </c>
      <c r="N18" s="7" t="s">
        <v>34</v>
      </c>
      <c r="O18" s="8" t="s">
        <v>26</v>
      </c>
      <c r="P18" s="10">
        <v>0.42442999999999997</v>
      </c>
      <c r="Q18" s="7" t="s">
        <v>34</v>
      </c>
      <c r="R18" s="8" t="s">
        <v>26</v>
      </c>
      <c r="S18" s="23">
        <v>-0.36003000000000002</v>
      </c>
      <c r="T18" s="7" t="s">
        <v>34</v>
      </c>
      <c r="U18" s="8" t="s">
        <v>26</v>
      </c>
      <c r="V18" s="9">
        <v>8.5650000000000004E-2</v>
      </c>
      <c r="W18" s="7" t="s">
        <v>34</v>
      </c>
      <c r="X18" s="8" t="s">
        <v>26</v>
      </c>
      <c r="Y18" s="9">
        <v>-3.8519999999999999E-2</v>
      </c>
      <c r="Z18" s="7" t="s">
        <v>34</v>
      </c>
      <c r="AA18" s="8" t="s">
        <v>26</v>
      </c>
      <c r="AB18" s="9">
        <v>7.2150000000000006E-2</v>
      </c>
      <c r="AC18" s="7" t="s">
        <v>34</v>
      </c>
      <c r="AD18" s="8" t="s">
        <v>26</v>
      </c>
      <c r="AE18" s="9">
        <v>0.12723999999999999</v>
      </c>
      <c r="AF18" s="7" t="s">
        <v>34</v>
      </c>
      <c r="AG18" s="8" t="s">
        <v>26</v>
      </c>
      <c r="AH18" s="9">
        <v>0.15173</v>
      </c>
      <c r="AI18" s="7" t="s">
        <v>34</v>
      </c>
      <c r="AJ18" s="8" t="s">
        <v>26</v>
      </c>
      <c r="AK18" s="9">
        <v>3.7089999999999998E-2</v>
      </c>
      <c r="AL18" s="7" t="s">
        <v>34</v>
      </c>
      <c r="AM18" s="8" t="s">
        <v>26</v>
      </c>
      <c r="AN18" s="10">
        <v>0.49668000000000001</v>
      </c>
      <c r="AO18" s="7" t="s">
        <v>34</v>
      </c>
      <c r="AP18" s="8" t="s">
        <v>26</v>
      </c>
      <c r="AQ18" s="23">
        <v>0.19184999999999999</v>
      </c>
    </row>
    <row r="19" spans="1:43" ht="17" thickBot="1" x14ac:dyDescent="0.25">
      <c r="A19" s="69"/>
      <c r="B19" s="7" t="s">
        <v>34</v>
      </c>
      <c r="C19" s="8" t="s">
        <v>19</v>
      </c>
      <c r="D19" s="9">
        <v>3.6299999999999999E-2</v>
      </c>
      <c r="E19" s="7" t="s">
        <v>34</v>
      </c>
      <c r="F19" s="8" t="s">
        <v>19</v>
      </c>
      <c r="G19" s="9">
        <v>-5.7910000000000003E-2</v>
      </c>
      <c r="H19" s="7" t="s">
        <v>34</v>
      </c>
      <c r="I19" s="8" t="s">
        <v>19</v>
      </c>
      <c r="J19" s="9">
        <v>0.1537</v>
      </c>
      <c r="K19" s="7" t="s">
        <v>34</v>
      </c>
      <c r="L19" s="8" t="s">
        <v>19</v>
      </c>
      <c r="M19" s="9">
        <v>-1.005E-2</v>
      </c>
      <c r="N19" s="7" t="s">
        <v>34</v>
      </c>
      <c r="O19" s="8" t="s">
        <v>19</v>
      </c>
      <c r="P19" s="9">
        <v>0.10664</v>
      </c>
      <c r="Q19" s="7" t="s">
        <v>34</v>
      </c>
      <c r="R19" s="8" t="s">
        <v>19</v>
      </c>
      <c r="S19" s="9">
        <v>-0.28982999999999998</v>
      </c>
      <c r="T19" s="7" t="s">
        <v>34</v>
      </c>
      <c r="U19" s="8" t="s">
        <v>19</v>
      </c>
      <c r="V19" s="9">
        <v>4.5240000000000002E-2</v>
      </c>
      <c r="W19" s="7" t="s">
        <v>34</v>
      </c>
      <c r="X19" s="8" t="s">
        <v>19</v>
      </c>
      <c r="Y19" s="9">
        <v>-9.5310000000000006E-2</v>
      </c>
      <c r="Z19" s="7" t="s">
        <v>34</v>
      </c>
      <c r="AA19" s="8" t="s">
        <v>19</v>
      </c>
      <c r="AB19" s="9">
        <v>-1.278E-2</v>
      </c>
      <c r="AC19" s="7" t="s">
        <v>34</v>
      </c>
      <c r="AD19" s="8" t="s">
        <v>19</v>
      </c>
      <c r="AE19" s="9">
        <v>-3.5979999999999998E-2</v>
      </c>
      <c r="AF19" s="7" t="s">
        <v>34</v>
      </c>
      <c r="AG19" s="8" t="s">
        <v>19</v>
      </c>
      <c r="AH19" s="9">
        <v>-0.14824999999999999</v>
      </c>
      <c r="AI19" s="7" t="s">
        <v>34</v>
      </c>
      <c r="AJ19" s="8" t="s">
        <v>19</v>
      </c>
      <c r="AK19" s="9">
        <v>7.3880000000000001E-2</v>
      </c>
      <c r="AL19" s="7" t="s">
        <v>34</v>
      </c>
      <c r="AM19" s="8" t="s">
        <v>19</v>
      </c>
      <c r="AN19" s="9">
        <v>0.1923</v>
      </c>
      <c r="AO19" s="7" t="s">
        <v>34</v>
      </c>
      <c r="AP19" s="8" t="s">
        <v>19</v>
      </c>
      <c r="AQ19" s="10">
        <v>0.20197000000000001</v>
      </c>
    </row>
    <row r="20" spans="1:43" ht="17" thickBot="1" x14ac:dyDescent="0.25">
      <c r="A20" s="69"/>
      <c r="B20" s="7" t="s">
        <v>35</v>
      </c>
      <c r="C20" s="8" t="s">
        <v>25</v>
      </c>
      <c r="D20" s="9">
        <v>0.17002</v>
      </c>
      <c r="E20" s="7" t="s">
        <v>35</v>
      </c>
      <c r="F20" s="8" t="s">
        <v>25</v>
      </c>
      <c r="G20" s="9">
        <v>-0.12642</v>
      </c>
      <c r="H20" s="7" t="s">
        <v>35</v>
      </c>
      <c r="I20" s="8" t="s">
        <v>25</v>
      </c>
      <c r="J20" s="9">
        <v>-3.1269999999999999E-2</v>
      </c>
      <c r="K20" s="7" t="s">
        <v>35</v>
      </c>
      <c r="L20" s="8" t="s">
        <v>25</v>
      </c>
      <c r="M20" s="9">
        <v>-8.7299999999999999E-3</v>
      </c>
      <c r="N20" s="7" t="s">
        <v>35</v>
      </c>
      <c r="O20" s="8" t="s">
        <v>25</v>
      </c>
      <c r="P20" s="9">
        <v>9.7879999999999995E-2</v>
      </c>
      <c r="Q20" s="7" t="s">
        <v>35</v>
      </c>
      <c r="R20" s="8" t="s">
        <v>25</v>
      </c>
      <c r="S20" s="10">
        <v>0.55784999999999996</v>
      </c>
      <c r="T20" s="7" t="s">
        <v>35</v>
      </c>
      <c r="U20" s="8" t="s">
        <v>25</v>
      </c>
      <c r="V20" s="23">
        <v>0.24751000000000001</v>
      </c>
      <c r="W20" s="7" t="s">
        <v>35</v>
      </c>
      <c r="X20" s="8" t="s">
        <v>25</v>
      </c>
      <c r="Y20" s="10">
        <v>0.36513000000000001</v>
      </c>
      <c r="Z20" s="7" t="s">
        <v>35</v>
      </c>
      <c r="AA20" s="8" t="s">
        <v>25</v>
      </c>
      <c r="AB20" s="23">
        <v>0.27775</v>
      </c>
      <c r="AC20" s="7" t="s">
        <v>35</v>
      </c>
      <c r="AD20" s="8" t="s">
        <v>25</v>
      </c>
      <c r="AE20" s="9">
        <v>-5.5789999999999999E-2</v>
      </c>
      <c r="AF20" s="7" t="s">
        <v>35</v>
      </c>
      <c r="AG20" s="8" t="s">
        <v>25</v>
      </c>
      <c r="AH20" s="9">
        <v>-8.6360000000000006E-2</v>
      </c>
      <c r="AI20" s="7" t="s">
        <v>35</v>
      </c>
      <c r="AJ20" s="8" t="s">
        <v>25</v>
      </c>
      <c r="AK20" s="10">
        <v>0.21296999999999999</v>
      </c>
      <c r="AL20" s="7" t="s">
        <v>35</v>
      </c>
      <c r="AM20" s="8" t="s">
        <v>25</v>
      </c>
      <c r="AN20" s="9">
        <v>-6.6689999999999999E-2</v>
      </c>
      <c r="AO20" s="7" t="s">
        <v>35</v>
      </c>
      <c r="AP20" s="8" t="s">
        <v>25</v>
      </c>
      <c r="AQ20" s="9">
        <v>0.10397000000000001</v>
      </c>
    </row>
    <row r="21" spans="1:43" ht="17" thickBot="1" x14ac:dyDescent="0.25">
      <c r="A21" s="69"/>
      <c r="B21" s="7" t="s">
        <v>35</v>
      </c>
      <c r="C21" s="8" t="s">
        <v>22</v>
      </c>
      <c r="D21" s="9">
        <v>0.16517999999999999</v>
      </c>
      <c r="E21" s="7" t="s">
        <v>35</v>
      </c>
      <c r="F21" s="8" t="s">
        <v>22</v>
      </c>
      <c r="G21" s="9">
        <v>6.1780000000000002E-2</v>
      </c>
      <c r="H21" s="7" t="s">
        <v>35</v>
      </c>
      <c r="I21" s="8" t="s">
        <v>22</v>
      </c>
      <c r="J21" s="9">
        <v>0.1283</v>
      </c>
      <c r="K21" s="7" t="s">
        <v>35</v>
      </c>
      <c r="L21" s="8" t="s">
        <v>22</v>
      </c>
      <c r="M21" s="9">
        <v>2.2380000000000001E-2</v>
      </c>
      <c r="N21" s="7" t="s">
        <v>35</v>
      </c>
      <c r="O21" s="8" t="s">
        <v>22</v>
      </c>
      <c r="P21" s="9">
        <v>3.5560000000000001E-2</v>
      </c>
      <c r="Q21" s="7" t="s">
        <v>35</v>
      </c>
      <c r="R21" s="8" t="s">
        <v>22</v>
      </c>
      <c r="S21" s="10">
        <v>0.30031000000000002</v>
      </c>
      <c r="T21" s="7" t="s">
        <v>35</v>
      </c>
      <c r="U21" s="8" t="s">
        <v>22</v>
      </c>
      <c r="V21" s="9">
        <v>0.17992</v>
      </c>
      <c r="W21" s="7" t="s">
        <v>35</v>
      </c>
      <c r="X21" s="8" t="s">
        <v>22</v>
      </c>
      <c r="Y21" s="10">
        <v>0.25113999999999997</v>
      </c>
      <c r="Z21" s="7" t="s">
        <v>35</v>
      </c>
      <c r="AA21" s="8" t="s">
        <v>22</v>
      </c>
      <c r="AB21" s="9">
        <v>8.1059999999999993E-2</v>
      </c>
      <c r="AC21" s="7" t="s">
        <v>35</v>
      </c>
      <c r="AD21" s="8" t="s">
        <v>22</v>
      </c>
      <c r="AE21" s="9">
        <v>3.5000000000000003E-2</v>
      </c>
      <c r="AF21" s="7" t="s">
        <v>35</v>
      </c>
      <c r="AG21" s="8" t="s">
        <v>22</v>
      </c>
      <c r="AH21" s="9">
        <v>0.15262000000000001</v>
      </c>
      <c r="AI21" s="7" t="s">
        <v>35</v>
      </c>
      <c r="AJ21" s="8" t="s">
        <v>22</v>
      </c>
      <c r="AK21" s="23">
        <v>0.13578999999999999</v>
      </c>
      <c r="AL21" s="7" t="s">
        <v>35</v>
      </c>
      <c r="AM21" s="8" t="s">
        <v>22</v>
      </c>
      <c r="AN21" s="9">
        <v>0.13081000000000001</v>
      </c>
      <c r="AO21" s="7" t="s">
        <v>35</v>
      </c>
      <c r="AP21" s="8" t="s">
        <v>22</v>
      </c>
      <c r="AQ21" s="10">
        <v>0.17208999999999999</v>
      </c>
    </row>
    <row r="22" spans="1:43" ht="17" thickBot="1" x14ac:dyDescent="0.25">
      <c r="A22" s="69"/>
      <c r="B22" s="7" t="s">
        <v>36</v>
      </c>
      <c r="C22" s="8" t="s">
        <v>26</v>
      </c>
      <c r="D22" s="23">
        <v>-0.17805000000000001</v>
      </c>
      <c r="E22" s="7" t="s">
        <v>36</v>
      </c>
      <c r="F22" s="8" t="s">
        <v>26</v>
      </c>
      <c r="G22" s="9">
        <v>-0.12009</v>
      </c>
      <c r="H22" s="7" t="s">
        <v>36</v>
      </c>
      <c r="I22" s="8" t="s">
        <v>26</v>
      </c>
      <c r="J22" s="9">
        <v>-9.4740000000000005E-2</v>
      </c>
      <c r="K22" s="7" t="s">
        <v>36</v>
      </c>
      <c r="L22" s="8" t="s">
        <v>26</v>
      </c>
      <c r="M22" s="9">
        <v>-0.15414</v>
      </c>
      <c r="N22" s="7" t="s">
        <v>36</v>
      </c>
      <c r="O22" s="8" t="s">
        <v>26</v>
      </c>
      <c r="P22" s="9">
        <v>-2.7890000000000002E-2</v>
      </c>
      <c r="Q22" s="7" t="s">
        <v>36</v>
      </c>
      <c r="R22" s="8" t="s">
        <v>26</v>
      </c>
      <c r="S22" s="10">
        <v>-0.25702000000000003</v>
      </c>
      <c r="T22" s="7" t="s">
        <v>36</v>
      </c>
      <c r="U22" s="8" t="s">
        <v>26</v>
      </c>
      <c r="V22" s="9">
        <v>-4.505E-2</v>
      </c>
      <c r="W22" s="7" t="s">
        <v>36</v>
      </c>
      <c r="X22" s="8" t="s">
        <v>26</v>
      </c>
      <c r="Y22" s="23">
        <v>-0.20815</v>
      </c>
      <c r="Z22" s="7" t="s">
        <v>36</v>
      </c>
      <c r="AA22" s="8" t="s">
        <v>26</v>
      </c>
      <c r="AB22" s="9">
        <v>-0.12411</v>
      </c>
      <c r="AC22" s="7" t="s">
        <v>36</v>
      </c>
      <c r="AD22" s="8" t="s">
        <v>26</v>
      </c>
      <c r="AE22" s="9">
        <v>-0.16941000000000001</v>
      </c>
      <c r="AF22" s="7" t="s">
        <v>36</v>
      </c>
      <c r="AG22" s="8" t="s">
        <v>26</v>
      </c>
      <c r="AH22" s="9">
        <v>-0.16169</v>
      </c>
      <c r="AI22" s="7" t="s">
        <v>36</v>
      </c>
      <c r="AJ22" s="8" t="s">
        <v>26</v>
      </c>
      <c r="AK22" s="9">
        <v>-0.19452</v>
      </c>
      <c r="AL22" s="7" t="s">
        <v>36</v>
      </c>
      <c r="AM22" s="8" t="s">
        <v>26</v>
      </c>
      <c r="AN22" s="9">
        <v>0.12903999999999999</v>
      </c>
      <c r="AO22" s="7" t="s">
        <v>36</v>
      </c>
      <c r="AP22" s="8" t="s">
        <v>26</v>
      </c>
      <c r="AQ22" s="9">
        <v>-4.3920000000000001E-2</v>
      </c>
    </row>
    <row r="23" spans="1:43" ht="17" thickBot="1" x14ac:dyDescent="0.25">
      <c r="A23" s="69"/>
      <c r="B23" s="7" t="s">
        <v>36</v>
      </c>
      <c r="C23" s="8" t="s">
        <v>23</v>
      </c>
      <c r="D23" s="10">
        <v>-0.23322999999999999</v>
      </c>
      <c r="E23" s="7" t="s">
        <v>36</v>
      </c>
      <c r="F23" s="8" t="s">
        <v>23</v>
      </c>
      <c r="G23" s="9">
        <v>-0.13525000000000001</v>
      </c>
      <c r="H23" s="7" t="s">
        <v>36</v>
      </c>
      <c r="I23" s="8" t="s">
        <v>23</v>
      </c>
      <c r="J23" s="10">
        <v>-0.21412</v>
      </c>
      <c r="K23" s="7" t="s">
        <v>36</v>
      </c>
      <c r="L23" s="8" t="s">
        <v>23</v>
      </c>
      <c r="M23" s="9">
        <v>-0.22331999999999999</v>
      </c>
      <c r="N23" s="7" t="s">
        <v>36</v>
      </c>
      <c r="O23" s="8" t="s">
        <v>23</v>
      </c>
      <c r="P23" s="9">
        <v>-0.11063000000000001</v>
      </c>
      <c r="Q23" s="7" t="s">
        <v>36</v>
      </c>
      <c r="R23" s="8" t="s">
        <v>23</v>
      </c>
      <c r="S23" s="9">
        <v>-0.15967999999999999</v>
      </c>
      <c r="T23" s="7" t="s">
        <v>36</v>
      </c>
      <c r="U23" s="8" t="s">
        <v>23</v>
      </c>
      <c r="V23" s="9">
        <v>-1.9959999999999999E-2</v>
      </c>
      <c r="W23" s="7" t="s">
        <v>36</v>
      </c>
      <c r="X23" s="8" t="s">
        <v>23</v>
      </c>
      <c r="Y23" s="9">
        <v>-0.19434000000000001</v>
      </c>
      <c r="Z23" s="7" t="s">
        <v>36</v>
      </c>
      <c r="AA23" s="8" t="s">
        <v>23</v>
      </c>
      <c r="AB23" s="9">
        <v>-0.13331000000000001</v>
      </c>
      <c r="AC23" s="7" t="s">
        <v>36</v>
      </c>
      <c r="AD23" s="8" t="s">
        <v>23</v>
      </c>
      <c r="AE23" s="9">
        <v>-0.16059999999999999</v>
      </c>
      <c r="AF23" s="7" t="s">
        <v>36</v>
      </c>
      <c r="AG23" s="8" t="s">
        <v>23</v>
      </c>
      <c r="AH23" s="9">
        <v>-6.1650000000000003E-2</v>
      </c>
      <c r="AI23" s="7" t="s">
        <v>36</v>
      </c>
      <c r="AJ23" s="8" t="s">
        <v>23</v>
      </c>
      <c r="AK23" s="9">
        <v>-0.13874</v>
      </c>
      <c r="AL23" s="7" t="s">
        <v>36</v>
      </c>
      <c r="AM23" s="8" t="s">
        <v>23</v>
      </c>
      <c r="AN23" s="9">
        <v>-7.2660000000000002E-2</v>
      </c>
      <c r="AO23" s="7" t="s">
        <v>36</v>
      </c>
      <c r="AP23" s="8" t="s">
        <v>23</v>
      </c>
      <c r="AQ23" s="10">
        <v>-0.18365000000000001</v>
      </c>
    </row>
    <row r="24" spans="1:43" ht="17" thickBot="1" x14ac:dyDescent="0.25">
      <c r="A24" s="69"/>
      <c r="B24" s="7" t="s">
        <v>37</v>
      </c>
      <c r="C24" s="8" t="s">
        <v>25</v>
      </c>
      <c r="D24" s="9">
        <v>-8.7169999999999997E-2</v>
      </c>
      <c r="E24" s="7" t="s">
        <v>37</v>
      </c>
      <c r="F24" s="8" t="s">
        <v>25</v>
      </c>
      <c r="G24" s="10">
        <v>-0.23630999999999999</v>
      </c>
      <c r="H24" s="7" t="s">
        <v>37</v>
      </c>
      <c r="I24" s="8" t="s">
        <v>25</v>
      </c>
      <c r="J24" s="10">
        <v>-0.25264999999999999</v>
      </c>
      <c r="K24" s="7" t="s">
        <v>37</v>
      </c>
      <c r="L24" s="8" t="s">
        <v>25</v>
      </c>
      <c r="M24" s="9">
        <v>-0.18704999999999999</v>
      </c>
      <c r="N24" s="7" t="s">
        <v>37</v>
      </c>
      <c r="O24" s="8" t="s">
        <v>25</v>
      </c>
      <c r="P24" s="10">
        <v>-0.33783000000000002</v>
      </c>
      <c r="Q24" s="7" t="s">
        <v>37</v>
      </c>
      <c r="R24" s="8" t="s">
        <v>25</v>
      </c>
      <c r="S24" s="9">
        <v>-0.1071</v>
      </c>
      <c r="T24" s="7" t="s">
        <v>37</v>
      </c>
      <c r="U24" s="8" t="s">
        <v>25</v>
      </c>
      <c r="V24" s="10">
        <v>-0.31028</v>
      </c>
      <c r="W24" s="7" t="s">
        <v>37</v>
      </c>
      <c r="X24" s="8" t="s">
        <v>25</v>
      </c>
      <c r="Y24" s="9">
        <v>-6.8000000000000005E-2</v>
      </c>
      <c r="Z24" s="7" t="s">
        <v>37</v>
      </c>
      <c r="AA24" s="8" t="s">
        <v>25</v>
      </c>
      <c r="AB24" s="23">
        <v>-0.18865000000000001</v>
      </c>
      <c r="AC24" s="7" t="s">
        <v>37</v>
      </c>
      <c r="AD24" s="8" t="s">
        <v>25</v>
      </c>
      <c r="AE24" s="10">
        <v>-0.23788000000000001</v>
      </c>
      <c r="AF24" s="7" t="s">
        <v>37</v>
      </c>
      <c r="AG24" s="8" t="s">
        <v>25</v>
      </c>
      <c r="AH24" s="10">
        <v>-0.27983000000000002</v>
      </c>
      <c r="AI24" s="7" t="s">
        <v>37</v>
      </c>
      <c r="AJ24" s="8" t="s">
        <v>25</v>
      </c>
      <c r="AK24" s="10">
        <v>-0.16026000000000001</v>
      </c>
      <c r="AL24" s="7" t="s">
        <v>37</v>
      </c>
      <c r="AM24" s="8" t="s">
        <v>25</v>
      </c>
      <c r="AN24" s="10">
        <v>-0.38066</v>
      </c>
      <c r="AO24" s="7" t="s">
        <v>37</v>
      </c>
      <c r="AP24" s="8" t="s">
        <v>25</v>
      </c>
      <c r="AQ24" s="10">
        <v>-0.26561000000000001</v>
      </c>
    </row>
    <row r="25" spans="1:43" ht="17" thickBot="1" x14ac:dyDescent="0.25">
      <c r="A25" s="69"/>
      <c r="B25" s="7" t="s">
        <v>37</v>
      </c>
      <c r="C25" s="8" t="s">
        <v>23</v>
      </c>
      <c r="D25" s="9">
        <v>-9.4500000000000001E-3</v>
      </c>
      <c r="E25" s="7" t="s">
        <v>37</v>
      </c>
      <c r="F25" s="8" t="s">
        <v>23</v>
      </c>
      <c r="G25" s="10">
        <v>-0.41991000000000001</v>
      </c>
      <c r="H25" s="7" t="s">
        <v>37</v>
      </c>
      <c r="I25" s="8" t="s">
        <v>23</v>
      </c>
      <c r="J25" s="10">
        <v>-0.29248000000000002</v>
      </c>
      <c r="K25" s="7" t="s">
        <v>37</v>
      </c>
      <c r="L25" s="8" t="s">
        <v>23</v>
      </c>
      <c r="M25" s="23">
        <v>-0.24345</v>
      </c>
      <c r="N25" s="7" t="s">
        <v>37</v>
      </c>
      <c r="O25" s="8" t="s">
        <v>23</v>
      </c>
      <c r="P25" s="10">
        <v>-0.28553000000000001</v>
      </c>
      <c r="Q25" s="7" t="s">
        <v>37</v>
      </c>
      <c r="R25" s="8" t="s">
        <v>23</v>
      </c>
      <c r="S25" s="9">
        <v>-0.10657999999999999</v>
      </c>
      <c r="T25" s="7" t="s">
        <v>37</v>
      </c>
      <c r="U25" s="8" t="s">
        <v>23</v>
      </c>
      <c r="V25" s="10">
        <v>-0.32955000000000001</v>
      </c>
      <c r="W25" s="7" t="s">
        <v>37</v>
      </c>
      <c r="X25" s="8" t="s">
        <v>23</v>
      </c>
      <c r="Y25" s="23">
        <v>-0.15634999999999999</v>
      </c>
      <c r="Z25" s="7" t="s">
        <v>37</v>
      </c>
      <c r="AA25" s="8" t="s">
        <v>23</v>
      </c>
      <c r="AB25" s="10">
        <v>-0.29361999999999999</v>
      </c>
      <c r="AC25" s="7" t="s">
        <v>37</v>
      </c>
      <c r="AD25" s="8" t="s">
        <v>23</v>
      </c>
      <c r="AE25" s="10">
        <v>-0.4481</v>
      </c>
      <c r="AF25" s="7" t="s">
        <v>37</v>
      </c>
      <c r="AG25" s="8" t="s">
        <v>23</v>
      </c>
      <c r="AH25" s="10">
        <v>-0.46443000000000001</v>
      </c>
      <c r="AI25" s="7" t="s">
        <v>37</v>
      </c>
      <c r="AJ25" s="8" t="s">
        <v>23</v>
      </c>
      <c r="AK25" s="10">
        <v>-0.26680999999999999</v>
      </c>
      <c r="AL25" s="7" t="s">
        <v>37</v>
      </c>
      <c r="AM25" s="8" t="s">
        <v>23</v>
      </c>
      <c r="AN25" s="10">
        <v>-0.47308</v>
      </c>
      <c r="AO25" s="7" t="s">
        <v>37</v>
      </c>
      <c r="AP25" s="8" t="s">
        <v>23</v>
      </c>
      <c r="AQ25" s="10">
        <v>-0.43020999999999998</v>
      </c>
    </row>
    <row r="26" spans="1:43" ht="17" thickBot="1" x14ac:dyDescent="0.25">
      <c r="A26" s="69"/>
      <c r="B26" s="7" t="s">
        <v>38</v>
      </c>
      <c r="C26" s="8" t="s">
        <v>26</v>
      </c>
      <c r="D26" s="9">
        <v>-9.9440000000000001E-2</v>
      </c>
      <c r="E26" s="7" t="s">
        <v>38</v>
      </c>
      <c r="F26" s="8" t="s">
        <v>26</v>
      </c>
      <c r="G26" s="10">
        <v>0.60202999999999995</v>
      </c>
      <c r="H26" s="7" t="s">
        <v>38</v>
      </c>
      <c r="I26" s="8" t="s">
        <v>26</v>
      </c>
      <c r="J26" s="10">
        <v>0.60902000000000001</v>
      </c>
      <c r="K26" s="7" t="s">
        <v>38</v>
      </c>
      <c r="L26" s="8" t="s">
        <v>26</v>
      </c>
      <c r="M26" s="10">
        <v>0.61345000000000005</v>
      </c>
      <c r="N26" s="7" t="s">
        <v>38</v>
      </c>
      <c r="O26" s="8" t="s">
        <v>26</v>
      </c>
      <c r="P26" s="10">
        <v>0.57104999999999995</v>
      </c>
      <c r="Q26" s="7" t="s">
        <v>38</v>
      </c>
      <c r="R26" s="8" t="s">
        <v>26</v>
      </c>
      <c r="S26" s="10">
        <v>-0.27445000000000003</v>
      </c>
      <c r="T26" s="7" t="s">
        <v>38</v>
      </c>
      <c r="U26" s="8" t="s">
        <v>26</v>
      </c>
      <c r="V26" s="9">
        <v>0.19725999999999999</v>
      </c>
      <c r="W26" s="7" t="s">
        <v>38</v>
      </c>
      <c r="X26" s="8" t="s">
        <v>26</v>
      </c>
      <c r="Y26" s="9">
        <v>-0.12087000000000001</v>
      </c>
      <c r="Z26" s="7" t="s">
        <v>38</v>
      </c>
      <c r="AA26" s="8" t="s">
        <v>26</v>
      </c>
      <c r="AB26" s="9">
        <v>0.15781000000000001</v>
      </c>
      <c r="AC26" s="7" t="s">
        <v>38</v>
      </c>
      <c r="AD26" s="8" t="s">
        <v>26</v>
      </c>
      <c r="AE26" s="10">
        <v>0.56972</v>
      </c>
      <c r="AF26" s="7" t="s">
        <v>38</v>
      </c>
      <c r="AG26" s="8" t="s">
        <v>26</v>
      </c>
      <c r="AH26" s="10">
        <v>0.51756999999999997</v>
      </c>
      <c r="AI26" s="7" t="s">
        <v>38</v>
      </c>
      <c r="AJ26" s="8" t="s">
        <v>26</v>
      </c>
      <c r="AK26" s="10">
        <v>0.21234</v>
      </c>
      <c r="AL26" s="7" t="s">
        <v>38</v>
      </c>
      <c r="AM26" s="8" t="s">
        <v>26</v>
      </c>
      <c r="AN26" s="10">
        <v>0.54839000000000004</v>
      </c>
      <c r="AO26" s="7" t="s">
        <v>38</v>
      </c>
      <c r="AP26" s="8" t="s">
        <v>26</v>
      </c>
      <c r="AQ26" s="10">
        <v>0.3679</v>
      </c>
    </row>
    <row r="27" spans="1:43" ht="17" thickBot="1" x14ac:dyDescent="0.25">
      <c r="A27" s="69"/>
      <c r="B27" s="7" t="s">
        <v>38</v>
      </c>
      <c r="C27" s="8" t="s">
        <v>22</v>
      </c>
      <c r="D27" s="9">
        <v>8.7499999999999994E-2</v>
      </c>
      <c r="E27" s="7" t="s">
        <v>38</v>
      </c>
      <c r="F27" s="8" t="s">
        <v>22</v>
      </c>
      <c r="G27" s="10">
        <v>0.83618999999999999</v>
      </c>
      <c r="H27" s="7" t="s">
        <v>38</v>
      </c>
      <c r="I27" s="8" t="s">
        <v>22</v>
      </c>
      <c r="J27" s="10">
        <v>0.61765999999999999</v>
      </c>
      <c r="K27" s="7" t="s">
        <v>38</v>
      </c>
      <c r="L27" s="8" t="s">
        <v>22</v>
      </c>
      <c r="M27" s="10">
        <v>0.76198999999999995</v>
      </c>
      <c r="N27" s="7" t="s">
        <v>38</v>
      </c>
      <c r="O27" s="8" t="s">
        <v>22</v>
      </c>
      <c r="P27" s="10">
        <v>0.59845000000000004</v>
      </c>
      <c r="Q27" s="7" t="s">
        <v>38</v>
      </c>
      <c r="R27" s="8" t="s">
        <v>22</v>
      </c>
      <c r="S27" s="9">
        <v>-4.9059999999999999E-2</v>
      </c>
      <c r="T27" s="7" t="s">
        <v>38</v>
      </c>
      <c r="U27" s="8" t="s">
        <v>22</v>
      </c>
      <c r="V27" s="23">
        <v>0.26006000000000001</v>
      </c>
      <c r="W27" s="7" t="s">
        <v>38</v>
      </c>
      <c r="X27" s="8" t="s">
        <v>22</v>
      </c>
      <c r="Y27" s="9">
        <v>9.8409999999999997E-2</v>
      </c>
      <c r="Z27" s="7" t="s">
        <v>38</v>
      </c>
      <c r="AA27" s="8" t="s">
        <v>22</v>
      </c>
      <c r="AB27" s="10">
        <v>0.44549</v>
      </c>
      <c r="AC27" s="7" t="s">
        <v>38</v>
      </c>
      <c r="AD27" s="8" t="s">
        <v>22</v>
      </c>
      <c r="AE27" s="10">
        <v>0.93793000000000004</v>
      </c>
      <c r="AF27" s="7" t="s">
        <v>38</v>
      </c>
      <c r="AG27" s="8" t="s">
        <v>22</v>
      </c>
      <c r="AH27" s="10">
        <v>0.84614999999999996</v>
      </c>
      <c r="AI27" s="7" t="s">
        <v>38</v>
      </c>
      <c r="AJ27" s="8" t="s">
        <v>22</v>
      </c>
      <c r="AK27" s="10">
        <v>0.38588</v>
      </c>
      <c r="AL27" s="7" t="s">
        <v>38</v>
      </c>
      <c r="AM27" s="8" t="s">
        <v>22</v>
      </c>
      <c r="AN27" s="10">
        <v>0.60202999999999995</v>
      </c>
      <c r="AO27" s="7" t="s">
        <v>38</v>
      </c>
      <c r="AP27" s="8" t="s">
        <v>22</v>
      </c>
      <c r="AQ27" s="10">
        <v>0.40905999999999998</v>
      </c>
    </row>
    <row r="28" spans="1:43" ht="17" thickBot="1" x14ac:dyDescent="0.25">
      <c r="A28" s="69"/>
      <c r="B28" s="7" t="s">
        <v>39</v>
      </c>
      <c r="C28" s="8" t="s">
        <v>25</v>
      </c>
      <c r="D28" s="23">
        <v>-0.17587</v>
      </c>
      <c r="E28" s="7" t="s">
        <v>39</v>
      </c>
      <c r="F28" s="8" t="s">
        <v>25</v>
      </c>
      <c r="G28" s="9">
        <v>-8.5629999999999998E-2</v>
      </c>
      <c r="H28" s="7" t="s">
        <v>39</v>
      </c>
      <c r="I28" s="8" t="s">
        <v>25</v>
      </c>
      <c r="J28" s="9">
        <v>-0.12356</v>
      </c>
      <c r="K28" s="7" t="s">
        <v>39</v>
      </c>
      <c r="L28" s="8" t="s">
        <v>25</v>
      </c>
      <c r="M28" s="9">
        <v>0.20996000000000001</v>
      </c>
      <c r="N28" s="7" t="s">
        <v>39</v>
      </c>
      <c r="O28" s="8" t="s">
        <v>25</v>
      </c>
      <c r="P28" s="9">
        <v>8.9880000000000002E-2</v>
      </c>
      <c r="Q28" s="7" t="s">
        <v>39</v>
      </c>
      <c r="R28" s="8" t="s">
        <v>25</v>
      </c>
      <c r="S28" s="9">
        <v>0.13630999999999999</v>
      </c>
      <c r="T28" s="7" t="s">
        <v>39</v>
      </c>
      <c r="U28" s="8" t="s">
        <v>25</v>
      </c>
      <c r="V28" s="9">
        <v>-8.6660000000000001E-2</v>
      </c>
      <c r="W28" s="7" t="s">
        <v>39</v>
      </c>
      <c r="X28" s="8" t="s">
        <v>25</v>
      </c>
      <c r="Y28" s="9">
        <v>1.08E-3</v>
      </c>
      <c r="Z28" s="7" t="s">
        <v>39</v>
      </c>
      <c r="AA28" s="8" t="s">
        <v>25</v>
      </c>
      <c r="AB28" s="9">
        <v>0.17502999999999999</v>
      </c>
      <c r="AC28" s="7" t="s">
        <v>39</v>
      </c>
      <c r="AD28" s="8" t="s">
        <v>25</v>
      </c>
      <c r="AE28" s="9">
        <v>-7.3789999999999994E-2</v>
      </c>
      <c r="AF28" s="7" t="s">
        <v>39</v>
      </c>
      <c r="AG28" s="8" t="s">
        <v>25</v>
      </c>
      <c r="AH28" s="23">
        <v>-0.22878000000000001</v>
      </c>
      <c r="AI28" s="7" t="s">
        <v>39</v>
      </c>
      <c r="AJ28" s="8" t="s">
        <v>25</v>
      </c>
      <c r="AK28" s="9">
        <v>-5.7499999999999999E-3</v>
      </c>
      <c r="AL28" s="7" t="s">
        <v>39</v>
      </c>
      <c r="AM28" s="8" t="s">
        <v>25</v>
      </c>
      <c r="AN28" s="10">
        <v>-0.38019999999999998</v>
      </c>
      <c r="AO28" s="7" t="s">
        <v>39</v>
      </c>
      <c r="AP28" s="8" t="s">
        <v>25</v>
      </c>
      <c r="AQ28" s="10">
        <v>-0.23036000000000001</v>
      </c>
    </row>
    <row r="29" spans="1:43" ht="17" thickBot="1" x14ac:dyDescent="0.25">
      <c r="A29" s="69"/>
      <c r="B29" s="7" t="s">
        <v>39</v>
      </c>
      <c r="C29" s="8" t="s">
        <v>28</v>
      </c>
      <c r="D29" s="9">
        <v>-0.10448</v>
      </c>
      <c r="E29" s="7" t="s">
        <v>39</v>
      </c>
      <c r="F29" s="8" t="s">
        <v>28</v>
      </c>
      <c r="G29" s="9">
        <v>-3.8999999999999999E-4</v>
      </c>
      <c r="H29" s="7" t="s">
        <v>39</v>
      </c>
      <c r="I29" s="8" t="s">
        <v>28</v>
      </c>
      <c r="J29" s="10">
        <v>-0.20351</v>
      </c>
      <c r="K29" s="7" t="s">
        <v>39</v>
      </c>
      <c r="L29" s="8" t="s">
        <v>28</v>
      </c>
      <c r="M29" s="23">
        <v>0.25319999999999998</v>
      </c>
      <c r="N29" s="7" t="s">
        <v>39</v>
      </c>
      <c r="O29" s="8" t="s">
        <v>28</v>
      </c>
      <c r="P29" s="9">
        <v>0.20089000000000001</v>
      </c>
      <c r="Q29" s="7" t="s">
        <v>39</v>
      </c>
      <c r="R29" s="8" t="s">
        <v>28</v>
      </c>
      <c r="S29" s="9">
        <v>0.19231999999999999</v>
      </c>
      <c r="T29" s="7" t="s">
        <v>39</v>
      </c>
      <c r="U29" s="8" t="s">
        <v>28</v>
      </c>
      <c r="V29" s="9">
        <v>5.212E-2</v>
      </c>
      <c r="W29" s="7" t="s">
        <v>39</v>
      </c>
      <c r="X29" s="8" t="s">
        <v>28</v>
      </c>
      <c r="Y29" s="9">
        <v>2.8389999999999999E-2</v>
      </c>
      <c r="Z29" s="7" t="s">
        <v>39</v>
      </c>
      <c r="AA29" s="8" t="s">
        <v>28</v>
      </c>
      <c r="AB29" s="10">
        <v>0.38112000000000001</v>
      </c>
      <c r="AC29" s="7" t="s">
        <v>39</v>
      </c>
      <c r="AD29" s="8" t="s">
        <v>28</v>
      </c>
      <c r="AE29" s="9">
        <v>5.0599999999999999E-2</v>
      </c>
      <c r="AF29" s="7" t="s">
        <v>39</v>
      </c>
      <c r="AG29" s="8" t="s">
        <v>28</v>
      </c>
      <c r="AH29" s="9">
        <v>-4.1200000000000001E-2</v>
      </c>
      <c r="AI29" s="7" t="s">
        <v>39</v>
      </c>
      <c r="AJ29" s="8" t="s">
        <v>28</v>
      </c>
      <c r="AK29" s="9">
        <v>1.806E-2</v>
      </c>
      <c r="AL29" s="7" t="s">
        <v>39</v>
      </c>
      <c r="AM29" s="8" t="s">
        <v>28</v>
      </c>
      <c r="AN29" s="10">
        <v>-0.23443</v>
      </c>
      <c r="AO29" s="7" t="s">
        <v>39</v>
      </c>
      <c r="AP29" s="8" t="s">
        <v>28</v>
      </c>
      <c r="AQ29" s="23">
        <v>-0.14226</v>
      </c>
    </row>
    <row r="30" spans="1:43" ht="17" thickBot="1" x14ac:dyDescent="0.25">
      <c r="A30" s="69"/>
      <c r="B30" s="7" t="s">
        <v>40</v>
      </c>
      <c r="C30" s="8" t="s">
        <v>26</v>
      </c>
      <c r="D30" s="10">
        <v>-0.38053999999999999</v>
      </c>
      <c r="E30" s="7" t="s">
        <v>40</v>
      </c>
      <c r="F30" s="8" t="s">
        <v>26</v>
      </c>
      <c r="G30" s="9">
        <v>0.46427000000000002</v>
      </c>
      <c r="H30" s="7" t="s">
        <v>40</v>
      </c>
      <c r="I30" s="8" t="s">
        <v>26</v>
      </c>
      <c r="J30" s="9">
        <v>0.39906000000000003</v>
      </c>
      <c r="K30" s="7" t="s">
        <v>40</v>
      </c>
      <c r="L30" s="8" t="s">
        <v>26</v>
      </c>
      <c r="M30" s="10">
        <v>0.55195000000000005</v>
      </c>
      <c r="N30" s="7" t="s">
        <v>40</v>
      </c>
      <c r="O30" s="8" t="s">
        <v>26</v>
      </c>
      <c r="P30" s="10">
        <v>0.54503999999999997</v>
      </c>
      <c r="Q30" s="7" t="s">
        <v>40</v>
      </c>
      <c r="R30" s="8" t="s">
        <v>26</v>
      </c>
      <c r="S30" s="10">
        <v>-0.39972000000000002</v>
      </c>
      <c r="T30" s="7" t="s">
        <v>40</v>
      </c>
      <c r="U30" s="8" t="s">
        <v>26</v>
      </c>
      <c r="V30" s="9">
        <v>7.8219999999999998E-2</v>
      </c>
      <c r="W30" s="7" t="s">
        <v>40</v>
      </c>
      <c r="X30" s="8" t="s">
        <v>26</v>
      </c>
      <c r="Y30" s="9">
        <v>-0.31258999999999998</v>
      </c>
      <c r="Z30" s="7" t="s">
        <v>40</v>
      </c>
      <c r="AA30" s="8" t="s">
        <v>26</v>
      </c>
      <c r="AB30" s="9">
        <v>0.22356999999999999</v>
      </c>
      <c r="AC30" s="7" t="s">
        <v>40</v>
      </c>
      <c r="AD30" s="8" t="s">
        <v>26</v>
      </c>
      <c r="AE30" s="9">
        <v>0.32679999999999998</v>
      </c>
      <c r="AF30" s="7" t="s">
        <v>40</v>
      </c>
      <c r="AG30" s="8" t="s">
        <v>26</v>
      </c>
      <c r="AH30" s="9">
        <v>-4.6739999999999997E-2</v>
      </c>
      <c r="AI30" s="7" t="s">
        <v>40</v>
      </c>
      <c r="AJ30" s="8" t="s">
        <v>26</v>
      </c>
      <c r="AK30" s="9">
        <v>0.1328</v>
      </c>
      <c r="AL30" s="7" t="s">
        <v>40</v>
      </c>
      <c r="AM30" s="8" t="s">
        <v>26</v>
      </c>
      <c r="AN30" s="10">
        <v>0.61085</v>
      </c>
      <c r="AO30" s="7" t="s">
        <v>40</v>
      </c>
      <c r="AP30" s="8" t="s">
        <v>26</v>
      </c>
      <c r="AQ30" s="10">
        <v>0.41026000000000001</v>
      </c>
    </row>
    <row r="31" spans="1:43" ht="17" thickBot="1" x14ac:dyDescent="0.25">
      <c r="A31" s="69"/>
      <c r="B31" s="7" t="s">
        <v>40</v>
      </c>
      <c r="C31" s="8" t="s">
        <v>29</v>
      </c>
      <c r="D31" s="9">
        <v>-0.23996999999999999</v>
      </c>
      <c r="E31" s="7" t="s">
        <v>40</v>
      </c>
      <c r="F31" s="8" t="s">
        <v>29</v>
      </c>
      <c r="G31" s="9">
        <v>-0.14086000000000001</v>
      </c>
      <c r="H31" s="7" t="s">
        <v>40</v>
      </c>
      <c r="I31" s="8" t="s">
        <v>29</v>
      </c>
      <c r="J31" s="9">
        <v>0.43297999999999998</v>
      </c>
      <c r="K31" s="7" t="s">
        <v>40</v>
      </c>
      <c r="L31" s="8" t="s">
        <v>29</v>
      </c>
      <c r="M31" s="9">
        <v>1.0999999999999999E-2</v>
      </c>
      <c r="N31" s="7" t="s">
        <v>40</v>
      </c>
      <c r="O31" s="8" t="s">
        <v>29</v>
      </c>
      <c r="P31" s="9">
        <v>0.11301</v>
      </c>
      <c r="Q31" s="7" t="s">
        <v>40</v>
      </c>
      <c r="R31" s="8" t="s">
        <v>29</v>
      </c>
      <c r="S31" s="10">
        <v>-0.65969999999999995</v>
      </c>
      <c r="T31" s="7" t="s">
        <v>40</v>
      </c>
      <c r="U31" s="8" t="s">
        <v>29</v>
      </c>
      <c r="V31" s="9">
        <v>-5.2269999999999997E-2</v>
      </c>
      <c r="W31" s="7" t="s">
        <v>40</v>
      </c>
      <c r="X31" s="8" t="s">
        <v>29</v>
      </c>
      <c r="Y31" s="10">
        <v>-0.42053000000000001</v>
      </c>
      <c r="Z31" s="7" t="s">
        <v>40</v>
      </c>
      <c r="AA31" s="8" t="s">
        <v>29</v>
      </c>
      <c r="AB31" s="9">
        <v>-0.22044</v>
      </c>
      <c r="AC31" s="7" t="s">
        <v>40</v>
      </c>
      <c r="AD31" s="8" t="s">
        <v>29</v>
      </c>
      <c r="AE31" s="9">
        <v>-0.18429999999999999</v>
      </c>
      <c r="AF31" s="7" t="s">
        <v>40</v>
      </c>
      <c r="AG31" s="8" t="s">
        <v>29</v>
      </c>
      <c r="AH31" s="9">
        <v>-0.31519000000000003</v>
      </c>
      <c r="AI31" s="7" t="s">
        <v>40</v>
      </c>
      <c r="AJ31" s="8" t="s">
        <v>29</v>
      </c>
      <c r="AK31" s="9">
        <v>5.4579999999999997E-2</v>
      </c>
      <c r="AL31" s="7" t="s">
        <v>40</v>
      </c>
      <c r="AM31" s="8" t="s">
        <v>29</v>
      </c>
      <c r="AN31" s="9">
        <v>0.37167</v>
      </c>
      <c r="AO31" s="7" t="s">
        <v>40</v>
      </c>
      <c r="AP31" s="8" t="s">
        <v>29</v>
      </c>
      <c r="AQ31" s="9">
        <v>0.22061</v>
      </c>
    </row>
    <row r="32" spans="1:43" ht="17" thickBot="1" x14ac:dyDescent="0.25">
      <c r="A32" s="69"/>
      <c r="B32" s="7" t="s">
        <v>41</v>
      </c>
      <c r="C32" s="8" t="s">
        <v>25</v>
      </c>
      <c r="D32" s="10">
        <v>0.32765</v>
      </c>
      <c r="E32" s="7" t="s">
        <v>41</v>
      </c>
      <c r="F32" s="8" t="s">
        <v>25</v>
      </c>
      <c r="G32" s="10">
        <v>-0.34233999999999998</v>
      </c>
      <c r="H32" s="7" t="s">
        <v>41</v>
      </c>
      <c r="I32" s="8" t="s">
        <v>25</v>
      </c>
      <c r="J32" s="9">
        <v>-0.16414999999999999</v>
      </c>
      <c r="K32" s="7" t="s">
        <v>41</v>
      </c>
      <c r="L32" s="8" t="s">
        <v>25</v>
      </c>
      <c r="M32" s="10">
        <v>-0.59611000000000003</v>
      </c>
      <c r="N32" s="7" t="s">
        <v>41</v>
      </c>
      <c r="O32" s="8" t="s">
        <v>25</v>
      </c>
      <c r="P32" s="10">
        <v>-0.49537999999999999</v>
      </c>
      <c r="Q32" s="7" t="s">
        <v>41</v>
      </c>
      <c r="R32" s="8" t="s">
        <v>25</v>
      </c>
      <c r="S32" s="10">
        <v>0.31405</v>
      </c>
      <c r="T32" s="7" t="s">
        <v>41</v>
      </c>
      <c r="U32" s="8" t="s">
        <v>25</v>
      </c>
      <c r="V32" s="9">
        <v>-9.0900000000000009E-3</v>
      </c>
      <c r="W32" s="7" t="s">
        <v>41</v>
      </c>
      <c r="X32" s="8" t="s">
        <v>25</v>
      </c>
      <c r="Y32" s="10">
        <v>0.33933999999999997</v>
      </c>
      <c r="Z32" s="7" t="s">
        <v>41</v>
      </c>
      <c r="AA32" s="8" t="s">
        <v>25</v>
      </c>
      <c r="AB32" s="9">
        <v>-0.20763000000000001</v>
      </c>
      <c r="AC32" s="7" t="s">
        <v>41</v>
      </c>
      <c r="AD32" s="8" t="s">
        <v>25</v>
      </c>
      <c r="AE32" s="23">
        <v>-0.27152999999999999</v>
      </c>
      <c r="AF32" s="7" t="s">
        <v>41</v>
      </c>
      <c r="AG32" s="8" t="s">
        <v>25</v>
      </c>
      <c r="AH32" s="9">
        <v>-0.13811000000000001</v>
      </c>
      <c r="AI32" s="7" t="s">
        <v>41</v>
      </c>
      <c r="AJ32" s="8" t="s">
        <v>25</v>
      </c>
      <c r="AK32" s="9">
        <v>2.7699999999999999E-2</v>
      </c>
      <c r="AL32" s="7" t="s">
        <v>41</v>
      </c>
      <c r="AM32" s="8" t="s">
        <v>25</v>
      </c>
      <c r="AN32" s="9">
        <v>-1.0919999999999999E-2</v>
      </c>
      <c r="AO32" s="7" t="s">
        <v>41</v>
      </c>
      <c r="AP32" s="8" t="s">
        <v>25</v>
      </c>
      <c r="AQ32" s="9">
        <v>0.11575000000000001</v>
      </c>
    </row>
    <row r="33" spans="1:43" ht="17" thickBot="1" x14ac:dyDescent="0.25">
      <c r="A33" s="69"/>
      <c r="B33" s="7" t="s">
        <v>41</v>
      </c>
      <c r="C33" s="8" t="s">
        <v>29</v>
      </c>
      <c r="D33" s="10">
        <v>0.31091999999999997</v>
      </c>
      <c r="E33" s="7" t="s">
        <v>41</v>
      </c>
      <c r="F33" s="8" t="s">
        <v>29</v>
      </c>
      <c r="G33" s="10">
        <v>-0.30642000000000003</v>
      </c>
      <c r="H33" s="7" t="s">
        <v>41</v>
      </c>
      <c r="I33" s="8" t="s">
        <v>29</v>
      </c>
      <c r="J33" s="9">
        <v>-3.0100000000000001E-3</v>
      </c>
      <c r="K33" s="7" t="s">
        <v>41</v>
      </c>
      <c r="L33" s="8" t="s">
        <v>29</v>
      </c>
      <c r="M33" s="10">
        <v>-0.51987000000000005</v>
      </c>
      <c r="N33" s="7" t="s">
        <v>41</v>
      </c>
      <c r="O33" s="8" t="s">
        <v>29</v>
      </c>
      <c r="P33" s="10">
        <v>-0.46860000000000002</v>
      </c>
      <c r="Q33" s="7" t="s">
        <v>41</v>
      </c>
      <c r="R33" s="8" t="s">
        <v>29</v>
      </c>
      <c r="S33" s="9">
        <v>0.20405000000000001</v>
      </c>
      <c r="T33" s="7" t="s">
        <v>41</v>
      </c>
      <c r="U33" s="8" t="s">
        <v>29</v>
      </c>
      <c r="V33" s="9">
        <v>-1.8350000000000002E-2</v>
      </c>
      <c r="W33" s="7" t="s">
        <v>41</v>
      </c>
      <c r="X33" s="8" t="s">
        <v>29</v>
      </c>
      <c r="Y33" s="10">
        <v>0.31302000000000002</v>
      </c>
      <c r="Z33" s="7" t="s">
        <v>41</v>
      </c>
      <c r="AA33" s="8" t="s">
        <v>29</v>
      </c>
      <c r="AB33" s="10">
        <v>-0.35094999999999998</v>
      </c>
      <c r="AC33" s="7" t="s">
        <v>41</v>
      </c>
      <c r="AD33" s="8" t="s">
        <v>29</v>
      </c>
      <c r="AE33" s="23">
        <v>-0.23552999999999999</v>
      </c>
      <c r="AF33" s="7" t="s">
        <v>41</v>
      </c>
      <c r="AG33" s="8" t="s">
        <v>29</v>
      </c>
      <c r="AH33" s="9">
        <v>-0.11629</v>
      </c>
      <c r="AI33" s="7" t="s">
        <v>41</v>
      </c>
      <c r="AJ33" s="8" t="s">
        <v>29</v>
      </c>
      <c r="AK33" s="9">
        <v>7.1980000000000002E-2</v>
      </c>
      <c r="AL33" s="7" t="s">
        <v>41</v>
      </c>
      <c r="AM33" s="8" t="s">
        <v>29</v>
      </c>
      <c r="AN33" s="9">
        <v>8.0879999999999994E-2</v>
      </c>
      <c r="AO33" s="7" t="s">
        <v>41</v>
      </c>
      <c r="AP33" s="8" t="s">
        <v>29</v>
      </c>
      <c r="AQ33" s="9">
        <v>0.16108</v>
      </c>
    </row>
    <row r="34" spans="1:43" ht="17" thickBot="1" x14ac:dyDescent="0.25">
      <c r="A34" s="69"/>
      <c r="B34" s="7" t="s">
        <v>42</v>
      </c>
      <c r="C34" s="8" t="s">
        <v>26</v>
      </c>
      <c r="D34" s="9">
        <v>-5.4399999999999997E-2</v>
      </c>
      <c r="E34" s="7" t="s">
        <v>42</v>
      </c>
      <c r="F34" s="8" t="s">
        <v>26</v>
      </c>
      <c r="G34" s="9">
        <v>0.17549000000000001</v>
      </c>
      <c r="H34" s="7" t="s">
        <v>42</v>
      </c>
      <c r="I34" s="8" t="s">
        <v>26</v>
      </c>
      <c r="J34" s="23">
        <v>0.21934999999999999</v>
      </c>
      <c r="K34" s="7" t="s">
        <v>42</v>
      </c>
      <c r="L34" s="8" t="s">
        <v>26</v>
      </c>
      <c r="M34" s="9">
        <v>0.13084999999999999</v>
      </c>
      <c r="N34" s="7" t="s">
        <v>42</v>
      </c>
      <c r="O34" s="8" t="s">
        <v>26</v>
      </c>
      <c r="P34" s="23">
        <v>0.18693000000000001</v>
      </c>
      <c r="Q34" s="7" t="s">
        <v>42</v>
      </c>
      <c r="R34" s="8" t="s">
        <v>26</v>
      </c>
      <c r="S34" s="10">
        <v>-0.21995000000000001</v>
      </c>
      <c r="T34" s="7" t="s">
        <v>42</v>
      </c>
      <c r="U34" s="8" t="s">
        <v>26</v>
      </c>
      <c r="V34" s="9">
        <v>7.9170000000000004E-2</v>
      </c>
      <c r="W34" s="7" t="s">
        <v>42</v>
      </c>
      <c r="X34" s="8" t="s">
        <v>26</v>
      </c>
      <c r="Y34" s="9">
        <v>-0.11224000000000001</v>
      </c>
      <c r="Z34" s="7" t="s">
        <v>42</v>
      </c>
      <c r="AA34" s="8" t="s">
        <v>26</v>
      </c>
      <c r="AB34" s="9">
        <v>-4.981E-2</v>
      </c>
      <c r="AC34" s="7" t="s">
        <v>42</v>
      </c>
      <c r="AD34" s="8" t="s">
        <v>26</v>
      </c>
      <c r="AE34" s="9">
        <v>0.16816999999999999</v>
      </c>
      <c r="AF34" s="7" t="s">
        <v>42</v>
      </c>
      <c r="AG34" s="8" t="s">
        <v>26</v>
      </c>
      <c r="AH34" s="10">
        <v>0.26579000000000003</v>
      </c>
      <c r="AI34" s="7" t="s">
        <v>42</v>
      </c>
      <c r="AJ34" s="8" t="s">
        <v>26</v>
      </c>
      <c r="AK34" s="9">
        <v>-2.7320000000000001E-2</v>
      </c>
      <c r="AL34" s="7" t="s">
        <v>42</v>
      </c>
      <c r="AM34" s="8" t="s">
        <v>26</v>
      </c>
      <c r="AN34" s="10">
        <v>0.25172</v>
      </c>
      <c r="AO34" s="7" t="s">
        <v>42</v>
      </c>
      <c r="AP34" s="8" t="s">
        <v>26</v>
      </c>
      <c r="AQ34" s="9">
        <v>8.3080000000000001E-2</v>
      </c>
    </row>
    <row r="35" spans="1:43" ht="17" thickBot="1" x14ac:dyDescent="0.25">
      <c r="A35" s="69"/>
      <c r="B35" s="7" t="s">
        <v>42</v>
      </c>
      <c r="C35" s="8" t="s">
        <v>28</v>
      </c>
      <c r="D35" s="9">
        <v>-3.7760000000000002E-2</v>
      </c>
      <c r="E35" s="7" t="s">
        <v>42</v>
      </c>
      <c r="F35" s="8" t="s">
        <v>28</v>
      </c>
      <c r="G35" s="10">
        <v>0.47159000000000001</v>
      </c>
      <c r="H35" s="7" t="s">
        <v>42</v>
      </c>
      <c r="I35" s="8" t="s">
        <v>28</v>
      </c>
      <c r="J35" s="9">
        <v>1.8970000000000001E-2</v>
      </c>
      <c r="K35" s="7" t="s">
        <v>42</v>
      </c>
      <c r="L35" s="8" t="s">
        <v>28</v>
      </c>
      <c r="M35" s="9">
        <v>0.22359000000000001</v>
      </c>
      <c r="N35" s="7" t="s">
        <v>42</v>
      </c>
      <c r="O35" s="8" t="s">
        <v>28</v>
      </c>
      <c r="P35" s="10">
        <v>0.21878</v>
      </c>
      <c r="Q35" s="7" t="s">
        <v>42</v>
      </c>
      <c r="R35" s="8" t="s">
        <v>28</v>
      </c>
      <c r="S35" s="9">
        <v>-1.7500000000000002E-2</v>
      </c>
      <c r="T35" s="7" t="s">
        <v>42</v>
      </c>
      <c r="U35" s="8" t="s">
        <v>28</v>
      </c>
      <c r="V35" s="23">
        <v>0.21984000000000001</v>
      </c>
      <c r="W35" s="7" t="s">
        <v>42</v>
      </c>
      <c r="X35" s="8" t="s">
        <v>28</v>
      </c>
      <c r="Y35" s="9">
        <v>-6.7860000000000004E-2</v>
      </c>
      <c r="Z35" s="7" t="s">
        <v>42</v>
      </c>
      <c r="AA35" s="8" t="s">
        <v>28</v>
      </c>
      <c r="AB35" s="10">
        <v>0.22450000000000001</v>
      </c>
      <c r="AC35" s="7" t="s">
        <v>42</v>
      </c>
      <c r="AD35" s="8" t="s">
        <v>28</v>
      </c>
      <c r="AE35" s="10">
        <v>0.46583999999999998</v>
      </c>
      <c r="AF35" s="7" t="s">
        <v>42</v>
      </c>
      <c r="AG35" s="8" t="s">
        <v>28</v>
      </c>
      <c r="AH35" s="10">
        <v>0.46054</v>
      </c>
      <c r="AI35" s="7" t="s">
        <v>42</v>
      </c>
      <c r="AJ35" s="8" t="s">
        <v>28</v>
      </c>
      <c r="AK35" s="10">
        <v>0.23949000000000001</v>
      </c>
      <c r="AL35" s="7" t="s">
        <v>42</v>
      </c>
      <c r="AM35" s="8" t="s">
        <v>28</v>
      </c>
      <c r="AN35" s="9">
        <v>0.20924000000000001</v>
      </c>
      <c r="AO35" s="7" t="s">
        <v>42</v>
      </c>
      <c r="AP35" s="8" t="s">
        <v>28</v>
      </c>
      <c r="AQ35" s="9">
        <v>3.841E-2</v>
      </c>
    </row>
    <row r="36" spans="1:43" ht="17" thickBot="1" x14ac:dyDescent="0.25">
      <c r="A36" s="69"/>
      <c r="B36" s="7" t="s">
        <v>43</v>
      </c>
      <c r="C36" s="8" t="s">
        <v>19</v>
      </c>
      <c r="D36" s="10">
        <v>0.43853999999999999</v>
      </c>
      <c r="E36" s="7" t="s">
        <v>43</v>
      </c>
      <c r="F36" s="8" t="s">
        <v>19</v>
      </c>
      <c r="G36" s="9">
        <v>5.5999999999999995E-4</v>
      </c>
      <c r="H36" s="7" t="s">
        <v>43</v>
      </c>
      <c r="I36" s="8" t="s">
        <v>19</v>
      </c>
      <c r="J36" s="9">
        <v>9.2319999999999999E-2</v>
      </c>
      <c r="K36" s="7" t="s">
        <v>43</v>
      </c>
      <c r="L36" s="8" t="s">
        <v>19</v>
      </c>
      <c r="M36" s="9">
        <v>-7.9649999999999999E-2</v>
      </c>
      <c r="N36" s="7" t="s">
        <v>43</v>
      </c>
      <c r="O36" s="8" t="s">
        <v>19</v>
      </c>
      <c r="P36" s="9">
        <v>-5.4629999999999998E-2</v>
      </c>
      <c r="Q36" s="7" t="s">
        <v>43</v>
      </c>
      <c r="R36" s="8" t="s">
        <v>19</v>
      </c>
      <c r="S36" s="10">
        <v>0.44224000000000002</v>
      </c>
      <c r="T36" s="7" t="s">
        <v>43</v>
      </c>
      <c r="U36" s="8" t="s">
        <v>19</v>
      </c>
      <c r="V36" s="9">
        <v>0.13103000000000001</v>
      </c>
      <c r="W36" s="7" t="s">
        <v>43</v>
      </c>
      <c r="X36" s="8" t="s">
        <v>19</v>
      </c>
      <c r="Y36" s="10">
        <v>0.41628999999999999</v>
      </c>
      <c r="Z36" s="7" t="s">
        <v>43</v>
      </c>
      <c r="AA36" s="8" t="s">
        <v>19</v>
      </c>
      <c r="AB36" s="9">
        <v>0.17562</v>
      </c>
      <c r="AC36" s="7" t="s">
        <v>43</v>
      </c>
      <c r="AD36" s="8" t="s">
        <v>19</v>
      </c>
      <c r="AE36" s="9">
        <v>8.9819999999999997E-2</v>
      </c>
      <c r="AF36" s="7" t="s">
        <v>43</v>
      </c>
      <c r="AG36" s="8" t="s">
        <v>19</v>
      </c>
      <c r="AH36" s="9">
        <v>6.0249999999999998E-2</v>
      </c>
      <c r="AI36" s="7" t="s">
        <v>43</v>
      </c>
      <c r="AJ36" s="8" t="s">
        <v>19</v>
      </c>
      <c r="AK36" s="10">
        <v>0.18057999999999999</v>
      </c>
      <c r="AL36" s="7" t="s">
        <v>43</v>
      </c>
      <c r="AM36" s="8" t="s">
        <v>19</v>
      </c>
      <c r="AN36" s="10">
        <v>0.29859999999999998</v>
      </c>
      <c r="AO36" s="7" t="s">
        <v>43</v>
      </c>
      <c r="AP36" s="8" t="s">
        <v>19</v>
      </c>
      <c r="AQ36" s="10">
        <v>0.44795000000000001</v>
      </c>
    </row>
    <row r="37" spans="1:43" ht="17" thickBot="1" x14ac:dyDescent="0.25">
      <c r="A37" s="69"/>
      <c r="B37" s="7" t="s">
        <v>43</v>
      </c>
      <c r="C37" s="8" t="s">
        <v>22</v>
      </c>
      <c r="D37" s="10">
        <v>0.30758000000000002</v>
      </c>
      <c r="E37" s="7" t="s">
        <v>43</v>
      </c>
      <c r="F37" s="8" t="s">
        <v>22</v>
      </c>
      <c r="G37" s="9">
        <v>0.23927000000000001</v>
      </c>
      <c r="H37" s="7" t="s">
        <v>43</v>
      </c>
      <c r="I37" s="8" t="s">
        <v>22</v>
      </c>
      <c r="J37" s="10">
        <v>0.23819000000000001</v>
      </c>
      <c r="K37" s="7" t="s">
        <v>43</v>
      </c>
      <c r="L37" s="8" t="s">
        <v>22</v>
      </c>
      <c r="M37" s="9">
        <v>0.12476</v>
      </c>
      <c r="N37" s="7" t="s">
        <v>43</v>
      </c>
      <c r="O37" s="8" t="s">
        <v>22</v>
      </c>
      <c r="P37" s="9">
        <v>6.9349999999999995E-2</v>
      </c>
      <c r="Q37" s="7" t="s">
        <v>43</v>
      </c>
      <c r="R37" s="8" t="s">
        <v>22</v>
      </c>
      <c r="S37" s="23">
        <v>0.33019999999999999</v>
      </c>
      <c r="T37" s="7" t="s">
        <v>43</v>
      </c>
      <c r="U37" s="8" t="s">
        <v>22</v>
      </c>
      <c r="V37" s="9">
        <v>0.24496000000000001</v>
      </c>
      <c r="W37" s="7" t="s">
        <v>43</v>
      </c>
      <c r="X37" s="8" t="s">
        <v>22</v>
      </c>
      <c r="Y37" s="10">
        <v>0.36053000000000002</v>
      </c>
      <c r="Z37" s="7" t="s">
        <v>43</v>
      </c>
      <c r="AA37" s="8" t="s">
        <v>22</v>
      </c>
      <c r="AB37" s="9">
        <v>0.11853</v>
      </c>
      <c r="AC37" s="7" t="s">
        <v>43</v>
      </c>
      <c r="AD37" s="8" t="s">
        <v>22</v>
      </c>
      <c r="AE37" s="23">
        <v>0.29231000000000001</v>
      </c>
      <c r="AF37" s="7" t="s">
        <v>43</v>
      </c>
      <c r="AG37" s="8" t="s">
        <v>22</v>
      </c>
      <c r="AH37" s="10">
        <v>0.39143</v>
      </c>
      <c r="AI37" s="7" t="s">
        <v>43</v>
      </c>
      <c r="AJ37" s="8" t="s">
        <v>22</v>
      </c>
      <c r="AK37" s="10">
        <v>0.23394999999999999</v>
      </c>
      <c r="AL37" s="7" t="s">
        <v>43</v>
      </c>
      <c r="AM37" s="8" t="s">
        <v>22</v>
      </c>
      <c r="AN37" s="10">
        <v>0.43485000000000001</v>
      </c>
      <c r="AO37" s="7" t="s">
        <v>43</v>
      </c>
      <c r="AP37" s="8" t="s">
        <v>22</v>
      </c>
      <c r="AQ37" s="10">
        <v>0.38693</v>
      </c>
    </row>
    <row r="38" spans="1:43" ht="17" thickBot="1" x14ac:dyDescent="0.25">
      <c r="A38" s="69"/>
      <c r="B38" s="7" t="s">
        <v>44</v>
      </c>
      <c r="C38" s="8" t="s">
        <v>20</v>
      </c>
      <c r="D38" s="10">
        <v>-0.29531000000000002</v>
      </c>
      <c r="E38" s="7" t="s">
        <v>44</v>
      </c>
      <c r="F38" s="8" t="s">
        <v>20</v>
      </c>
      <c r="G38" s="23">
        <v>-0.20818999999999999</v>
      </c>
      <c r="H38" s="7" t="s">
        <v>44</v>
      </c>
      <c r="I38" s="8" t="s">
        <v>20</v>
      </c>
      <c r="J38" s="10">
        <v>-0.29941000000000001</v>
      </c>
      <c r="K38" s="7" t="s">
        <v>44</v>
      </c>
      <c r="L38" s="8" t="s">
        <v>20</v>
      </c>
      <c r="M38" s="9">
        <v>-0.1704</v>
      </c>
      <c r="N38" s="7" t="s">
        <v>44</v>
      </c>
      <c r="O38" s="8" t="s">
        <v>20</v>
      </c>
      <c r="P38" s="23">
        <v>-0.19581999999999999</v>
      </c>
      <c r="Q38" s="7" t="s">
        <v>44</v>
      </c>
      <c r="R38" s="8" t="s">
        <v>20</v>
      </c>
      <c r="S38" s="10">
        <v>-0.27426</v>
      </c>
      <c r="T38" s="7" t="s">
        <v>44</v>
      </c>
      <c r="U38" s="8" t="s">
        <v>20</v>
      </c>
      <c r="V38" s="23">
        <v>-0.20583000000000001</v>
      </c>
      <c r="W38" s="7" t="s">
        <v>44</v>
      </c>
      <c r="X38" s="8" t="s">
        <v>20</v>
      </c>
      <c r="Y38" s="10">
        <v>-0.31967000000000001</v>
      </c>
      <c r="Z38" s="7" t="s">
        <v>44</v>
      </c>
      <c r="AA38" s="8" t="s">
        <v>20</v>
      </c>
      <c r="AB38" s="9">
        <v>-0.19681999999999999</v>
      </c>
      <c r="AC38" s="7" t="s">
        <v>44</v>
      </c>
      <c r="AD38" s="8" t="s">
        <v>20</v>
      </c>
      <c r="AE38" s="9">
        <v>-4.7320000000000001E-2</v>
      </c>
      <c r="AF38" s="7" t="s">
        <v>44</v>
      </c>
      <c r="AG38" s="8" t="s">
        <v>20</v>
      </c>
      <c r="AH38" s="9">
        <v>-1.711E-2</v>
      </c>
      <c r="AI38" s="7" t="s">
        <v>44</v>
      </c>
      <c r="AJ38" s="8" t="s">
        <v>20</v>
      </c>
      <c r="AK38" s="23">
        <v>-0.15598000000000001</v>
      </c>
      <c r="AL38" s="7" t="s">
        <v>44</v>
      </c>
      <c r="AM38" s="8" t="s">
        <v>20</v>
      </c>
      <c r="AN38" s="10">
        <v>-0.26318000000000003</v>
      </c>
      <c r="AO38" s="7" t="s">
        <v>44</v>
      </c>
      <c r="AP38" s="8" t="s">
        <v>20</v>
      </c>
      <c r="AQ38" s="10">
        <v>-0.32005</v>
      </c>
    </row>
    <row r="39" spans="1:43" ht="17" thickBot="1" x14ac:dyDescent="0.25">
      <c r="A39" s="69"/>
      <c r="B39" s="7" t="s">
        <v>44</v>
      </c>
      <c r="C39" s="8" t="s">
        <v>23</v>
      </c>
      <c r="D39" s="10">
        <v>-0.18493000000000001</v>
      </c>
      <c r="E39" s="7" t="s">
        <v>44</v>
      </c>
      <c r="F39" s="8" t="s">
        <v>23</v>
      </c>
      <c r="G39" s="10">
        <v>-0.28283999999999998</v>
      </c>
      <c r="H39" s="7" t="s">
        <v>44</v>
      </c>
      <c r="I39" s="8" t="s">
        <v>23</v>
      </c>
      <c r="J39" s="10">
        <v>-0.32790999999999998</v>
      </c>
      <c r="K39" s="7" t="s">
        <v>44</v>
      </c>
      <c r="L39" s="8" t="s">
        <v>23</v>
      </c>
      <c r="M39" s="9">
        <v>-0.12942000000000001</v>
      </c>
      <c r="N39" s="7" t="s">
        <v>44</v>
      </c>
      <c r="O39" s="8" t="s">
        <v>23</v>
      </c>
      <c r="P39" s="9">
        <v>-0.13668</v>
      </c>
      <c r="Q39" s="7" t="s">
        <v>44</v>
      </c>
      <c r="R39" s="8" t="s">
        <v>23</v>
      </c>
      <c r="S39" s="9">
        <v>-0.14818000000000001</v>
      </c>
      <c r="T39" s="7" t="s">
        <v>44</v>
      </c>
      <c r="U39" s="8" t="s">
        <v>23</v>
      </c>
      <c r="V39" s="10">
        <v>-0.21858</v>
      </c>
      <c r="W39" s="7" t="s">
        <v>44</v>
      </c>
      <c r="X39" s="8" t="s">
        <v>23</v>
      </c>
      <c r="Y39" s="23">
        <v>-0.16469</v>
      </c>
      <c r="Z39" s="7" t="s">
        <v>44</v>
      </c>
      <c r="AA39" s="8" t="s">
        <v>23</v>
      </c>
      <c r="AB39" s="9">
        <v>-0.16438</v>
      </c>
      <c r="AC39" s="7" t="s">
        <v>44</v>
      </c>
      <c r="AD39" s="8" t="s">
        <v>23</v>
      </c>
      <c r="AE39" s="23">
        <v>-0.23787</v>
      </c>
      <c r="AF39" s="7" t="s">
        <v>44</v>
      </c>
      <c r="AG39" s="8" t="s">
        <v>23</v>
      </c>
      <c r="AH39" s="23">
        <v>-0.28261999999999998</v>
      </c>
      <c r="AI39" s="7" t="s">
        <v>44</v>
      </c>
      <c r="AJ39" s="8" t="s">
        <v>23</v>
      </c>
      <c r="AK39" s="23">
        <v>-0.16778999999999999</v>
      </c>
      <c r="AL39" s="7" t="s">
        <v>44</v>
      </c>
      <c r="AM39" s="8" t="s">
        <v>23</v>
      </c>
      <c r="AN39" s="10">
        <v>-0.34025</v>
      </c>
      <c r="AO39" s="7" t="s">
        <v>44</v>
      </c>
      <c r="AP39" s="8" t="s">
        <v>23</v>
      </c>
      <c r="AQ39" s="10">
        <v>-0.38779999999999998</v>
      </c>
    </row>
    <row r="40" spans="1:43" ht="17" thickBot="1" x14ac:dyDescent="0.25">
      <c r="A40" s="69"/>
      <c r="B40" s="7" t="s">
        <v>45</v>
      </c>
      <c r="C40" s="8" t="s">
        <v>19</v>
      </c>
      <c r="D40" s="9">
        <v>3.1449999999999999E-2</v>
      </c>
      <c r="E40" s="7" t="s">
        <v>45</v>
      </c>
      <c r="F40" s="8" t="s">
        <v>19</v>
      </c>
      <c r="G40" s="10">
        <v>-0.28410999999999997</v>
      </c>
      <c r="H40" s="7" t="s">
        <v>45</v>
      </c>
      <c r="I40" s="8" t="s">
        <v>19</v>
      </c>
      <c r="J40" s="9">
        <v>-6.411E-2</v>
      </c>
      <c r="K40" s="7" t="s">
        <v>45</v>
      </c>
      <c r="L40" s="8" t="s">
        <v>19</v>
      </c>
      <c r="M40" s="9">
        <v>-0.24403</v>
      </c>
      <c r="N40" s="7" t="s">
        <v>45</v>
      </c>
      <c r="O40" s="8" t="s">
        <v>19</v>
      </c>
      <c r="P40" s="23">
        <v>-0.23066999999999999</v>
      </c>
      <c r="Q40" s="7" t="s">
        <v>45</v>
      </c>
      <c r="R40" s="8" t="s">
        <v>19</v>
      </c>
      <c r="S40" s="9">
        <v>-0.14399000000000001</v>
      </c>
      <c r="T40" s="7" t="s">
        <v>45</v>
      </c>
      <c r="U40" s="8" t="s">
        <v>19</v>
      </c>
      <c r="V40" s="9">
        <v>-0.18167</v>
      </c>
      <c r="W40" s="7" t="s">
        <v>45</v>
      </c>
      <c r="X40" s="8" t="s">
        <v>19</v>
      </c>
      <c r="Y40" s="9">
        <v>-4.1209999999999997E-2</v>
      </c>
      <c r="Z40" s="7" t="s">
        <v>45</v>
      </c>
      <c r="AA40" s="8" t="s">
        <v>19</v>
      </c>
      <c r="AB40" s="9">
        <v>-0.18668999999999999</v>
      </c>
      <c r="AC40" s="7" t="s">
        <v>45</v>
      </c>
      <c r="AD40" s="8" t="s">
        <v>19</v>
      </c>
      <c r="AE40" s="10">
        <v>-0.34822999999999998</v>
      </c>
      <c r="AF40" s="7" t="s">
        <v>45</v>
      </c>
      <c r="AG40" s="8" t="s">
        <v>19</v>
      </c>
      <c r="AH40" s="10">
        <v>-0.35819000000000001</v>
      </c>
      <c r="AI40" s="7" t="s">
        <v>45</v>
      </c>
      <c r="AJ40" s="8" t="s">
        <v>19</v>
      </c>
      <c r="AK40" s="23">
        <v>-0.14266000000000001</v>
      </c>
      <c r="AL40" s="7" t="s">
        <v>45</v>
      </c>
      <c r="AM40" s="8" t="s">
        <v>19</v>
      </c>
      <c r="AN40" s="9">
        <v>-0.18767</v>
      </c>
      <c r="AO40" s="7" t="s">
        <v>45</v>
      </c>
      <c r="AP40" s="8" t="s">
        <v>19</v>
      </c>
      <c r="AQ40" s="9">
        <v>-7.4370000000000006E-2</v>
      </c>
    </row>
    <row r="41" spans="1:43" ht="17" thickBot="1" x14ac:dyDescent="0.25">
      <c r="A41" s="69"/>
      <c r="B41" s="7" t="s">
        <v>45</v>
      </c>
      <c r="C41" s="8" t="s">
        <v>23</v>
      </c>
      <c r="D41" s="9">
        <v>3.0980000000000001E-2</v>
      </c>
      <c r="E41" s="7" t="s">
        <v>45</v>
      </c>
      <c r="F41" s="8" t="s">
        <v>23</v>
      </c>
      <c r="G41" s="10">
        <v>-0.36604999999999999</v>
      </c>
      <c r="H41" s="7" t="s">
        <v>45</v>
      </c>
      <c r="I41" s="8" t="s">
        <v>23</v>
      </c>
      <c r="J41" s="9">
        <v>-0.18822</v>
      </c>
      <c r="K41" s="7" t="s">
        <v>45</v>
      </c>
      <c r="L41" s="8" t="s">
        <v>23</v>
      </c>
      <c r="M41" s="10">
        <v>-0.36714999999999998</v>
      </c>
      <c r="N41" s="7" t="s">
        <v>45</v>
      </c>
      <c r="O41" s="8" t="s">
        <v>23</v>
      </c>
      <c r="P41" s="10">
        <v>-0.33143</v>
      </c>
      <c r="Q41" s="7" t="s">
        <v>45</v>
      </c>
      <c r="R41" s="8" t="s">
        <v>23</v>
      </c>
      <c r="S41" s="9">
        <v>-9.7040000000000001E-2</v>
      </c>
      <c r="T41" s="7" t="s">
        <v>45</v>
      </c>
      <c r="U41" s="8" t="s">
        <v>23</v>
      </c>
      <c r="V41" s="23">
        <v>-0.22438</v>
      </c>
      <c r="W41" s="7" t="s">
        <v>45</v>
      </c>
      <c r="X41" s="8" t="s">
        <v>23</v>
      </c>
      <c r="Y41" s="9">
        <v>-0.17571000000000001</v>
      </c>
      <c r="Z41" s="7" t="s">
        <v>45</v>
      </c>
      <c r="AA41" s="8" t="s">
        <v>23</v>
      </c>
      <c r="AB41" s="10">
        <v>-0.32689000000000001</v>
      </c>
      <c r="AC41" s="7" t="s">
        <v>45</v>
      </c>
      <c r="AD41" s="8" t="s">
        <v>23</v>
      </c>
      <c r="AE41" s="10">
        <v>-0.48143999999999998</v>
      </c>
      <c r="AF41" s="7" t="s">
        <v>45</v>
      </c>
      <c r="AG41" s="8" t="s">
        <v>23</v>
      </c>
      <c r="AH41" s="10">
        <v>-0.37336000000000003</v>
      </c>
      <c r="AI41" s="7" t="s">
        <v>45</v>
      </c>
      <c r="AJ41" s="8" t="s">
        <v>23</v>
      </c>
      <c r="AK41" s="10">
        <v>-0.28822999999999999</v>
      </c>
      <c r="AL41" s="7" t="s">
        <v>45</v>
      </c>
      <c r="AM41" s="8" t="s">
        <v>23</v>
      </c>
      <c r="AN41" s="10">
        <v>-0.32399</v>
      </c>
      <c r="AO41" s="7" t="s">
        <v>45</v>
      </c>
      <c r="AP41" s="8" t="s">
        <v>23</v>
      </c>
      <c r="AQ41" s="10">
        <v>-0.29026000000000002</v>
      </c>
    </row>
    <row r="42" spans="1:43" ht="17" thickBot="1" x14ac:dyDescent="0.25">
      <c r="A42" s="69"/>
      <c r="B42" s="7" t="s">
        <v>46</v>
      </c>
      <c r="C42" s="8" t="s">
        <v>20</v>
      </c>
      <c r="D42" s="9">
        <v>-5.8380000000000001E-2</v>
      </c>
      <c r="E42" s="7" t="s">
        <v>46</v>
      </c>
      <c r="F42" s="8" t="s">
        <v>20</v>
      </c>
      <c r="G42" s="10">
        <v>0.48172999999999999</v>
      </c>
      <c r="H42" s="7" t="s">
        <v>46</v>
      </c>
      <c r="I42" s="8" t="s">
        <v>20</v>
      </c>
      <c r="J42" s="10">
        <v>0.37790000000000001</v>
      </c>
      <c r="K42" s="7" t="s">
        <v>46</v>
      </c>
      <c r="L42" s="8" t="s">
        <v>20</v>
      </c>
      <c r="M42" s="10">
        <v>0.60531000000000001</v>
      </c>
      <c r="N42" s="7" t="s">
        <v>46</v>
      </c>
      <c r="O42" s="8" t="s">
        <v>20</v>
      </c>
      <c r="P42" s="10">
        <v>0.46117999999999998</v>
      </c>
      <c r="Q42" s="7" t="s">
        <v>46</v>
      </c>
      <c r="R42" s="8" t="s">
        <v>20</v>
      </c>
      <c r="S42" s="9">
        <v>-7.8560000000000005E-2</v>
      </c>
      <c r="T42" s="7" t="s">
        <v>46</v>
      </c>
      <c r="U42" s="8" t="s">
        <v>20</v>
      </c>
      <c r="V42" s="9">
        <v>0.11814</v>
      </c>
      <c r="W42" s="7" t="s">
        <v>46</v>
      </c>
      <c r="X42" s="8" t="s">
        <v>20</v>
      </c>
      <c r="Y42" s="9">
        <v>-8.4739999999999996E-2</v>
      </c>
      <c r="Z42" s="7" t="s">
        <v>46</v>
      </c>
      <c r="AA42" s="8" t="s">
        <v>20</v>
      </c>
      <c r="AB42" s="10">
        <v>0.30134</v>
      </c>
      <c r="AC42" s="7" t="s">
        <v>46</v>
      </c>
      <c r="AD42" s="8" t="s">
        <v>20</v>
      </c>
      <c r="AE42" s="10">
        <v>0.45090000000000002</v>
      </c>
      <c r="AF42" s="7" t="s">
        <v>46</v>
      </c>
      <c r="AG42" s="8" t="s">
        <v>20</v>
      </c>
      <c r="AH42" s="10">
        <v>0.39006999999999997</v>
      </c>
      <c r="AI42" s="7" t="s">
        <v>46</v>
      </c>
      <c r="AJ42" s="8" t="s">
        <v>20</v>
      </c>
      <c r="AK42" s="10">
        <v>0.23672000000000001</v>
      </c>
      <c r="AL42" s="7" t="s">
        <v>46</v>
      </c>
      <c r="AM42" s="8" t="s">
        <v>20</v>
      </c>
      <c r="AN42" s="9">
        <v>3.9640000000000002E-2</v>
      </c>
      <c r="AO42" s="7" t="s">
        <v>46</v>
      </c>
      <c r="AP42" s="8" t="s">
        <v>20</v>
      </c>
      <c r="AQ42" s="9">
        <v>0.11608</v>
      </c>
    </row>
    <row r="43" spans="1:43" ht="17" thickBot="1" x14ac:dyDescent="0.25">
      <c r="A43" s="69"/>
      <c r="B43" s="7" t="s">
        <v>46</v>
      </c>
      <c r="C43" s="8" t="s">
        <v>22</v>
      </c>
      <c r="D43" s="9">
        <v>-3.5920000000000001E-2</v>
      </c>
      <c r="E43" s="7" t="s">
        <v>46</v>
      </c>
      <c r="F43" s="8" t="s">
        <v>22</v>
      </c>
      <c r="G43" s="10">
        <v>0.49014000000000002</v>
      </c>
      <c r="H43" s="7" t="s">
        <v>46</v>
      </c>
      <c r="I43" s="8" t="s">
        <v>22</v>
      </c>
      <c r="J43" s="10">
        <v>0.42586000000000002</v>
      </c>
      <c r="K43" s="7" t="s">
        <v>46</v>
      </c>
      <c r="L43" s="8" t="s">
        <v>22</v>
      </c>
      <c r="M43" s="10">
        <v>0.49302000000000001</v>
      </c>
      <c r="N43" s="7" t="s">
        <v>46</v>
      </c>
      <c r="O43" s="8" t="s">
        <v>22</v>
      </c>
      <c r="P43" s="10">
        <v>0.42931000000000002</v>
      </c>
      <c r="Q43" s="7" t="s">
        <v>46</v>
      </c>
      <c r="R43" s="8" t="s">
        <v>22</v>
      </c>
      <c r="S43" s="9">
        <v>1.5740000000000001E-2</v>
      </c>
      <c r="T43" s="7" t="s">
        <v>46</v>
      </c>
      <c r="U43" s="8" t="s">
        <v>22</v>
      </c>
      <c r="V43" s="23">
        <v>0.17730000000000001</v>
      </c>
      <c r="W43" s="7" t="s">
        <v>46</v>
      </c>
      <c r="X43" s="8" t="s">
        <v>22</v>
      </c>
      <c r="Y43" s="9">
        <v>4.2750000000000003E-2</v>
      </c>
      <c r="Z43" s="7" t="s">
        <v>46</v>
      </c>
      <c r="AA43" s="8" t="s">
        <v>22</v>
      </c>
      <c r="AB43" s="10">
        <v>0.32282</v>
      </c>
      <c r="AC43" s="7" t="s">
        <v>46</v>
      </c>
      <c r="AD43" s="8" t="s">
        <v>22</v>
      </c>
      <c r="AE43" s="10">
        <v>0.50095999999999996</v>
      </c>
      <c r="AF43" s="7" t="s">
        <v>46</v>
      </c>
      <c r="AG43" s="8" t="s">
        <v>22</v>
      </c>
      <c r="AH43" s="10">
        <v>0.46712999999999999</v>
      </c>
      <c r="AI43" s="7" t="s">
        <v>46</v>
      </c>
      <c r="AJ43" s="8" t="s">
        <v>22</v>
      </c>
      <c r="AK43" s="10">
        <v>0.23415</v>
      </c>
      <c r="AL43" s="7" t="s">
        <v>46</v>
      </c>
      <c r="AM43" s="8" t="s">
        <v>22</v>
      </c>
      <c r="AN43" s="23">
        <v>0.22531000000000001</v>
      </c>
      <c r="AO43" s="7" t="s">
        <v>46</v>
      </c>
      <c r="AP43" s="8" t="s">
        <v>22</v>
      </c>
      <c r="AQ43" s="9">
        <v>0.17005000000000001</v>
      </c>
    </row>
    <row r="44" spans="1:43" ht="17" thickBot="1" x14ac:dyDescent="0.25">
      <c r="A44" s="69"/>
      <c r="B44" s="7" t="s">
        <v>47</v>
      </c>
      <c r="C44" s="8" t="s">
        <v>28</v>
      </c>
      <c r="D44" s="9">
        <v>7.5689999999999993E-2</v>
      </c>
      <c r="E44" s="7" t="s">
        <v>47</v>
      </c>
      <c r="F44" s="8" t="s">
        <v>28</v>
      </c>
      <c r="G44" s="9">
        <v>0.19336999999999999</v>
      </c>
      <c r="H44" s="7" t="s">
        <v>47</v>
      </c>
      <c r="I44" s="8" t="s">
        <v>28</v>
      </c>
      <c r="J44" s="9">
        <v>-5.7820000000000003E-2</v>
      </c>
      <c r="K44" s="7" t="s">
        <v>47</v>
      </c>
      <c r="L44" s="8" t="s">
        <v>28</v>
      </c>
      <c r="M44" s="9">
        <v>0.20344000000000001</v>
      </c>
      <c r="N44" s="7" t="s">
        <v>47</v>
      </c>
      <c r="O44" s="8" t="s">
        <v>28</v>
      </c>
      <c r="P44" s="9">
        <v>0.15670999999999999</v>
      </c>
      <c r="Q44" s="7" t="s">
        <v>47</v>
      </c>
      <c r="R44" s="8" t="s">
        <v>28</v>
      </c>
      <c r="S44" s="9">
        <v>0.11020000000000001</v>
      </c>
      <c r="T44" s="7" t="s">
        <v>47</v>
      </c>
      <c r="U44" s="8" t="s">
        <v>28</v>
      </c>
      <c r="V44" s="9">
        <v>0.15654000000000001</v>
      </c>
      <c r="W44" s="7" t="s">
        <v>47</v>
      </c>
      <c r="X44" s="8" t="s">
        <v>28</v>
      </c>
      <c r="Y44" s="9">
        <v>0.10531</v>
      </c>
      <c r="Z44" s="7" t="s">
        <v>47</v>
      </c>
      <c r="AA44" s="8" t="s">
        <v>28</v>
      </c>
      <c r="AB44" s="10">
        <v>0.27187</v>
      </c>
      <c r="AC44" s="7" t="s">
        <v>47</v>
      </c>
      <c r="AD44" s="8" t="s">
        <v>28</v>
      </c>
      <c r="AE44" s="9">
        <v>0.13803000000000001</v>
      </c>
      <c r="AF44" s="7" t="s">
        <v>47</v>
      </c>
      <c r="AG44" s="8" t="s">
        <v>28</v>
      </c>
      <c r="AH44" s="9">
        <v>6.5060000000000007E-2</v>
      </c>
      <c r="AI44" s="7" t="s">
        <v>47</v>
      </c>
      <c r="AJ44" s="8" t="s">
        <v>28</v>
      </c>
      <c r="AK44" s="9">
        <v>0.11867999999999999</v>
      </c>
      <c r="AL44" s="7" t="s">
        <v>47</v>
      </c>
      <c r="AM44" s="8" t="s">
        <v>28</v>
      </c>
      <c r="AN44" s="9">
        <v>8.4659999999999999E-2</v>
      </c>
      <c r="AO44" s="7" t="s">
        <v>47</v>
      </c>
      <c r="AP44" s="8" t="s">
        <v>28</v>
      </c>
      <c r="AQ44" s="9">
        <v>7.2099999999999997E-2</v>
      </c>
    </row>
    <row r="45" spans="1:43" ht="17" thickBot="1" x14ac:dyDescent="0.25">
      <c r="A45" s="69"/>
      <c r="B45" s="7" t="s">
        <v>47</v>
      </c>
      <c r="C45" s="8" t="s">
        <v>19</v>
      </c>
      <c r="D45" s="9">
        <v>-3.6119999999999999E-2</v>
      </c>
      <c r="E45" s="7" t="s">
        <v>47</v>
      </c>
      <c r="F45" s="8" t="s">
        <v>19</v>
      </c>
      <c r="G45" s="9">
        <v>-7.5490000000000002E-2</v>
      </c>
      <c r="H45" s="7" t="s">
        <v>47</v>
      </c>
      <c r="I45" s="8" t="s">
        <v>19</v>
      </c>
      <c r="J45" s="9">
        <v>-8.7899999999999992E-3</v>
      </c>
      <c r="K45" s="7" t="s">
        <v>47</v>
      </c>
      <c r="L45" s="8" t="s">
        <v>19</v>
      </c>
      <c r="M45" s="9">
        <v>3.8440000000000002E-2</v>
      </c>
      <c r="N45" s="7" t="s">
        <v>47</v>
      </c>
      <c r="O45" s="8" t="s">
        <v>19</v>
      </c>
      <c r="P45" s="9">
        <v>-1.0160000000000001E-2</v>
      </c>
      <c r="Q45" s="7" t="s">
        <v>47</v>
      </c>
      <c r="R45" s="8" t="s">
        <v>19</v>
      </c>
      <c r="S45" s="9">
        <v>8.5430000000000006E-2</v>
      </c>
      <c r="T45" s="7" t="s">
        <v>47</v>
      </c>
      <c r="U45" s="8" t="s">
        <v>19</v>
      </c>
      <c r="V45" s="9">
        <v>-0.10265000000000001</v>
      </c>
      <c r="W45" s="7" t="s">
        <v>47</v>
      </c>
      <c r="X45" s="8" t="s">
        <v>19</v>
      </c>
      <c r="Y45" s="9">
        <v>0.11971999999999999</v>
      </c>
      <c r="Z45" s="7" t="s">
        <v>47</v>
      </c>
      <c r="AA45" s="8" t="s">
        <v>19</v>
      </c>
      <c r="AB45" s="9">
        <v>8.7819999999999995E-2</v>
      </c>
      <c r="AC45" s="7" t="s">
        <v>47</v>
      </c>
      <c r="AD45" s="8" t="s">
        <v>19</v>
      </c>
      <c r="AE45" s="9">
        <v>-0.13533000000000001</v>
      </c>
      <c r="AF45" s="7" t="s">
        <v>47</v>
      </c>
      <c r="AG45" s="8" t="s">
        <v>19</v>
      </c>
      <c r="AH45" s="10">
        <v>-0.24426999999999999</v>
      </c>
      <c r="AI45" s="7" t="s">
        <v>47</v>
      </c>
      <c r="AJ45" s="8" t="s">
        <v>19</v>
      </c>
      <c r="AK45" s="9">
        <v>-2.6610000000000002E-2</v>
      </c>
      <c r="AL45" s="7" t="s">
        <v>47</v>
      </c>
      <c r="AM45" s="8" t="s">
        <v>19</v>
      </c>
      <c r="AN45" s="9">
        <v>-0.13277</v>
      </c>
      <c r="AO45" s="7" t="s">
        <v>47</v>
      </c>
      <c r="AP45" s="8" t="s">
        <v>19</v>
      </c>
      <c r="AQ45" s="9">
        <v>1.3350000000000001E-2</v>
      </c>
    </row>
    <row r="46" spans="1:43" ht="17" thickBot="1" x14ac:dyDescent="0.25">
      <c r="A46" s="69"/>
      <c r="B46" s="7" t="s">
        <v>48</v>
      </c>
      <c r="C46" s="8" t="s">
        <v>29</v>
      </c>
      <c r="D46" s="23">
        <v>-0.20979999999999999</v>
      </c>
      <c r="E46" s="7" t="s">
        <v>48</v>
      </c>
      <c r="F46" s="8" t="s">
        <v>29</v>
      </c>
      <c r="G46" s="9">
        <v>-0.23735000000000001</v>
      </c>
      <c r="H46" s="7" t="s">
        <v>48</v>
      </c>
      <c r="I46" s="8" t="s">
        <v>29</v>
      </c>
      <c r="J46" s="9">
        <v>0.10217</v>
      </c>
      <c r="K46" s="7" t="s">
        <v>48</v>
      </c>
      <c r="L46" s="8" t="s">
        <v>29</v>
      </c>
      <c r="M46" s="9">
        <v>-0.11577999999999999</v>
      </c>
      <c r="N46" s="7" t="s">
        <v>48</v>
      </c>
      <c r="O46" s="8" t="s">
        <v>29</v>
      </c>
      <c r="P46" s="9">
        <v>-0.1469</v>
      </c>
      <c r="Q46" s="7" t="s">
        <v>48</v>
      </c>
      <c r="R46" s="8" t="s">
        <v>29</v>
      </c>
      <c r="S46" s="10">
        <v>-0.40514</v>
      </c>
      <c r="T46" s="7" t="s">
        <v>48</v>
      </c>
      <c r="U46" s="8" t="s">
        <v>29</v>
      </c>
      <c r="V46" s="9">
        <v>-0.16908999999999999</v>
      </c>
      <c r="W46" s="7" t="s">
        <v>48</v>
      </c>
      <c r="X46" s="8" t="s">
        <v>29</v>
      </c>
      <c r="Y46" s="23">
        <v>-0.20416000000000001</v>
      </c>
      <c r="Z46" s="7" t="s">
        <v>48</v>
      </c>
      <c r="AA46" s="8" t="s">
        <v>29</v>
      </c>
      <c r="AB46" s="23">
        <v>-0.27493000000000001</v>
      </c>
      <c r="AC46" s="7" t="s">
        <v>48</v>
      </c>
      <c r="AD46" s="8" t="s">
        <v>29</v>
      </c>
      <c r="AE46" s="9">
        <v>-0.22692999999999999</v>
      </c>
      <c r="AF46" s="7" t="s">
        <v>48</v>
      </c>
      <c r="AG46" s="8" t="s">
        <v>29</v>
      </c>
      <c r="AH46" s="23">
        <v>-0.38818999999999998</v>
      </c>
      <c r="AI46" s="7" t="s">
        <v>48</v>
      </c>
      <c r="AJ46" s="8" t="s">
        <v>29</v>
      </c>
      <c r="AK46" s="9">
        <v>2.708E-2</v>
      </c>
      <c r="AL46" s="7" t="s">
        <v>48</v>
      </c>
      <c r="AM46" s="8" t="s">
        <v>29</v>
      </c>
      <c r="AN46" s="9">
        <v>-5.0709999999999998E-2</v>
      </c>
      <c r="AO46" s="7" t="s">
        <v>48</v>
      </c>
      <c r="AP46" s="8" t="s">
        <v>29</v>
      </c>
      <c r="AQ46" s="9">
        <v>-7.4690000000000006E-2</v>
      </c>
    </row>
    <row r="47" spans="1:43" ht="17" thickBot="1" x14ac:dyDescent="0.25">
      <c r="A47" s="69"/>
      <c r="B47" s="7" t="s">
        <v>48</v>
      </c>
      <c r="C47" s="8" t="s">
        <v>20</v>
      </c>
      <c r="D47" s="9">
        <v>-0.14419000000000001</v>
      </c>
      <c r="E47" s="7" t="s">
        <v>48</v>
      </c>
      <c r="F47" s="8" t="s">
        <v>20</v>
      </c>
      <c r="G47" s="9">
        <v>-0.12149</v>
      </c>
      <c r="H47" s="7" t="s">
        <v>48</v>
      </c>
      <c r="I47" s="8" t="s">
        <v>20</v>
      </c>
      <c r="J47" s="9">
        <v>-7.7499999999999999E-3</v>
      </c>
      <c r="K47" s="7" t="s">
        <v>48</v>
      </c>
      <c r="L47" s="8" t="s">
        <v>20</v>
      </c>
      <c r="M47" s="9">
        <v>-0.12237000000000001</v>
      </c>
      <c r="N47" s="7" t="s">
        <v>48</v>
      </c>
      <c r="O47" s="8" t="s">
        <v>20</v>
      </c>
      <c r="P47" s="9">
        <v>-0.13166</v>
      </c>
      <c r="Q47" s="7" t="s">
        <v>48</v>
      </c>
      <c r="R47" s="8" t="s">
        <v>20</v>
      </c>
      <c r="S47" s="9">
        <v>-0.15064</v>
      </c>
      <c r="T47" s="7" t="s">
        <v>48</v>
      </c>
      <c r="U47" s="8" t="s">
        <v>20</v>
      </c>
      <c r="V47" s="9">
        <v>-0.12814999999999999</v>
      </c>
      <c r="W47" s="7" t="s">
        <v>48</v>
      </c>
      <c r="X47" s="8" t="s">
        <v>20</v>
      </c>
      <c r="Y47" s="9">
        <v>-9.0310000000000001E-2</v>
      </c>
      <c r="Z47" s="7" t="s">
        <v>48</v>
      </c>
      <c r="AA47" s="8" t="s">
        <v>20</v>
      </c>
      <c r="AB47" s="9">
        <v>-0.19439000000000001</v>
      </c>
      <c r="AC47" s="7" t="s">
        <v>48</v>
      </c>
      <c r="AD47" s="8" t="s">
        <v>20</v>
      </c>
      <c r="AE47" s="9">
        <v>-0.106</v>
      </c>
      <c r="AF47" s="7" t="s">
        <v>48</v>
      </c>
      <c r="AG47" s="8" t="s">
        <v>20</v>
      </c>
      <c r="AH47" s="9">
        <v>-9.6960000000000005E-2</v>
      </c>
      <c r="AI47" s="7" t="s">
        <v>48</v>
      </c>
      <c r="AJ47" s="8" t="s">
        <v>20</v>
      </c>
      <c r="AK47" s="9">
        <v>-5.5500000000000001E-2</v>
      </c>
      <c r="AL47" s="7" t="s">
        <v>48</v>
      </c>
      <c r="AM47" s="8" t="s">
        <v>20</v>
      </c>
      <c r="AN47" s="9">
        <v>4.9200000000000001E-2</v>
      </c>
      <c r="AO47" s="7" t="s">
        <v>48</v>
      </c>
      <c r="AP47" s="8" t="s">
        <v>20</v>
      </c>
      <c r="AQ47" s="9">
        <v>4.2470000000000001E-2</v>
      </c>
    </row>
    <row r="48" spans="1:43" ht="17" thickBot="1" x14ac:dyDescent="0.25">
      <c r="A48" s="69"/>
      <c r="B48" s="7" t="s">
        <v>49</v>
      </c>
      <c r="C48" s="8" t="s">
        <v>28</v>
      </c>
      <c r="D48" s="23">
        <v>-0.17715</v>
      </c>
      <c r="E48" s="7" t="s">
        <v>49</v>
      </c>
      <c r="F48" s="8" t="s">
        <v>28</v>
      </c>
      <c r="G48" s="23">
        <v>0.20607</v>
      </c>
      <c r="H48" s="7" t="s">
        <v>49</v>
      </c>
      <c r="I48" s="8" t="s">
        <v>28</v>
      </c>
      <c r="J48" s="9">
        <v>-0.14241999999999999</v>
      </c>
      <c r="K48" s="7" t="s">
        <v>49</v>
      </c>
      <c r="L48" s="8" t="s">
        <v>28</v>
      </c>
      <c r="M48" s="23">
        <v>0.26532</v>
      </c>
      <c r="N48" s="7" t="s">
        <v>49</v>
      </c>
      <c r="O48" s="8" t="s">
        <v>28</v>
      </c>
      <c r="P48" s="10">
        <v>0.24307000000000001</v>
      </c>
      <c r="Q48" s="7" t="s">
        <v>49</v>
      </c>
      <c r="R48" s="8" t="s">
        <v>28</v>
      </c>
      <c r="S48" s="9">
        <v>9.7860000000000003E-2</v>
      </c>
      <c r="T48" s="7" t="s">
        <v>49</v>
      </c>
      <c r="U48" s="8" t="s">
        <v>28</v>
      </c>
      <c r="V48" s="9">
        <v>0.10177</v>
      </c>
      <c r="W48" s="7" t="s">
        <v>49</v>
      </c>
      <c r="X48" s="8" t="s">
        <v>28</v>
      </c>
      <c r="Y48" s="9">
        <v>-9.1340000000000005E-2</v>
      </c>
      <c r="Z48" s="7" t="s">
        <v>49</v>
      </c>
      <c r="AA48" s="8" t="s">
        <v>28</v>
      </c>
      <c r="AB48" s="10">
        <v>0.34258</v>
      </c>
      <c r="AC48" s="7" t="s">
        <v>49</v>
      </c>
      <c r="AD48" s="8" t="s">
        <v>28</v>
      </c>
      <c r="AE48" s="10">
        <v>0.28759000000000001</v>
      </c>
      <c r="AF48" s="7" t="s">
        <v>49</v>
      </c>
      <c r="AG48" s="8" t="s">
        <v>28</v>
      </c>
      <c r="AH48" s="23">
        <v>0.24476000000000001</v>
      </c>
      <c r="AI48" s="7" t="s">
        <v>49</v>
      </c>
      <c r="AJ48" s="8" t="s">
        <v>28</v>
      </c>
      <c r="AK48" s="9">
        <v>0.10843999999999999</v>
      </c>
      <c r="AL48" s="7" t="s">
        <v>49</v>
      </c>
      <c r="AM48" s="8" t="s">
        <v>28</v>
      </c>
      <c r="AN48" s="9">
        <v>-0.13166</v>
      </c>
      <c r="AO48" s="7" t="s">
        <v>49</v>
      </c>
      <c r="AP48" s="8" t="s">
        <v>28</v>
      </c>
      <c r="AQ48" s="10">
        <v>-0.15668000000000001</v>
      </c>
    </row>
    <row r="49" spans="1:43" ht="17" thickBot="1" x14ac:dyDescent="0.25">
      <c r="A49" s="69"/>
      <c r="B49" s="7" t="s">
        <v>49</v>
      </c>
      <c r="C49" s="8" t="s">
        <v>20</v>
      </c>
      <c r="D49" s="10">
        <v>-0.19971</v>
      </c>
      <c r="E49" s="7" t="s">
        <v>49</v>
      </c>
      <c r="F49" s="8" t="s">
        <v>20</v>
      </c>
      <c r="G49" s="23">
        <v>0.20366999999999999</v>
      </c>
      <c r="H49" s="7" t="s">
        <v>49</v>
      </c>
      <c r="I49" s="8" t="s">
        <v>20</v>
      </c>
      <c r="J49" s="9">
        <v>2.69E-2</v>
      </c>
      <c r="K49" s="7" t="s">
        <v>49</v>
      </c>
      <c r="L49" s="8" t="s">
        <v>20</v>
      </c>
      <c r="M49" s="10">
        <v>0.31136000000000003</v>
      </c>
      <c r="N49" s="7" t="s">
        <v>49</v>
      </c>
      <c r="O49" s="8" t="s">
        <v>20</v>
      </c>
      <c r="P49" s="23">
        <v>0.20333999999999999</v>
      </c>
      <c r="Q49" s="7" t="s">
        <v>49</v>
      </c>
      <c r="R49" s="8" t="s">
        <v>20</v>
      </c>
      <c r="S49" s="23">
        <v>-0.19484000000000001</v>
      </c>
      <c r="T49" s="7" t="s">
        <v>49</v>
      </c>
      <c r="U49" s="8" t="s">
        <v>20</v>
      </c>
      <c r="V49" s="9">
        <v>-2.64E-2</v>
      </c>
      <c r="W49" s="7" t="s">
        <v>49</v>
      </c>
      <c r="X49" s="8" t="s">
        <v>20</v>
      </c>
      <c r="Y49" s="10">
        <v>-0.25491999999999998</v>
      </c>
      <c r="Z49" s="7" t="s">
        <v>49</v>
      </c>
      <c r="AA49" s="8" t="s">
        <v>20</v>
      </c>
      <c r="AB49" s="9">
        <v>0.12330000000000001</v>
      </c>
      <c r="AC49" s="7" t="s">
        <v>49</v>
      </c>
      <c r="AD49" s="8" t="s">
        <v>20</v>
      </c>
      <c r="AE49" s="10">
        <v>0.29592000000000002</v>
      </c>
      <c r="AF49" s="7" t="s">
        <v>49</v>
      </c>
      <c r="AG49" s="8" t="s">
        <v>20</v>
      </c>
      <c r="AH49" s="10">
        <v>0.27545999999999998</v>
      </c>
      <c r="AI49" s="7" t="s">
        <v>49</v>
      </c>
      <c r="AJ49" s="8" t="s">
        <v>20</v>
      </c>
      <c r="AK49" s="9">
        <v>5.9130000000000002E-2</v>
      </c>
      <c r="AL49" s="7" t="s">
        <v>49</v>
      </c>
      <c r="AM49" s="8" t="s">
        <v>20</v>
      </c>
      <c r="AN49" s="10">
        <v>-0.18604000000000001</v>
      </c>
      <c r="AO49" s="7" t="s">
        <v>49</v>
      </c>
      <c r="AP49" s="8" t="s">
        <v>20</v>
      </c>
      <c r="AQ49" s="10">
        <v>-0.17594000000000001</v>
      </c>
    </row>
    <row r="50" spans="1:43" ht="17" thickBot="1" x14ac:dyDescent="0.25">
      <c r="A50" s="69"/>
      <c r="B50" s="7" t="s">
        <v>50</v>
      </c>
      <c r="C50" s="8" t="s">
        <v>29</v>
      </c>
      <c r="D50" s="10">
        <v>0.43785000000000002</v>
      </c>
      <c r="E50" s="7" t="s">
        <v>50</v>
      </c>
      <c r="F50" s="8" t="s">
        <v>29</v>
      </c>
      <c r="G50" s="23">
        <v>-0.27700999999999998</v>
      </c>
      <c r="H50" s="7" t="s">
        <v>50</v>
      </c>
      <c r="I50" s="8" t="s">
        <v>29</v>
      </c>
      <c r="J50" s="9">
        <v>0.13371</v>
      </c>
      <c r="K50" s="7" t="s">
        <v>50</v>
      </c>
      <c r="L50" s="8" t="s">
        <v>29</v>
      </c>
      <c r="M50" s="10">
        <v>-0.56669000000000003</v>
      </c>
      <c r="N50" s="7" t="s">
        <v>50</v>
      </c>
      <c r="O50" s="8" t="s">
        <v>29</v>
      </c>
      <c r="P50" s="10">
        <v>-0.42638999999999999</v>
      </c>
      <c r="Q50" s="7" t="s">
        <v>50</v>
      </c>
      <c r="R50" s="8" t="s">
        <v>29</v>
      </c>
      <c r="S50" s="9">
        <v>0.24290999999999999</v>
      </c>
      <c r="T50" s="7" t="s">
        <v>50</v>
      </c>
      <c r="U50" s="8" t="s">
        <v>29</v>
      </c>
      <c r="V50" s="9">
        <v>8.1170000000000006E-2</v>
      </c>
      <c r="W50" s="7" t="s">
        <v>50</v>
      </c>
      <c r="X50" s="8" t="s">
        <v>29</v>
      </c>
      <c r="Y50" s="10">
        <v>0.34588000000000002</v>
      </c>
      <c r="Z50" s="7" t="s">
        <v>50</v>
      </c>
      <c r="AA50" s="8" t="s">
        <v>29</v>
      </c>
      <c r="AB50" s="10">
        <v>-0.34444000000000002</v>
      </c>
      <c r="AC50" s="7" t="s">
        <v>50</v>
      </c>
      <c r="AD50" s="8" t="s">
        <v>29</v>
      </c>
      <c r="AE50" s="9">
        <v>-0.21656</v>
      </c>
      <c r="AF50" s="7" t="s">
        <v>50</v>
      </c>
      <c r="AG50" s="8" t="s">
        <v>29</v>
      </c>
      <c r="AH50" s="9">
        <v>-5.6299999999999996E-3</v>
      </c>
      <c r="AI50" s="7" t="s">
        <v>50</v>
      </c>
      <c r="AJ50" s="8" t="s">
        <v>29</v>
      </c>
      <c r="AK50" s="9">
        <v>9.7970000000000002E-2</v>
      </c>
      <c r="AL50" s="7" t="s">
        <v>50</v>
      </c>
      <c r="AM50" s="8" t="s">
        <v>29</v>
      </c>
      <c r="AN50" s="10">
        <v>0.32795000000000002</v>
      </c>
      <c r="AO50" s="7" t="s">
        <v>50</v>
      </c>
      <c r="AP50" s="8" t="s">
        <v>29</v>
      </c>
      <c r="AQ50" s="10">
        <v>0.37302999999999997</v>
      </c>
    </row>
    <row r="51" spans="1:43" ht="17" thickBot="1" x14ac:dyDescent="0.25">
      <c r="A51" s="69"/>
      <c r="B51" s="7" t="s">
        <v>50</v>
      </c>
      <c r="C51" s="8" t="s">
        <v>19</v>
      </c>
      <c r="D51" s="10">
        <v>0.58620000000000005</v>
      </c>
      <c r="E51" s="7" t="s">
        <v>50</v>
      </c>
      <c r="F51" s="8" t="s">
        <v>19</v>
      </c>
      <c r="G51" s="9">
        <v>-0.24512</v>
      </c>
      <c r="H51" s="7" t="s">
        <v>50</v>
      </c>
      <c r="I51" s="8" t="s">
        <v>19</v>
      </c>
      <c r="J51" s="9">
        <v>3.8210000000000001E-2</v>
      </c>
      <c r="K51" s="7" t="s">
        <v>50</v>
      </c>
      <c r="L51" s="8" t="s">
        <v>19</v>
      </c>
      <c r="M51" s="10">
        <v>-0.44241999999999998</v>
      </c>
      <c r="N51" s="7" t="s">
        <v>50</v>
      </c>
      <c r="O51" s="8" t="s">
        <v>19</v>
      </c>
      <c r="P51" s="23">
        <v>-0.33133000000000001</v>
      </c>
      <c r="Q51" s="7" t="s">
        <v>50</v>
      </c>
      <c r="R51" s="8" t="s">
        <v>19</v>
      </c>
      <c r="S51" s="9">
        <v>0.20934</v>
      </c>
      <c r="T51" s="7" t="s">
        <v>50</v>
      </c>
      <c r="U51" s="8" t="s">
        <v>19</v>
      </c>
      <c r="V51" s="9">
        <v>6.5920000000000006E-2</v>
      </c>
      <c r="W51" s="7" t="s">
        <v>50</v>
      </c>
      <c r="X51" s="8" t="s">
        <v>19</v>
      </c>
      <c r="Y51" s="9">
        <v>0.25922000000000001</v>
      </c>
      <c r="Z51" s="7" t="s">
        <v>50</v>
      </c>
      <c r="AA51" s="8" t="s">
        <v>19</v>
      </c>
      <c r="AB51" s="9">
        <v>-0.14931</v>
      </c>
      <c r="AC51" s="7" t="s">
        <v>50</v>
      </c>
      <c r="AD51" s="8" t="s">
        <v>19</v>
      </c>
      <c r="AE51" s="9">
        <v>-0.14077000000000001</v>
      </c>
      <c r="AF51" s="7" t="s">
        <v>50</v>
      </c>
      <c r="AG51" s="8" t="s">
        <v>19</v>
      </c>
      <c r="AH51" s="9">
        <v>-3.8039999999999997E-2</v>
      </c>
      <c r="AI51" s="7" t="s">
        <v>50</v>
      </c>
      <c r="AJ51" s="8" t="s">
        <v>19</v>
      </c>
      <c r="AK51" s="9">
        <v>6.6409999999999997E-2</v>
      </c>
      <c r="AL51" s="7" t="s">
        <v>50</v>
      </c>
      <c r="AM51" s="8" t="s">
        <v>19</v>
      </c>
      <c r="AN51" s="23">
        <v>0.29004999999999997</v>
      </c>
      <c r="AO51" s="7" t="s">
        <v>50</v>
      </c>
      <c r="AP51" s="8" t="s">
        <v>19</v>
      </c>
      <c r="AQ51" s="10">
        <v>0.39956000000000003</v>
      </c>
    </row>
    <row r="52" spans="1:43" ht="17" thickBot="1" x14ac:dyDescent="0.25">
      <c r="A52" s="69"/>
      <c r="B52" s="7" t="s">
        <v>51</v>
      </c>
      <c r="C52" s="8" t="s">
        <v>28</v>
      </c>
      <c r="D52" s="9">
        <v>-7.2029999999999997E-2</v>
      </c>
      <c r="E52" s="7" t="s">
        <v>51</v>
      </c>
      <c r="F52" s="8" t="s">
        <v>28</v>
      </c>
      <c r="G52" s="10">
        <v>0.38917000000000002</v>
      </c>
      <c r="H52" s="7" t="s">
        <v>51</v>
      </c>
      <c r="I52" s="8" t="s">
        <v>28</v>
      </c>
      <c r="J52" s="9">
        <v>0.11527999999999999</v>
      </c>
      <c r="K52" s="7" t="s">
        <v>51</v>
      </c>
      <c r="L52" s="8" t="s">
        <v>28</v>
      </c>
      <c r="M52" s="10">
        <v>0.51119000000000003</v>
      </c>
      <c r="N52" s="7" t="s">
        <v>51</v>
      </c>
      <c r="O52" s="8" t="s">
        <v>28</v>
      </c>
      <c r="P52" s="10">
        <v>0.45435999999999999</v>
      </c>
      <c r="Q52" s="7" t="s">
        <v>51</v>
      </c>
      <c r="R52" s="8" t="s">
        <v>28</v>
      </c>
      <c r="S52" s="9">
        <v>0.11600000000000001</v>
      </c>
      <c r="T52" s="7" t="s">
        <v>51</v>
      </c>
      <c r="U52" s="8" t="s">
        <v>28</v>
      </c>
      <c r="V52" s="23">
        <v>0.20668</v>
      </c>
      <c r="W52" s="7" t="s">
        <v>51</v>
      </c>
      <c r="X52" s="8" t="s">
        <v>28</v>
      </c>
      <c r="Y52" s="9">
        <v>4.6359999999999998E-2</v>
      </c>
      <c r="Z52" s="7" t="s">
        <v>51</v>
      </c>
      <c r="AA52" s="8" t="s">
        <v>28</v>
      </c>
      <c r="AB52" s="10">
        <v>0.43253999999999998</v>
      </c>
      <c r="AC52" s="7" t="s">
        <v>51</v>
      </c>
      <c r="AD52" s="8" t="s">
        <v>28</v>
      </c>
      <c r="AE52" s="10">
        <v>0.38524000000000003</v>
      </c>
      <c r="AF52" s="7" t="s">
        <v>51</v>
      </c>
      <c r="AG52" s="8" t="s">
        <v>28</v>
      </c>
      <c r="AH52" s="10">
        <v>0.31631999999999999</v>
      </c>
      <c r="AI52" s="7" t="s">
        <v>51</v>
      </c>
      <c r="AJ52" s="8" t="s">
        <v>28</v>
      </c>
      <c r="AK52" s="10">
        <v>0.18431</v>
      </c>
      <c r="AL52" s="7" t="s">
        <v>51</v>
      </c>
      <c r="AM52" s="8" t="s">
        <v>28</v>
      </c>
      <c r="AN52" s="9">
        <v>4.3959999999999999E-2</v>
      </c>
      <c r="AO52" s="7" t="s">
        <v>51</v>
      </c>
      <c r="AP52" s="8" t="s">
        <v>28</v>
      </c>
      <c r="AQ52" s="9">
        <v>3.0079999999999999E-2</v>
      </c>
    </row>
    <row r="53" spans="1:43" ht="17" thickBot="1" x14ac:dyDescent="0.25">
      <c r="A53" s="69"/>
      <c r="B53" s="7" t="s">
        <v>51</v>
      </c>
      <c r="C53" s="8" t="s">
        <v>22</v>
      </c>
      <c r="D53" s="9">
        <v>-1.4239999999999999E-2</v>
      </c>
      <c r="E53" s="7" t="s">
        <v>51</v>
      </c>
      <c r="F53" s="8" t="s">
        <v>22</v>
      </c>
      <c r="G53" s="10">
        <v>0.61570000000000003</v>
      </c>
      <c r="H53" s="7" t="s">
        <v>51</v>
      </c>
      <c r="I53" s="8" t="s">
        <v>22</v>
      </c>
      <c r="J53" s="10">
        <v>0.43148999999999998</v>
      </c>
      <c r="K53" s="7" t="s">
        <v>51</v>
      </c>
      <c r="L53" s="8" t="s">
        <v>22</v>
      </c>
      <c r="M53" s="10">
        <v>0.69389000000000001</v>
      </c>
      <c r="N53" s="7" t="s">
        <v>51</v>
      </c>
      <c r="O53" s="8" t="s">
        <v>22</v>
      </c>
      <c r="P53" s="10">
        <v>0.44873000000000002</v>
      </c>
      <c r="Q53" s="7" t="s">
        <v>51</v>
      </c>
      <c r="R53" s="8" t="s">
        <v>22</v>
      </c>
      <c r="S53" s="9">
        <v>-7.4639999999999998E-2</v>
      </c>
      <c r="T53" s="7" t="s">
        <v>51</v>
      </c>
      <c r="U53" s="8" t="s">
        <v>22</v>
      </c>
      <c r="V53" s="9">
        <v>0.12197</v>
      </c>
      <c r="W53" s="7" t="s">
        <v>51</v>
      </c>
      <c r="X53" s="8" t="s">
        <v>22</v>
      </c>
      <c r="Y53" s="9">
        <v>-1.014E-2</v>
      </c>
      <c r="Z53" s="7" t="s">
        <v>51</v>
      </c>
      <c r="AA53" s="8" t="s">
        <v>22</v>
      </c>
      <c r="AB53" s="10">
        <v>0.25151000000000001</v>
      </c>
      <c r="AC53" s="7" t="s">
        <v>51</v>
      </c>
      <c r="AD53" s="8" t="s">
        <v>22</v>
      </c>
      <c r="AE53" s="10">
        <v>0.52234999999999998</v>
      </c>
      <c r="AF53" s="7" t="s">
        <v>51</v>
      </c>
      <c r="AG53" s="8" t="s">
        <v>22</v>
      </c>
      <c r="AH53" s="10">
        <v>0.36924000000000001</v>
      </c>
      <c r="AI53" s="7" t="s">
        <v>51</v>
      </c>
      <c r="AJ53" s="8" t="s">
        <v>22</v>
      </c>
      <c r="AK53" s="23">
        <v>0.14280000000000001</v>
      </c>
      <c r="AL53" s="7" t="s">
        <v>51</v>
      </c>
      <c r="AM53" s="8" t="s">
        <v>22</v>
      </c>
      <c r="AN53" s="23">
        <v>0.17191000000000001</v>
      </c>
      <c r="AO53" s="7" t="s">
        <v>51</v>
      </c>
      <c r="AP53" s="8" t="s">
        <v>22</v>
      </c>
      <c r="AQ53" s="9">
        <v>0.11061</v>
      </c>
    </row>
    <row r="54" spans="1:43" ht="17" thickBot="1" x14ac:dyDescent="0.25">
      <c r="A54" s="69"/>
      <c r="B54" s="7" t="s">
        <v>52</v>
      </c>
      <c r="C54" s="8" t="s">
        <v>29</v>
      </c>
      <c r="D54" s="9">
        <v>-5.892E-2</v>
      </c>
      <c r="E54" s="7" t="s">
        <v>52</v>
      </c>
      <c r="F54" s="8" t="s">
        <v>29</v>
      </c>
      <c r="G54" s="10">
        <v>-0.57981000000000005</v>
      </c>
      <c r="H54" s="7" t="s">
        <v>52</v>
      </c>
      <c r="I54" s="8" t="s">
        <v>29</v>
      </c>
      <c r="J54" s="9">
        <v>2.2960000000000001E-2</v>
      </c>
      <c r="K54" s="7" t="s">
        <v>52</v>
      </c>
      <c r="L54" s="8" t="s">
        <v>29</v>
      </c>
      <c r="M54" s="10">
        <v>-0.47553000000000001</v>
      </c>
      <c r="N54" s="7" t="s">
        <v>52</v>
      </c>
      <c r="O54" s="8" t="s">
        <v>29</v>
      </c>
      <c r="P54" s="10">
        <v>-0.52861000000000002</v>
      </c>
      <c r="Q54" s="7" t="s">
        <v>52</v>
      </c>
      <c r="R54" s="8" t="s">
        <v>29</v>
      </c>
      <c r="S54" s="10">
        <v>-0.64171</v>
      </c>
      <c r="T54" s="7" t="s">
        <v>52</v>
      </c>
      <c r="U54" s="8" t="s">
        <v>29</v>
      </c>
      <c r="V54" s="10">
        <v>-0.37075999999999998</v>
      </c>
      <c r="W54" s="7" t="s">
        <v>52</v>
      </c>
      <c r="X54" s="8" t="s">
        <v>29</v>
      </c>
      <c r="Y54" s="10">
        <v>-0.38031999999999999</v>
      </c>
      <c r="Z54" s="7" t="s">
        <v>52</v>
      </c>
      <c r="AA54" s="8" t="s">
        <v>29</v>
      </c>
      <c r="AB54" s="10">
        <v>-0.75229000000000001</v>
      </c>
      <c r="AC54" s="7" t="s">
        <v>52</v>
      </c>
      <c r="AD54" s="8" t="s">
        <v>29</v>
      </c>
      <c r="AE54" s="10">
        <v>-0.61328000000000005</v>
      </c>
      <c r="AF54" s="7" t="s">
        <v>52</v>
      </c>
      <c r="AG54" s="8" t="s">
        <v>29</v>
      </c>
      <c r="AH54" s="10">
        <v>-0.70560999999999996</v>
      </c>
      <c r="AI54" s="7" t="s">
        <v>52</v>
      </c>
      <c r="AJ54" s="8" t="s">
        <v>29</v>
      </c>
      <c r="AK54" s="23">
        <v>-0.16619</v>
      </c>
      <c r="AL54" s="7" t="s">
        <v>52</v>
      </c>
      <c r="AM54" s="8" t="s">
        <v>29</v>
      </c>
      <c r="AN54" s="10">
        <v>-0.33844000000000002</v>
      </c>
      <c r="AO54" s="7" t="s">
        <v>52</v>
      </c>
      <c r="AP54" s="8" t="s">
        <v>29</v>
      </c>
      <c r="AQ54" s="10">
        <v>-0.24926999999999999</v>
      </c>
    </row>
    <row r="55" spans="1:43" ht="17" thickBot="1" x14ac:dyDescent="0.25">
      <c r="A55" s="69"/>
      <c r="B55" s="7" t="s">
        <v>52</v>
      </c>
      <c r="C55" s="8" t="s">
        <v>23</v>
      </c>
      <c r="D55" s="9">
        <v>-8.072E-2</v>
      </c>
      <c r="E55" s="7" t="s">
        <v>52</v>
      </c>
      <c r="F55" s="8" t="s">
        <v>23</v>
      </c>
      <c r="G55" s="10">
        <v>-0.68452000000000002</v>
      </c>
      <c r="H55" s="7" t="s">
        <v>52</v>
      </c>
      <c r="I55" s="8" t="s">
        <v>23</v>
      </c>
      <c r="J55" s="23">
        <v>-0.27659</v>
      </c>
      <c r="K55" s="7" t="s">
        <v>52</v>
      </c>
      <c r="L55" s="8" t="s">
        <v>23</v>
      </c>
      <c r="M55" s="10">
        <v>-0.60882000000000003</v>
      </c>
      <c r="N55" s="7" t="s">
        <v>52</v>
      </c>
      <c r="O55" s="8" t="s">
        <v>23</v>
      </c>
      <c r="P55" s="10">
        <v>-0.58413000000000004</v>
      </c>
      <c r="Q55" s="7" t="s">
        <v>52</v>
      </c>
      <c r="R55" s="8" t="s">
        <v>23</v>
      </c>
      <c r="S55" s="10">
        <v>-0.47003</v>
      </c>
      <c r="T55" s="7" t="s">
        <v>52</v>
      </c>
      <c r="U55" s="8" t="s">
        <v>23</v>
      </c>
      <c r="V55" s="10">
        <v>-0.37706000000000001</v>
      </c>
      <c r="W55" s="7" t="s">
        <v>52</v>
      </c>
      <c r="X55" s="8" t="s">
        <v>23</v>
      </c>
      <c r="Y55" s="10">
        <v>-0.44779999999999998</v>
      </c>
      <c r="Z55" s="7" t="s">
        <v>52</v>
      </c>
      <c r="AA55" s="8" t="s">
        <v>23</v>
      </c>
      <c r="AB55" s="10">
        <v>-0.79762</v>
      </c>
      <c r="AC55" s="7" t="s">
        <v>52</v>
      </c>
      <c r="AD55" s="8" t="s">
        <v>23</v>
      </c>
      <c r="AE55" s="10">
        <v>-0.75317999999999996</v>
      </c>
      <c r="AF55" s="7" t="s">
        <v>52</v>
      </c>
      <c r="AG55" s="8" t="s">
        <v>23</v>
      </c>
      <c r="AH55" s="10">
        <v>-0.69145999999999996</v>
      </c>
      <c r="AI55" s="7" t="s">
        <v>52</v>
      </c>
      <c r="AJ55" s="8" t="s">
        <v>23</v>
      </c>
      <c r="AK55" s="10">
        <v>-0.43114999999999998</v>
      </c>
      <c r="AL55" s="7" t="s">
        <v>52</v>
      </c>
      <c r="AM55" s="8" t="s">
        <v>23</v>
      </c>
      <c r="AN55" s="10">
        <v>-0.48207</v>
      </c>
      <c r="AO55" s="7" t="s">
        <v>52</v>
      </c>
      <c r="AP55" s="8" t="s">
        <v>23</v>
      </c>
      <c r="AQ55" s="10">
        <v>-0.49163000000000001</v>
      </c>
    </row>
    <row r="56" spans="1:43" ht="17" thickBot="1" x14ac:dyDescent="0.25">
      <c r="A56" s="69"/>
      <c r="B56" s="7" t="s">
        <v>53</v>
      </c>
      <c r="C56" s="8" t="s">
        <v>28</v>
      </c>
      <c r="D56" s="9">
        <v>-7.8979999999999995E-2</v>
      </c>
      <c r="E56" s="7" t="s">
        <v>53</v>
      </c>
      <c r="F56" s="8" t="s">
        <v>28</v>
      </c>
      <c r="G56" s="9">
        <v>6.0940000000000001E-2</v>
      </c>
      <c r="H56" s="7" t="s">
        <v>53</v>
      </c>
      <c r="I56" s="8" t="s">
        <v>28</v>
      </c>
      <c r="J56" s="10">
        <v>-0.27517999999999998</v>
      </c>
      <c r="K56" s="7" t="s">
        <v>53</v>
      </c>
      <c r="L56" s="8" t="s">
        <v>28</v>
      </c>
      <c r="M56" s="9">
        <v>3.9170000000000003E-2</v>
      </c>
      <c r="N56" s="7" t="s">
        <v>53</v>
      </c>
      <c r="O56" s="8" t="s">
        <v>28</v>
      </c>
      <c r="P56" s="9">
        <v>2.5579999999999999E-2</v>
      </c>
      <c r="Q56" s="7" t="s">
        <v>53</v>
      </c>
      <c r="R56" s="8" t="s">
        <v>28</v>
      </c>
      <c r="S56" s="9">
        <v>9.2979999999999993E-2</v>
      </c>
      <c r="T56" s="7" t="s">
        <v>53</v>
      </c>
      <c r="U56" s="8" t="s">
        <v>28</v>
      </c>
      <c r="V56" s="9">
        <v>6.191E-2</v>
      </c>
      <c r="W56" s="7" t="s">
        <v>53</v>
      </c>
      <c r="X56" s="8" t="s">
        <v>28</v>
      </c>
      <c r="Y56" s="9">
        <v>-5.6610000000000001E-2</v>
      </c>
      <c r="Z56" s="7" t="s">
        <v>53</v>
      </c>
      <c r="AA56" s="8" t="s">
        <v>28</v>
      </c>
      <c r="AB56" s="10">
        <v>0.2263</v>
      </c>
      <c r="AC56" s="7" t="s">
        <v>53</v>
      </c>
      <c r="AD56" s="8" t="s">
        <v>28</v>
      </c>
      <c r="AE56" s="9">
        <v>0.11058</v>
      </c>
      <c r="AF56" s="7" t="s">
        <v>53</v>
      </c>
      <c r="AG56" s="8" t="s">
        <v>28</v>
      </c>
      <c r="AH56" s="9">
        <v>6.6129999999999994E-2</v>
      </c>
      <c r="AI56" s="7" t="s">
        <v>53</v>
      </c>
      <c r="AJ56" s="8" t="s">
        <v>28</v>
      </c>
      <c r="AK56" s="9">
        <v>5.9119999999999999E-2</v>
      </c>
      <c r="AL56" s="7" t="s">
        <v>53</v>
      </c>
      <c r="AM56" s="8" t="s">
        <v>28</v>
      </c>
      <c r="AN56" s="9">
        <v>-0.11143</v>
      </c>
      <c r="AO56" s="7" t="s">
        <v>53</v>
      </c>
      <c r="AP56" s="8" t="s">
        <v>28</v>
      </c>
      <c r="AQ56" s="23">
        <v>-0.13605999999999999</v>
      </c>
    </row>
    <row r="57" spans="1:43" ht="17" thickBot="1" x14ac:dyDescent="0.25">
      <c r="A57" s="69"/>
      <c r="B57" s="7" t="s">
        <v>53</v>
      </c>
      <c r="C57" s="8" t="s">
        <v>23</v>
      </c>
      <c r="D57" s="9">
        <v>-9.0560000000000002E-2</v>
      </c>
      <c r="E57" s="7" t="s">
        <v>53</v>
      </c>
      <c r="F57" s="8" t="s">
        <v>23</v>
      </c>
      <c r="G57" s="23">
        <v>-0.17627999999999999</v>
      </c>
      <c r="H57" s="7" t="s">
        <v>53</v>
      </c>
      <c r="I57" s="8" t="s">
        <v>23</v>
      </c>
      <c r="J57" s="10">
        <v>-0.26049</v>
      </c>
      <c r="K57" s="7" t="s">
        <v>53</v>
      </c>
      <c r="L57" s="8" t="s">
        <v>23</v>
      </c>
      <c r="M57" s="9">
        <v>-8.9169999999999999E-2</v>
      </c>
      <c r="N57" s="7" t="s">
        <v>53</v>
      </c>
      <c r="O57" s="8" t="s">
        <v>23</v>
      </c>
      <c r="P57" s="9">
        <v>-8.2059999999999994E-2</v>
      </c>
      <c r="Q57" s="7" t="s">
        <v>53</v>
      </c>
      <c r="R57" s="8" t="s">
        <v>23</v>
      </c>
      <c r="S57" s="9">
        <v>1.1169999999999999E-2</v>
      </c>
      <c r="T57" s="7" t="s">
        <v>53</v>
      </c>
      <c r="U57" s="8" t="s">
        <v>23</v>
      </c>
      <c r="V57" s="23">
        <v>-0.15956999999999999</v>
      </c>
      <c r="W57" s="7" t="s">
        <v>53</v>
      </c>
      <c r="X57" s="8" t="s">
        <v>23</v>
      </c>
      <c r="Y57" s="9">
        <v>-5.9679999999999997E-2</v>
      </c>
      <c r="Z57" s="7" t="s">
        <v>53</v>
      </c>
      <c r="AA57" s="8" t="s">
        <v>23</v>
      </c>
      <c r="AB57" s="9">
        <v>-1.6070000000000001E-2</v>
      </c>
      <c r="AC57" s="7" t="s">
        <v>53</v>
      </c>
      <c r="AD57" s="8" t="s">
        <v>23</v>
      </c>
      <c r="AE57" s="9">
        <v>-0.18708</v>
      </c>
      <c r="AF57" s="7" t="s">
        <v>53</v>
      </c>
      <c r="AG57" s="8" t="s">
        <v>23</v>
      </c>
      <c r="AH57" s="9">
        <v>-0.17796999999999999</v>
      </c>
      <c r="AI57" s="7" t="s">
        <v>53</v>
      </c>
      <c r="AJ57" s="8" t="s">
        <v>23</v>
      </c>
      <c r="AK57" s="23">
        <v>-0.13929</v>
      </c>
      <c r="AL57" s="7" t="s">
        <v>53</v>
      </c>
      <c r="AM57" s="8" t="s">
        <v>23</v>
      </c>
      <c r="AN57" s="10">
        <v>-0.27396999999999999</v>
      </c>
      <c r="AO57" s="7" t="s">
        <v>53</v>
      </c>
      <c r="AP57" s="8" t="s">
        <v>23</v>
      </c>
      <c r="AQ57" s="10">
        <v>-0.28550999999999999</v>
      </c>
    </row>
    <row r="58" spans="1:43" ht="17" thickBot="1" x14ac:dyDescent="0.25">
      <c r="A58" s="69"/>
      <c r="B58" s="7" t="s">
        <v>54</v>
      </c>
      <c r="C58" s="8" t="s">
        <v>29</v>
      </c>
      <c r="D58" s="10">
        <v>0.32127</v>
      </c>
      <c r="E58" s="7" t="s">
        <v>54</v>
      </c>
      <c r="F58" s="8" t="s">
        <v>29</v>
      </c>
      <c r="G58" s="9">
        <v>-1.239E-2</v>
      </c>
      <c r="H58" s="7" t="s">
        <v>54</v>
      </c>
      <c r="I58" s="8" t="s">
        <v>29</v>
      </c>
      <c r="J58" s="9">
        <v>0.19492000000000001</v>
      </c>
      <c r="K58" s="7" t="s">
        <v>54</v>
      </c>
      <c r="L58" s="8" t="s">
        <v>29</v>
      </c>
      <c r="M58" s="9">
        <v>-0.28870000000000001</v>
      </c>
      <c r="N58" s="7" t="s">
        <v>54</v>
      </c>
      <c r="O58" s="8" t="s">
        <v>29</v>
      </c>
      <c r="P58" s="9">
        <v>-0.13142999999999999</v>
      </c>
      <c r="Q58" s="7" t="s">
        <v>54</v>
      </c>
      <c r="R58" s="8" t="s">
        <v>29</v>
      </c>
      <c r="S58" s="10">
        <v>0.42571999999999999</v>
      </c>
      <c r="T58" s="7" t="s">
        <v>54</v>
      </c>
      <c r="U58" s="8" t="s">
        <v>29</v>
      </c>
      <c r="V58" s="23">
        <v>0.23701</v>
      </c>
      <c r="W58" s="7" t="s">
        <v>54</v>
      </c>
      <c r="X58" s="8" t="s">
        <v>29</v>
      </c>
      <c r="Y58" s="10">
        <v>0.48199999999999998</v>
      </c>
      <c r="Z58" s="7" t="s">
        <v>54</v>
      </c>
      <c r="AA58" s="8" t="s">
        <v>29</v>
      </c>
      <c r="AB58" s="9">
        <v>2.443E-2</v>
      </c>
      <c r="AC58" s="7" t="s">
        <v>54</v>
      </c>
      <c r="AD58" s="8" t="s">
        <v>29</v>
      </c>
      <c r="AE58" s="9">
        <v>8.1979999999999997E-2</v>
      </c>
      <c r="AF58" s="7" t="s">
        <v>54</v>
      </c>
      <c r="AG58" s="8" t="s">
        <v>29</v>
      </c>
      <c r="AH58" s="9">
        <v>0.23965</v>
      </c>
      <c r="AI58" s="7" t="s">
        <v>54</v>
      </c>
      <c r="AJ58" s="8" t="s">
        <v>29</v>
      </c>
      <c r="AK58" s="10">
        <v>0.24731</v>
      </c>
      <c r="AL58" s="7" t="s">
        <v>54</v>
      </c>
      <c r="AM58" s="8" t="s">
        <v>29</v>
      </c>
      <c r="AN58" s="10">
        <v>0.55030000000000001</v>
      </c>
      <c r="AO58" s="7" t="s">
        <v>54</v>
      </c>
      <c r="AP58" s="8" t="s">
        <v>29</v>
      </c>
      <c r="AQ58" s="10">
        <v>0.50792999999999999</v>
      </c>
    </row>
    <row r="59" spans="1:43" ht="17" thickBot="1" x14ac:dyDescent="0.25">
      <c r="A59" s="77"/>
      <c r="B59" s="5" t="s">
        <v>54</v>
      </c>
      <c r="C59" s="6" t="s">
        <v>105</v>
      </c>
      <c r="D59" s="10">
        <v>0.32289000000000001</v>
      </c>
      <c r="E59" s="5" t="s">
        <v>54</v>
      </c>
      <c r="F59" s="6" t="s">
        <v>105</v>
      </c>
      <c r="G59" s="9">
        <v>2.2429999999999999E-2</v>
      </c>
      <c r="H59" s="5" t="s">
        <v>54</v>
      </c>
      <c r="I59" s="6" t="s">
        <v>105</v>
      </c>
      <c r="J59" s="9">
        <v>0.2044</v>
      </c>
      <c r="K59" s="5" t="s">
        <v>54</v>
      </c>
      <c r="L59" s="6" t="s">
        <v>105</v>
      </c>
      <c r="M59" s="9">
        <v>-0.21764</v>
      </c>
      <c r="N59" s="5" t="s">
        <v>54</v>
      </c>
      <c r="O59" s="6" t="s">
        <v>105</v>
      </c>
      <c r="P59" s="9">
        <v>-7.9900000000000006E-3</v>
      </c>
      <c r="Q59" s="5" t="s">
        <v>54</v>
      </c>
      <c r="R59" s="6" t="s">
        <v>105</v>
      </c>
      <c r="S59" s="10">
        <v>0.50455000000000005</v>
      </c>
      <c r="T59" s="5" t="s">
        <v>54</v>
      </c>
      <c r="U59" s="6" t="s">
        <v>105</v>
      </c>
      <c r="V59" s="10">
        <v>0.33466000000000001</v>
      </c>
      <c r="W59" s="5" t="s">
        <v>54</v>
      </c>
      <c r="X59" s="6" t="s">
        <v>105</v>
      </c>
      <c r="Y59" s="10">
        <v>0.48080000000000001</v>
      </c>
      <c r="Z59" s="5" t="s">
        <v>54</v>
      </c>
      <c r="AA59" s="6" t="s">
        <v>105</v>
      </c>
      <c r="AB59" s="9">
        <v>0.19439000000000001</v>
      </c>
      <c r="AC59" s="5" t="s">
        <v>54</v>
      </c>
      <c r="AD59" s="6" t="s">
        <v>105</v>
      </c>
      <c r="AE59" s="9">
        <v>0.23275000000000001</v>
      </c>
      <c r="AF59" s="5" t="s">
        <v>54</v>
      </c>
      <c r="AG59" s="6" t="s">
        <v>105</v>
      </c>
      <c r="AH59" s="10">
        <v>0.52349000000000001</v>
      </c>
      <c r="AI59" s="5" t="s">
        <v>54</v>
      </c>
      <c r="AJ59" s="6" t="s">
        <v>105</v>
      </c>
      <c r="AK59" s="10">
        <v>0.36681000000000002</v>
      </c>
      <c r="AL59" s="5" t="s">
        <v>54</v>
      </c>
      <c r="AM59" s="6" t="s">
        <v>105</v>
      </c>
      <c r="AN59" s="10">
        <v>0.54108999999999996</v>
      </c>
      <c r="AO59" s="5" t="s">
        <v>54</v>
      </c>
      <c r="AP59" s="6" t="s">
        <v>105</v>
      </c>
      <c r="AQ59" s="10">
        <v>0.50297000000000003</v>
      </c>
    </row>
    <row r="60" spans="1:43" ht="17" thickBot="1" x14ac:dyDescent="0.25">
      <c r="A60" s="76" t="s">
        <v>55</v>
      </c>
      <c r="B60" s="7" t="s">
        <v>56</v>
      </c>
      <c r="C60" s="8" t="s">
        <v>25</v>
      </c>
      <c r="D60" s="9">
        <v>0.25975999999999999</v>
      </c>
      <c r="E60" s="7" t="s">
        <v>56</v>
      </c>
      <c r="F60" s="8" t="s">
        <v>25</v>
      </c>
      <c r="G60" s="9">
        <v>-0.19259000000000001</v>
      </c>
      <c r="H60" s="7" t="s">
        <v>56</v>
      </c>
      <c r="I60" s="8" t="s">
        <v>25</v>
      </c>
      <c r="J60" s="9">
        <v>4.1459999999999997E-2</v>
      </c>
      <c r="K60" s="7" t="s">
        <v>56</v>
      </c>
      <c r="L60" s="8" t="s">
        <v>25</v>
      </c>
      <c r="M60" s="9">
        <v>-0.13461000000000001</v>
      </c>
      <c r="N60" s="7" t="s">
        <v>56</v>
      </c>
      <c r="O60" s="8" t="s">
        <v>25</v>
      </c>
      <c r="P60" s="9">
        <v>-1.6820000000000002E-2</v>
      </c>
      <c r="Q60" s="7" t="s">
        <v>56</v>
      </c>
      <c r="R60" s="8" t="s">
        <v>25</v>
      </c>
      <c r="S60" s="10">
        <v>0.69386999999999999</v>
      </c>
      <c r="T60" s="7" t="s">
        <v>56</v>
      </c>
      <c r="U60" s="8" t="s">
        <v>25</v>
      </c>
      <c r="V60" s="9">
        <v>0.22575999999999999</v>
      </c>
      <c r="W60" s="7" t="s">
        <v>56</v>
      </c>
      <c r="X60" s="8" t="s">
        <v>25</v>
      </c>
      <c r="Y60" s="10">
        <v>0.47633999999999999</v>
      </c>
      <c r="Z60" s="7" t="s">
        <v>56</v>
      </c>
      <c r="AA60" s="8" t="s">
        <v>25</v>
      </c>
      <c r="AB60" s="9">
        <v>0.25358000000000003</v>
      </c>
      <c r="AC60" s="7" t="s">
        <v>56</v>
      </c>
      <c r="AD60" s="8" t="s">
        <v>25</v>
      </c>
      <c r="AE60" s="9">
        <v>3.5700000000000003E-2</v>
      </c>
      <c r="AF60" s="7" t="s">
        <v>56</v>
      </c>
      <c r="AG60" s="8" t="s">
        <v>25</v>
      </c>
      <c r="AH60" s="9">
        <v>-7.9750000000000001E-2</v>
      </c>
      <c r="AI60" s="7" t="s">
        <v>56</v>
      </c>
      <c r="AJ60" s="8" t="s">
        <v>25</v>
      </c>
      <c r="AK60" s="10">
        <v>0.27877000000000002</v>
      </c>
      <c r="AL60" s="7" t="s">
        <v>56</v>
      </c>
      <c r="AM60" s="8" t="s">
        <v>25</v>
      </c>
      <c r="AN60" s="9">
        <v>5.7820000000000003E-2</v>
      </c>
      <c r="AO60" s="7" t="s">
        <v>56</v>
      </c>
      <c r="AP60" s="8" t="s">
        <v>25</v>
      </c>
      <c r="AQ60" s="9">
        <v>0.26375999999999999</v>
      </c>
    </row>
    <row r="61" spans="1:43" ht="17" thickBot="1" x14ac:dyDescent="0.25">
      <c r="A61" s="69"/>
      <c r="B61" s="7" t="s">
        <v>56</v>
      </c>
      <c r="C61" s="8" t="s">
        <v>22</v>
      </c>
      <c r="D61" s="9">
        <v>0.24646999999999999</v>
      </c>
      <c r="E61" s="7" t="s">
        <v>56</v>
      </c>
      <c r="F61" s="8" t="s">
        <v>22</v>
      </c>
      <c r="G61" s="9">
        <v>1.453E-2</v>
      </c>
      <c r="H61" s="7" t="s">
        <v>56</v>
      </c>
      <c r="I61" s="8" t="s">
        <v>22</v>
      </c>
      <c r="J61" s="9">
        <v>0.16244</v>
      </c>
      <c r="K61" s="7" t="s">
        <v>56</v>
      </c>
      <c r="L61" s="8" t="s">
        <v>22</v>
      </c>
      <c r="M61" s="9">
        <v>-0.16991000000000001</v>
      </c>
      <c r="N61" s="7" t="s">
        <v>56</v>
      </c>
      <c r="O61" s="8" t="s">
        <v>22</v>
      </c>
      <c r="P61" s="9">
        <v>-0.13805000000000001</v>
      </c>
      <c r="Q61" s="7" t="s">
        <v>56</v>
      </c>
      <c r="R61" s="8" t="s">
        <v>22</v>
      </c>
      <c r="S61" s="10">
        <v>0.41572999999999999</v>
      </c>
      <c r="T61" s="7" t="s">
        <v>56</v>
      </c>
      <c r="U61" s="8" t="s">
        <v>22</v>
      </c>
      <c r="V61" s="9">
        <v>0.14288000000000001</v>
      </c>
      <c r="W61" s="7" t="s">
        <v>56</v>
      </c>
      <c r="X61" s="8" t="s">
        <v>22</v>
      </c>
      <c r="Y61" s="10">
        <v>0.41070000000000001</v>
      </c>
      <c r="Z61" s="7" t="s">
        <v>56</v>
      </c>
      <c r="AA61" s="8" t="s">
        <v>22</v>
      </c>
      <c r="AB61" s="9">
        <v>4.793E-2</v>
      </c>
      <c r="AC61" s="7" t="s">
        <v>56</v>
      </c>
      <c r="AD61" s="8" t="s">
        <v>22</v>
      </c>
      <c r="AE61" s="9">
        <v>7.5319999999999998E-2</v>
      </c>
      <c r="AF61" s="7" t="s">
        <v>56</v>
      </c>
      <c r="AG61" s="8" t="s">
        <v>22</v>
      </c>
      <c r="AH61" s="9">
        <v>0.20998</v>
      </c>
      <c r="AI61" s="7" t="s">
        <v>56</v>
      </c>
      <c r="AJ61" s="8" t="s">
        <v>22</v>
      </c>
      <c r="AK61" s="10">
        <v>0.19711000000000001</v>
      </c>
      <c r="AL61" s="7" t="s">
        <v>56</v>
      </c>
      <c r="AM61" s="8" t="s">
        <v>22</v>
      </c>
      <c r="AN61" s="10">
        <v>0.27614</v>
      </c>
      <c r="AO61" s="7" t="s">
        <v>56</v>
      </c>
      <c r="AP61" s="8" t="s">
        <v>22</v>
      </c>
      <c r="AQ61" s="10">
        <v>0.32574999999999998</v>
      </c>
    </row>
    <row r="62" spans="1:43" ht="17" thickBot="1" x14ac:dyDescent="0.25">
      <c r="A62" s="69"/>
      <c r="B62" s="7" t="s">
        <v>56</v>
      </c>
      <c r="C62" s="8" t="s">
        <v>19</v>
      </c>
      <c r="D62" s="10">
        <v>0.54210000000000003</v>
      </c>
      <c r="E62" s="7" t="s">
        <v>56</v>
      </c>
      <c r="F62" s="8" t="s">
        <v>19</v>
      </c>
      <c r="G62" s="9">
        <v>-6.4560000000000006E-2</v>
      </c>
      <c r="H62" s="7" t="s">
        <v>56</v>
      </c>
      <c r="I62" s="8" t="s">
        <v>19</v>
      </c>
      <c r="J62" s="9">
        <v>7.9299999999999995E-2</v>
      </c>
      <c r="K62" s="7" t="s">
        <v>56</v>
      </c>
      <c r="L62" s="8" t="s">
        <v>19</v>
      </c>
      <c r="M62" s="9">
        <v>-0.17854999999999999</v>
      </c>
      <c r="N62" s="7" t="s">
        <v>56</v>
      </c>
      <c r="O62" s="8" t="s">
        <v>19</v>
      </c>
      <c r="P62" s="9">
        <v>-0.1497</v>
      </c>
      <c r="Q62" s="7" t="s">
        <v>56</v>
      </c>
      <c r="R62" s="8" t="s">
        <v>19</v>
      </c>
      <c r="S62" s="10">
        <v>0.55344000000000004</v>
      </c>
      <c r="T62" s="7" t="s">
        <v>56</v>
      </c>
      <c r="U62" s="8" t="s">
        <v>19</v>
      </c>
      <c r="V62" s="9">
        <v>0.10201</v>
      </c>
      <c r="W62" s="7" t="s">
        <v>56</v>
      </c>
      <c r="X62" s="8" t="s">
        <v>19</v>
      </c>
      <c r="Y62" s="10">
        <v>0.50568000000000002</v>
      </c>
      <c r="Z62" s="7" t="s">
        <v>56</v>
      </c>
      <c r="AA62" s="8" t="s">
        <v>19</v>
      </c>
      <c r="AB62" s="9">
        <v>0.17945</v>
      </c>
      <c r="AC62" s="7" t="s">
        <v>56</v>
      </c>
      <c r="AD62" s="8" t="s">
        <v>19</v>
      </c>
      <c r="AE62" s="9">
        <v>4.6100000000000002E-2</v>
      </c>
      <c r="AF62" s="7" t="s">
        <v>56</v>
      </c>
      <c r="AG62" s="8" t="s">
        <v>19</v>
      </c>
      <c r="AH62" s="9">
        <v>-1.427E-2</v>
      </c>
      <c r="AI62" s="7" t="s">
        <v>56</v>
      </c>
      <c r="AJ62" s="8" t="s">
        <v>19</v>
      </c>
      <c r="AK62" s="10">
        <v>0.19866</v>
      </c>
      <c r="AL62" s="7" t="s">
        <v>56</v>
      </c>
      <c r="AM62" s="8" t="s">
        <v>19</v>
      </c>
      <c r="AN62" s="23">
        <v>0.27634999999999998</v>
      </c>
      <c r="AO62" s="7" t="s">
        <v>56</v>
      </c>
      <c r="AP62" s="8" t="s">
        <v>19</v>
      </c>
      <c r="AQ62" s="10">
        <v>0.50453999999999999</v>
      </c>
    </row>
    <row r="63" spans="1:43" ht="17" thickBot="1" x14ac:dyDescent="0.25">
      <c r="A63" s="69"/>
      <c r="B63" s="7" t="s">
        <v>57</v>
      </c>
      <c r="C63" s="8" t="s">
        <v>26</v>
      </c>
      <c r="D63" s="23">
        <v>-0.21426000000000001</v>
      </c>
      <c r="E63" s="7" t="s">
        <v>57</v>
      </c>
      <c r="F63" s="8" t="s">
        <v>26</v>
      </c>
      <c r="G63" s="9">
        <v>-0.11432</v>
      </c>
      <c r="H63" s="7" t="s">
        <v>57</v>
      </c>
      <c r="I63" s="8" t="s">
        <v>26</v>
      </c>
      <c r="J63" s="9">
        <v>-3.0640000000000001E-2</v>
      </c>
      <c r="K63" s="7" t="s">
        <v>57</v>
      </c>
      <c r="L63" s="8" t="s">
        <v>26</v>
      </c>
      <c r="M63" s="9">
        <v>-0.12227</v>
      </c>
      <c r="N63" s="7" t="s">
        <v>57</v>
      </c>
      <c r="O63" s="8" t="s">
        <v>26</v>
      </c>
      <c r="P63" s="9">
        <v>-5.9610000000000003E-2</v>
      </c>
      <c r="Q63" s="7" t="s">
        <v>57</v>
      </c>
      <c r="R63" s="8" t="s">
        <v>26</v>
      </c>
      <c r="S63" s="10">
        <v>-0.31619999999999998</v>
      </c>
      <c r="T63" s="7" t="s">
        <v>57</v>
      </c>
      <c r="U63" s="8" t="s">
        <v>26</v>
      </c>
      <c r="V63" s="9">
        <v>-2.2169999999999999E-2</v>
      </c>
      <c r="W63" s="7" t="s">
        <v>57</v>
      </c>
      <c r="X63" s="8" t="s">
        <v>26</v>
      </c>
      <c r="Y63" s="10">
        <v>-0.29107</v>
      </c>
      <c r="Z63" s="7" t="s">
        <v>57</v>
      </c>
      <c r="AA63" s="8" t="s">
        <v>26</v>
      </c>
      <c r="AB63" s="23">
        <v>-0.21582999999999999</v>
      </c>
      <c r="AC63" s="7" t="s">
        <v>57</v>
      </c>
      <c r="AD63" s="8" t="s">
        <v>26</v>
      </c>
      <c r="AE63" s="9">
        <v>-0.20791999999999999</v>
      </c>
      <c r="AF63" s="7" t="s">
        <v>57</v>
      </c>
      <c r="AG63" s="8" t="s">
        <v>26</v>
      </c>
      <c r="AH63" s="9">
        <v>-0.22506999999999999</v>
      </c>
      <c r="AI63" s="7" t="s">
        <v>57</v>
      </c>
      <c r="AJ63" s="8" t="s">
        <v>26</v>
      </c>
      <c r="AK63" s="9">
        <v>-0.23332</v>
      </c>
      <c r="AL63" s="7" t="s">
        <v>57</v>
      </c>
      <c r="AM63" s="8" t="s">
        <v>26</v>
      </c>
      <c r="AN63" s="9">
        <v>0.13871</v>
      </c>
      <c r="AO63" s="7" t="s">
        <v>57</v>
      </c>
      <c r="AP63" s="8" t="s">
        <v>26</v>
      </c>
      <c r="AQ63" s="9">
        <v>-4.7370000000000002E-2</v>
      </c>
    </row>
    <row r="64" spans="1:43" ht="17" thickBot="1" x14ac:dyDescent="0.25">
      <c r="A64" s="69"/>
      <c r="B64" s="7" t="s">
        <v>57</v>
      </c>
      <c r="C64" s="8" t="s">
        <v>23</v>
      </c>
      <c r="D64" s="10">
        <v>-0.36437999999999998</v>
      </c>
      <c r="E64" s="7" t="s">
        <v>57</v>
      </c>
      <c r="F64" s="8" t="s">
        <v>23</v>
      </c>
      <c r="G64" s="9">
        <v>-0.16339999999999999</v>
      </c>
      <c r="H64" s="7" t="s">
        <v>57</v>
      </c>
      <c r="I64" s="8" t="s">
        <v>23</v>
      </c>
      <c r="J64" s="10">
        <v>-0.27537</v>
      </c>
      <c r="K64" s="7" t="s">
        <v>57</v>
      </c>
      <c r="L64" s="8" t="s">
        <v>23</v>
      </c>
      <c r="M64" s="9">
        <v>-0.15389</v>
      </c>
      <c r="N64" s="7" t="s">
        <v>57</v>
      </c>
      <c r="O64" s="8" t="s">
        <v>23</v>
      </c>
      <c r="P64" s="9">
        <v>-0.10561</v>
      </c>
      <c r="Q64" s="7" t="s">
        <v>57</v>
      </c>
      <c r="R64" s="8" t="s">
        <v>23</v>
      </c>
      <c r="S64" s="9">
        <v>-0.18756</v>
      </c>
      <c r="T64" s="7" t="s">
        <v>57</v>
      </c>
      <c r="U64" s="8" t="s">
        <v>23</v>
      </c>
      <c r="V64" s="9">
        <v>-8.3650000000000002E-2</v>
      </c>
      <c r="W64" s="7" t="s">
        <v>57</v>
      </c>
      <c r="X64" s="8" t="s">
        <v>23</v>
      </c>
      <c r="Y64" s="10">
        <v>-0.23863000000000001</v>
      </c>
      <c r="Z64" s="7" t="s">
        <v>57</v>
      </c>
      <c r="AA64" s="8" t="s">
        <v>23</v>
      </c>
      <c r="AB64" s="9">
        <v>-0.11637</v>
      </c>
      <c r="AC64" s="7" t="s">
        <v>57</v>
      </c>
      <c r="AD64" s="8" t="s">
        <v>23</v>
      </c>
      <c r="AE64" s="9">
        <v>-0.14726</v>
      </c>
      <c r="AF64" s="7" t="s">
        <v>57</v>
      </c>
      <c r="AG64" s="8" t="s">
        <v>23</v>
      </c>
      <c r="AH64" s="9">
        <v>-7.2429999999999994E-2</v>
      </c>
      <c r="AI64" s="7" t="s">
        <v>57</v>
      </c>
      <c r="AJ64" s="8" t="s">
        <v>23</v>
      </c>
      <c r="AK64" s="9">
        <v>-0.20266999999999999</v>
      </c>
      <c r="AL64" s="7" t="s">
        <v>57</v>
      </c>
      <c r="AM64" s="8" t="s">
        <v>23</v>
      </c>
      <c r="AN64" s="9">
        <v>-0.19475000000000001</v>
      </c>
      <c r="AO64" s="7" t="s">
        <v>57</v>
      </c>
      <c r="AP64" s="8" t="s">
        <v>23</v>
      </c>
      <c r="AQ64" s="10">
        <v>-0.27240999999999999</v>
      </c>
    </row>
    <row r="65" spans="1:43" ht="17" thickBot="1" x14ac:dyDescent="0.25">
      <c r="A65" s="69"/>
      <c r="B65" s="7" t="s">
        <v>57</v>
      </c>
      <c r="C65" s="8" t="s">
        <v>20</v>
      </c>
      <c r="D65" s="10">
        <v>-0.43452000000000002</v>
      </c>
      <c r="E65" s="7" t="s">
        <v>57</v>
      </c>
      <c r="F65" s="8" t="s">
        <v>20</v>
      </c>
      <c r="G65" s="9">
        <v>-7.0040000000000005E-2</v>
      </c>
      <c r="H65" s="7" t="s">
        <v>57</v>
      </c>
      <c r="I65" s="8" t="s">
        <v>20</v>
      </c>
      <c r="J65" s="10">
        <v>-0.31258999999999998</v>
      </c>
      <c r="K65" s="7" t="s">
        <v>57</v>
      </c>
      <c r="L65" s="8" t="s">
        <v>20</v>
      </c>
      <c r="M65" s="9">
        <v>-0.14807999999999999</v>
      </c>
      <c r="N65" s="7" t="s">
        <v>57</v>
      </c>
      <c r="O65" s="8" t="s">
        <v>20</v>
      </c>
      <c r="P65" s="9">
        <v>-0.14559</v>
      </c>
      <c r="Q65" s="7" t="s">
        <v>57</v>
      </c>
      <c r="R65" s="8" t="s">
        <v>20</v>
      </c>
      <c r="S65" s="9">
        <v>-0.26268999999999998</v>
      </c>
      <c r="T65" s="7" t="s">
        <v>57</v>
      </c>
      <c r="U65" s="8" t="s">
        <v>20</v>
      </c>
      <c r="V65" s="9">
        <v>-7.7450000000000005E-2</v>
      </c>
      <c r="W65" s="7" t="s">
        <v>57</v>
      </c>
      <c r="X65" s="8" t="s">
        <v>20</v>
      </c>
      <c r="Y65" s="10">
        <v>-0.46173999999999998</v>
      </c>
      <c r="Z65" s="7" t="s">
        <v>57</v>
      </c>
      <c r="AA65" s="8" t="s">
        <v>20</v>
      </c>
      <c r="AB65" s="9">
        <v>-0.16647999999999999</v>
      </c>
      <c r="AC65" s="7" t="s">
        <v>57</v>
      </c>
      <c r="AD65" s="8" t="s">
        <v>20</v>
      </c>
      <c r="AE65" s="9">
        <v>6.3539999999999999E-2</v>
      </c>
      <c r="AF65" s="7" t="s">
        <v>57</v>
      </c>
      <c r="AG65" s="8" t="s">
        <v>20</v>
      </c>
      <c r="AH65" s="9">
        <v>0.14274999999999999</v>
      </c>
      <c r="AI65" s="7" t="s">
        <v>57</v>
      </c>
      <c r="AJ65" s="8" t="s">
        <v>20</v>
      </c>
      <c r="AK65" s="9">
        <v>-0.10523</v>
      </c>
      <c r="AL65" s="7" t="s">
        <v>57</v>
      </c>
      <c r="AM65" s="8" t="s">
        <v>20</v>
      </c>
      <c r="AN65" s="9">
        <v>-0.23660999999999999</v>
      </c>
      <c r="AO65" s="7" t="s">
        <v>57</v>
      </c>
      <c r="AP65" s="8" t="s">
        <v>20</v>
      </c>
      <c r="AQ65" s="10">
        <v>-0.32473000000000002</v>
      </c>
    </row>
    <row r="66" spans="1:43" ht="17" thickBot="1" x14ac:dyDescent="0.25">
      <c r="A66" s="69"/>
      <c r="B66" s="7" t="s">
        <v>58</v>
      </c>
      <c r="C66" s="8" t="s">
        <v>25</v>
      </c>
      <c r="D66" s="9">
        <v>-1.533E-2</v>
      </c>
      <c r="E66" s="7" t="s">
        <v>58</v>
      </c>
      <c r="F66" s="8" t="s">
        <v>25</v>
      </c>
      <c r="G66" s="9">
        <v>-1.6650000000000002E-2</v>
      </c>
      <c r="H66" s="7" t="s">
        <v>58</v>
      </c>
      <c r="I66" s="8" t="s">
        <v>25</v>
      </c>
      <c r="J66" s="9">
        <v>-7.3760000000000006E-2</v>
      </c>
      <c r="K66" s="7" t="s">
        <v>58</v>
      </c>
      <c r="L66" s="8" t="s">
        <v>25</v>
      </c>
      <c r="M66" s="9">
        <v>0.19370000000000001</v>
      </c>
      <c r="N66" s="7" t="s">
        <v>58</v>
      </c>
      <c r="O66" s="8" t="s">
        <v>25</v>
      </c>
      <c r="P66" s="9">
        <v>0.29215000000000002</v>
      </c>
      <c r="Q66" s="7" t="s">
        <v>58</v>
      </c>
      <c r="R66" s="8" t="s">
        <v>25</v>
      </c>
      <c r="S66" s="23">
        <v>0.41284999999999999</v>
      </c>
      <c r="T66" s="7" t="s">
        <v>58</v>
      </c>
      <c r="U66" s="8" t="s">
        <v>25</v>
      </c>
      <c r="V66" s="9">
        <v>0.3004</v>
      </c>
      <c r="W66" s="7" t="s">
        <v>58</v>
      </c>
      <c r="X66" s="8" t="s">
        <v>25</v>
      </c>
      <c r="Y66" s="9">
        <v>0.22278000000000001</v>
      </c>
      <c r="Z66" s="7" t="s">
        <v>58</v>
      </c>
      <c r="AA66" s="8" t="s">
        <v>25</v>
      </c>
      <c r="AB66" s="9">
        <v>0.33317999999999998</v>
      </c>
      <c r="AC66" s="7" t="s">
        <v>58</v>
      </c>
      <c r="AD66" s="8" t="s">
        <v>25</v>
      </c>
      <c r="AE66" s="9">
        <v>-0.18436</v>
      </c>
      <c r="AF66" s="7" t="s">
        <v>58</v>
      </c>
      <c r="AG66" s="8" t="s">
        <v>25</v>
      </c>
      <c r="AH66" s="9">
        <v>-9.9690000000000001E-2</v>
      </c>
      <c r="AI66" s="7" t="s">
        <v>58</v>
      </c>
      <c r="AJ66" s="8" t="s">
        <v>25</v>
      </c>
      <c r="AK66" s="9">
        <v>0.10024</v>
      </c>
      <c r="AL66" s="7" t="s">
        <v>58</v>
      </c>
      <c r="AM66" s="8" t="s">
        <v>25</v>
      </c>
      <c r="AN66" s="23">
        <v>-0.24706</v>
      </c>
      <c r="AO66" s="7" t="s">
        <v>58</v>
      </c>
      <c r="AP66" s="8" t="s">
        <v>25</v>
      </c>
      <c r="AQ66" s="9">
        <v>-0.13174</v>
      </c>
    </row>
    <row r="67" spans="1:43" ht="17" thickBot="1" x14ac:dyDescent="0.25">
      <c r="A67" s="69"/>
      <c r="B67" s="7" t="s">
        <v>58</v>
      </c>
      <c r="C67" s="8" t="s">
        <v>22</v>
      </c>
      <c r="D67" s="9">
        <v>-1.7219999999999999E-2</v>
      </c>
      <c r="E67" s="7" t="s">
        <v>58</v>
      </c>
      <c r="F67" s="8" t="s">
        <v>22</v>
      </c>
      <c r="G67" s="9">
        <v>0.12576000000000001</v>
      </c>
      <c r="H67" s="7" t="s">
        <v>58</v>
      </c>
      <c r="I67" s="8" t="s">
        <v>22</v>
      </c>
      <c r="J67" s="9">
        <v>0.12225999999999999</v>
      </c>
      <c r="K67" s="7" t="s">
        <v>58</v>
      </c>
      <c r="L67" s="8" t="s">
        <v>22</v>
      </c>
      <c r="M67" s="9">
        <v>0.33756999999999998</v>
      </c>
      <c r="N67" s="7" t="s">
        <v>58</v>
      </c>
      <c r="O67" s="8" t="s">
        <v>22</v>
      </c>
      <c r="P67" s="9">
        <v>0.31491000000000002</v>
      </c>
      <c r="Q67" s="7" t="s">
        <v>58</v>
      </c>
      <c r="R67" s="8" t="s">
        <v>22</v>
      </c>
      <c r="S67" s="9">
        <v>0.12302</v>
      </c>
      <c r="T67" s="7" t="s">
        <v>58</v>
      </c>
      <c r="U67" s="8" t="s">
        <v>22</v>
      </c>
      <c r="V67" s="9">
        <v>0.22389999999999999</v>
      </c>
      <c r="W67" s="7" t="s">
        <v>58</v>
      </c>
      <c r="X67" s="8" t="s">
        <v>22</v>
      </c>
      <c r="Y67" s="9">
        <v>-1.051E-2</v>
      </c>
      <c r="Z67" s="7" t="s">
        <v>58</v>
      </c>
      <c r="AA67" s="8" t="s">
        <v>22</v>
      </c>
      <c r="AB67" s="9">
        <v>0.13047</v>
      </c>
      <c r="AC67" s="7" t="s">
        <v>58</v>
      </c>
      <c r="AD67" s="8" t="s">
        <v>22</v>
      </c>
      <c r="AE67" s="9">
        <v>-2.545E-2</v>
      </c>
      <c r="AF67" s="7" t="s">
        <v>58</v>
      </c>
      <c r="AG67" s="8" t="s">
        <v>22</v>
      </c>
      <c r="AH67" s="9">
        <v>4.3119999999999999E-2</v>
      </c>
      <c r="AI67" s="7" t="s">
        <v>58</v>
      </c>
      <c r="AJ67" s="8" t="s">
        <v>22</v>
      </c>
      <c r="AK67" s="9">
        <v>1.7330000000000002E-2</v>
      </c>
      <c r="AL67" s="7" t="s">
        <v>58</v>
      </c>
      <c r="AM67" s="8" t="s">
        <v>22</v>
      </c>
      <c r="AN67" s="9">
        <v>-0.11352</v>
      </c>
      <c r="AO67" s="7" t="s">
        <v>58</v>
      </c>
      <c r="AP67" s="8" t="s">
        <v>22</v>
      </c>
      <c r="AQ67" s="9">
        <v>-7.5789999999999996E-2</v>
      </c>
    </row>
    <row r="68" spans="1:43" ht="17" thickBot="1" x14ac:dyDescent="0.25">
      <c r="A68" s="69"/>
      <c r="B68" s="7" t="s">
        <v>58</v>
      </c>
      <c r="C68" s="8" t="s">
        <v>20</v>
      </c>
      <c r="D68" s="9">
        <v>6.2640000000000001E-2</v>
      </c>
      <c r="E68" s="7" t="s">
        <v>58</v>
      </c>
      <c r="F68" s="8" t="s">
        <v>20</v>
      </c>
      <c r="G68" s="23">
        <v>0.32632</v>
      </c>
      <c r="H68" s="7" t="s">
        <v>58</v>
      </c>
      <c r="I68" s="8" t="s">
        <v>20</v>
      </c>
      <c r="J68" s="9">
        <v>0.10947999999999999</v>
      </c>
      <c r="K68" s="7" t="s">
        <v>58</v>
      </c>
      <c r="L68" s="8" t="s">
        <v>20</v>
      </c>
      <c r="M68" s="23">
        <v>0.63636999999999999</v>
      </c>
      <c r="N68" s="7" t="s">
        <v>58</v>
      </c>
      <c r="O68" s="8" t="s">
        <v>20</v>
      </c>
      <c r="P68" s="23">
        <v>0.52337999999999996</v>
      </c>
      <c r="Q68" s="7" t="s">
        <v>58</v>
      </c>
      <c r="R68" s="8" t="s">
        <v>20</v>
      </c>
      <c r="S68" s="9">
        <v>0.22400999999999999</v>
      </c>
      <c r="T68" s="7" t="s">
        <v>58</v>
      </c>
      <c r="U68" s="8" t="s">
        <v>20</v>
      </c>
      <c r="V68" s="10">
        <v>0.32705000000000001</v>
      </c>
      <c r="W68" s="7" t="s">
        <v>58</v>
      </c>
      <c r="X68" s="8" t="s">
        <v>20</v>
      </c>
      <c r="Y68" s="9">
        <v>-1.1270000000000001E-2</v>
      </c>
      <c r="Z68" s="7" t="s">
        <v>58</v>
      </c>
      <c r="AA68" s="8" t="s">
        <v>20</v>
      </c>
      <c r="AB68" s="23">
        <v>0.37124000000000001</v>
      </c>
      <c r="AC68" s="7" t="s">
        <v>58</v>
      </c>
      <c r="AD68" s="8" t="s">
        <v>20</v>
      </c>
      <c r="AE68" s="9">
        <v>4.129E-2</v>
      </c>
      <c r="AF68" s="7" t="s">
        <v>58</v>
      </c>
      <c r="AG68" s="8" t="s">
        <v>20</v>
      </c>
      <c r="AH68" s="9">
        <v>2.5430000000000001E-2</v>
      </c>
      <c r="AI68" s="7" t="s">
        <v>58</v>
      </c>
      <c r="AJ68" s="8" t="s">
        <v>20</v>
      </c>
      <c r="AK68" s="9">
        <v>0.13309000000000001</v>
      </c>
      <c r="AL68" s="7" t="s">
        <v>58</v>
      </c>
      <c r="AM68" s="8" t="s">
        <v>20</v>
      </c>
      <c r="AN68" s="9">
        <v>-0.20197000000000001</v>
      </c>
      <c r="AO68" s="7" t="s">
        <v>58</v>
      </c>
      <c r="AP68" s="8" t="s">
        <v>20</v>
      </c>
      <c r="AQ68" s="9">
        <v>-1.8190000000000001E-2</v>
      </c>
    </row>
    <row r="69" spans="1:43" ht="17" thickBot="1" x14ac:dyDescent="0.25">
      <c r="A69" s="69"/>
      <c r="B69" s="7" t="s">
        <v>59</v>
      </c>
      <c r="C69" s="8" t="s">
        <v>25</v>
      </c>
      <c r="D69" s="9">
        <v>-0.14649999999999999</v>
      </c>
      <c r="E69" s="7" t="s">
        <v>59</v>
      </c>
      <c r="F69" s="8" t="s">
        <v>25</v>
      </c>
      <c r="G69" s="10">
        <v>-0.29770999999999997</v>
      </c>
      <c r="H69" s="7" t="s">
        <v>59</v>
      </c>
      <c r="I69" s="8" t="s">
        <v>25</v>
      </c>
      <c r="J69" s="10">
        <v>-0.29686000000000001</v>
      </c>
      <c r="K69" s="7" t="s">
        <v>59</v>
      </c>
      <c r="L69" s="8" t="s">
        <v>25</v>
      </c>
      <c r="M69" s="9">
        <v>-0.19188</v>
      </c>
      <c r="N69" s="7" t="s">
        <v>59</v>
      </c>
      <c r="O69" s="8" t="s">
        <v>25</v>
      </c>
      <c r="P69" s="10">
        <v>-0.50610999999999995</v>
      </c>
      <c r="Q69" s="7" t="s">
        <v>59</v>
      </c>
      <c r="R69" s="8" t="s">
        <v>25</v>
      </c>
      <c r="S69" s="9">
        <v>-0.25901000000000002</v>
      </c>
      <c r="T69" s="7" t="s">
        <v>59</v>
      </c>
      <c r="U69" s="8" t="s">
        <v>25</v>
      </c>
      <c r="V69" s="10">
        <v>-0.53112000000000004</v>
      </c>
      <c r="W69" s="7" t="s">
        <v>59</v>
      </c>
      <c r="X69" s="8" t="s">
        <v>25</v>
      </c>
      <c r="Y69" s="9">
        <v>-7.7359999999999998E-2</v>
      </c>
      <c r="Z69" s="7" t="s">
        <v>59</v>
      </c>
      <c r="AA69" s="8" t="s">
        <v>25</v>
      </c>
      <c r="AB69" s="23">
        <v>-0.26643</v>
      </c>
      <c r="AC69" s="7" t="s">
        <v>59</v>
      </c>
      <c r="AD69" s="8" t="s">
        <v>25</v>
      </c>
      <c r="AE69" s="9">
        <v>-0.18207999999999999</v>
      </c>
      <c r="AF69" s="7" t="s">
        <v>59</v>
      </c>
      <c r="AG69" s="8" t="s">
        <v>25</v>
      </c>
      <c r="AH69" s="9">
        <v>-0.32001000000000002</v>
      </c>
      <c r="AI69" s="7" t="s">
        <v>59</v>
      </c>
      <c r="AJ69" s="8" t="s">
        <v>25</v>
      </c>
      <c r="AK69" s="10">
        <v>-0.15246000000000001</v>
      </c>
      <c r="AL69" s="7" t="s">
        <v>59</v>
      </c>
      <c r="AM69" s="8" t="s">
        <v>25</v>
      </c>
      <c r="AN69" s="10">
        <v>-0.59321000000000002</v>
      </c>
      <c r="AO69" s="7" t="s">
        <v>59</v>
      </c>
      <c r="AP69" s="8" t="s">
        <v>25</v>
      </c>
      <c r="AQ69" s="10">
        <v>-0.40322999999999998</v>
      </c>
    </row>
    <row r="70" spans="1:43" ht="17" thickBot="1" x14ac:dyDescent="0.25">
      <c r="A70" s="69"/>
      <c r="B70" s="7" t="s">
        <v>59</v>
      </c>
      <c r="C70" s="8" t="s">
        <v>23</v>
      </c>
      <c r="D70" s="9">
        <v>-3.5389999999999998E-2</v>
      </c>
      <c r="E70" s="7" t="s">
        <v>59</v>
      </c>
      <c r="F70" s="8" t="s">
        <v>23</v>
      </c>
      <c r="G70" s="10">
        <v>-0.38236999999999999</v>
      </c>
      <c r="H70" s="7" t="s">
        <v>59</v>
      </c>
      <c r="I70" s="8" t="s">
        <v>23</v>
      </c>
      <c r="J70" s="10">
        <v>-0.37169999999999997</v>
      </c>
      <c r="K70" s="7" t="s">
        <v>59</v>
      </c>
      <c r="L70" s="8" t="s">
        <v>23</v>
      </c>
      <c r="M70" s="9">
        <v>-0.10903</v>
      </c>
      <c r="N70" s="7" t="s">
        <v>59</v>
      </c>
      <c r="O70" s="8" t="s">
        <v>23</v>
      </c>
      <c r="P70" s="9">
        <v>-0.16256000000000001</v>
      </c>
      <c r="Q70" s="7" t="s">
        <v>59</v>
      </c>
      <c r="R70" s="8" t="s">
        <v>23</v>
      </c>
      <c r="S70" s="9">
        <v>-0.11536</v>
      </c>
      <c r="T70" s="7" t="s">
        <v>59</v>
      </c>
      <c r="U70" s="8" t="s">
        <v>23</v>
      </c>
      <c r="V70" s="10">
        <v>-0.33101999999999998</v>
      </c>
      <c r="W70" s="7" t="s">
        <v>59</v>
      </c>
      <c r="X70" s="8" t="s">
        <v>23</v>
      </c>
      <c r="Y70" s="9">
        <v>-0.10306</v>
      </c>
      <c r="Z70" s="7" t="s">
        <v>59</v>
      </c>
      <c r="AA70" s="8" t="s">
        <v>23</v>
      </c>
      <c r="AB70" s="9">
        <v>-0.20438999999999999</v>
      </c>
      <c r="AC70" s="7" t="s">
        <v>59</v>
      </c>
      <c r="AD70" s="8" t="s">
        <v>23</v>
      </c>
      <c r="AE70" s="23">
        <v>-0.31337999999999999</v>
      </c>
      <c r="AF70" s="7" t="s">
        <v>59</v>
      </c>
      <c r="AG70" s="8" t="s">
        <v>23</v>
      </c>
      <c r="AH70" s="10">
        <v>-0.45778999999999997</v>
      </c>
      <c r="AI70" s="7" t="s">
        <v>59</v>
      </c>
      <c r="AJ70" s="8" t="s">
        <v>23</v>
      </c>
      <c r="AK70" s="9">
        <v>-0.13872000000000001</v>
      </c>
      <c r="AL70" s="7" t="s">
        <v>59</v>
      </c>
      <c r="AM70" s="8" t="s">
        <v>23</v>
      </c>
      <c r="AN70" s="10">
        <v>-0.46150000000000002</v>
      </c>
      <c r="AO70" s="7" t="s">
        <v>59</v>
      </c>
      <c r="AP70" s="8" t="s">
        <v>23</v>
      </c>
      <c r="AQ70" s="10">
        <v>-0.48396</v>
      </c>
    </row>
    <row r="71" spans="1:43" ht="17" thickBot="1" x14ac:dyDescent="0.25">
      <c r="A71" s="69"/>
      <c r="B71" s="7" t="s">
        <v>59</v>
      </c>
      <c r="C71" s="8" t="s">
        <v>20</v>
      </c>
      <c r="D71" s="10">
        <v>-0.17929999999999999</v>
      </c>
      <c r="E71" s="7" t="s">
        <v>59</v>
      </c>
      <c r="F71" s="8" t="s">
        <v>20</v>
      </c>
      <c r="G71" s="10">
        <v>-0.32332</v>
      </c>
      <c r="H71" s="7" t="s">
        <v>59</v>
      </c>
      <c r="I71" s="8" t="s">
        <v>20</v>
      </c>
      <c r="J71" s="10">
        <v>-0.28842000000000001</v>
      </c>
      <c r="K71" s="7" t="s">
        <v>59</v>
      </c>
      <c r="L71" s="8" t="s">
        <v>20</v>
      </c>
      <c r="M71" s="9">
        <v>-0.189</v>
      </c>
      <c r="N71" s="7" t="s">
        <v>59</v>
      </c>
      <c r="O71" s="8" t="s">
        <v>20</v>
      </c>
      <c r="P71" s="9">
        <v>-0.23769000000000001</v>
      </c>
      <c r="Q71" s="7" t="s">
        <v>59</v>
      </c>
      <c r="R71" s="8" t="s">
        <v>20</v>
      </c>
      <c r="S71" s="9">
        <v>-0.28391</v>
      </c>
      <c r="T71" s="7" t="s">
        <v>59</v>
      </c>
      <c r="U71" s="8" t="s">
        <v>20</v>
      </c>
      <c r="V71" s="10">
        <v>-0.31281999999999999</v>
      </c>
      <c r="W71" s="7" t="s">
        <v>59</v>
      </c>
      <c r="X71" s="8" t="s">
        <v>20</v>
      </c>
      <c r="Y71" s="23">
        <v>-0.20127999999999999</v>
      </c>
      <c r="Z71" s="7" t="s">
        <v>59</v>
      </c>
      <c r="AA71" s="8" t="s">
        <v>20</v>
      </c>
      <c r="AB71" s="9">
        <v>-0.22211</v>
      </c>
      <c r="AC71" s="7" t="s">
        <v>59</v>
      </c>
      <c r="AD71" s="8" t="s">
        <v>20</v>
      </c>
      <c r="AE71" s="9">
        <v>-0.13969999999999999</v>
      </c>
      <c r="AF71" s="7" t="s">
        <v>59</v>
      </c>
      <c r="AG71" s="8" t="s">
        <v>20</v>
      </c>
      <c r="AH71" s="9">
        <v>-0.15032999999999999</v>
      </c>
      <c r="AI71" s="7" t="s">
        <v>59</v>
      </c>
      <c r="AJ71" s="8" t="s">
        <v>20</v>
      </c>
      <c r="AK71" s="10">
        <v>-0.19827</v>
      </c>
      <c r="AL71" s="7" t="s">
        <v>59</v>
      </c>
      <c r="AM71" s="8" t="s">
        <v>20</v>
      </c>
      <c r="AN71" s="10">
        <v>-0.28532000000000002</v>
      </c>
      <c r="AO71" s="7" t="s">
        <v>59</v>
      </c>
      <c r="AP71" s="8" t="s">
        <v>20</v>
      </c>
      <c r="AQ71" s="10">
        <v>-0.31614999999999999</v>
      </c>
    </row>
    <row r="72" spans="1:43" ht="17" thickBot="1" x14ac:dyDescent="0.25">
      <c r="A72" s="69"/>
      <c r="B72" s="7" t="s">
        <v>60</v>
      </c>
      <c r="C72" s="8" t="s">
        <v>26</v>
      </c>
      <c r="D72" s="9">
        <v>9.5499999999999995E-3</v>
      </c>
      <c r="E72" s="7" t="s">
        <v>60</v>
      </c>
      <c r="F72" s="8" t="s">
        <v>26</v>
      </c>
      <c r="G72" s="9">
        <v>0.41543999999999998</v>
      </c>
      <c r="H72" s="7" t="s">
        <v>60</v>
      </c>
      <c r="I72" s="8" t="s">
        <v>26</v>
      </c>
      <c r="J72" s="10">
        <v>0.68001</v>
      </c>
      <c r="K72" s="7" t="s">
        <v>60</v>
      </c>
      <c r="L72" s="8" t="s">
        <v>26</v>
      </c>
      <c r="M72" s="10">
        <v>0.83372000000000002</v>
      </c>
      <c r="N72" s="7" t="s">
        <v>60</v>
      </c>
      <c r="O72" s="8" t="s">
        <v>26</v>
      </c>
      <c r="P72" s="10">
        <v>0.87205999999999995</v>
      </c>
      <c r="Q72" s="7" t="s">
        <v>60</v>
      </c>
      <c r="R72" s="8" t="s">
        <v>26</v>
      </c>
      <c r="S72" s="9">
        <v>-0.66120999999999996</v>
      </c>
      <c r="T72" s="7" t="s">
        <v>60</v>
      </c>
      <c r="U72" s="8" t="s">
        <v>26</v>
      </c>
      <c r="V72" s="9">
        <v>0.31109999999999999</v>
      </c>
      <c r="W72" s="7" t="s">
        <v>60</v>
      </c>
      <c r="X72" s="8" t="s">
        <v>26</v>
      </c>
      <c r="Y72" s="9">
        <v>-8.3710000000000007E-2</v>
      </c>
      <c r="Z72" s="7" t="s">
        <v>60</v>
      </c>
      <c r="AA72" s="8" t="s">
        <v>26</v>
      </c>
      <c r="AB72" s="9">
        <v>3.2509999999999997E-2</v>
      </c>
      <c r="AC72" s="7" t="s">
        <v>60</v>
      </c>
      <c r="AD72" s="8" t="s">
        <v>26</v>
      </c>
      <c r="AE72" s="9">
        <v>0.36770999999999998</v>
      </c>
      <c r="AF72" s="7" t="s">
        <v>60</v>
      </c>
      <c r="AG72" s="8" t="s">
        <v>26</v>
      </c>
      <c r="AH72" s="9">
        <v>0.33771000000000001</v>
      </c>
      <c r="AI72" s="7" t="s">
        <v>60</v>
      </c>
      <c r="AJ72" s="8" t="s">
        <v>26</v>
      </c>
      <c r="AK72" s="9">
        <v>0.19863</v>
      </c>
      <c r="AL72" s="7" t="s">
        <v>60</v>
      </c>
      <c r="AM72" s="8" t="s">
        <v>26</v>
      </c>
      <c r="AN72" s="10">
        <v>0.96684999999999999</v>
      </c>
      <c r="AO72" s="7" t="s">
        <v>60</v>
      </c>
      <c r="AP72" s="8" t="s">
        <v>26</v>
      </c>
      <c r="AQ72" s="10">
        <v>0.46439000000000002</v>
      </c>
    </row>
    <row r="73" spans="1:43" ht="17" thickBot="1" x14ac:dyDescent="0.25">
      <c r="A73" s="69"/>
      <c r="B73" s="7" t="s">
        <v>60</v>
      </c>
      <c r="C73" s="8" t="s">
        <v>22</v>
      </c>
      <c r="D73" s="23">
        <v>0.55201</v>
      </c>
      <c r="E73" s="7" t="s">
        <v>60</v>
      </c>
      <c r="F73" s="8" t="s">
        <v>22</v>
      </c>
      <c r="G73" s="10">
        <v>1.13822</v>
      </c>
      <c r="H73" s="7" t="s">
        <v>60</v>
      </c>
      <c r="I73" s="8" t="s">
        <v>22</v>
      </c>
      <c r="J73" s="10">
        <v>0.54117000000000004</v>
      </c>
      <c r="K73" s="7" t="s">
        <v>60</v>
      </c>
      <c r="L73" s="8" t="s">
        <v>22</v>
      </c>
      <c r="M73" s="10">
        <v>1.3034300000000001</v>
      </c>
      <c r="N73" s="7" t="s">
        <v>60</v>
      </c>
      <c r="O73" s="8" t="s">
        <v>22</v>
      </c>
      <c r="P73" s="10">
        <v>0.89895999999999998</v>
      </c>
      <c r="Q73" s="7" t="s">
        <v>60</v>
      </c>
      <c r="R73" s="8" t="s">
        <v>22</v>
      </c>
      <c r="S73" s="9">
        <v>-1.191E-2</v>
      </c>
      <c r="T73" s="7" t="s">
        <v>60</v>
      </c>
      <c r="U73" s="8" t="s">
        <v>22</v>
      </c>
      <c r="V73" s="9">
        <v>0.65325999999999995</v>
      </c>
      <c r="W73" s="7" t="s">
        <v>60</v>
      </c>
      <c r="X73" s="8" t="s">
        <v>22</v>
      </c>
      <c r="Y73" s="9">
        <v>0.15986</v>
      </c>
      <c r="Z73" s="7" t="s">
        <v>60</v>
      </c>
      <c r="AA73" s="8" t="s">
        <v>22</v>
      </c>
      <c r="AB73" s="9">
        <v>0.40090999999999999</v>
      </c>
      <c r="AC73" s="7" t="s">
        <v>60</v>
      </c>
      <c r="AD73" s="8" t="s">
        <v>22</v>
      </c>
      <c r="AE73" s="10">
        <v>1.16028</v>
      </c>
      <c r="AF73" s="7" t="s">
        <v>60</v>
      </c>
      <c r="AG73" s="8" t="s">
        <v>22</v>
      </c>
      <c r="AH73" s="23">
        <v>1.11721</v>
      </c>
      <c r="AI73" s="7" t="s">
        <v>60</v>
      </c>
      <c r="AJ73" s="8" t="s">
        <v>22</v>
      </c>
      <c r="AK73" s="9">
        <v>0.38135000000000002</v>
      </c>
      <c r="AL73" s="7" t="s">
        <v>60</v>
      </c>
      <c r="AM73" s="8" t="s">
        <v>22</v>
      </c>
      <c r="AN73" s="10">
        <v>1.0697000000000001</v>
      </c>
      <c r="AO73" s="7" t="s">
        <v>60</v>
      </c>
      <c r="AP73" s="8" t="s">
        <v>22</v>
      </c>
      <c r="AQ73" s="10">
        <v>0.63165000000000004</v>
      </c>
    </row>
    <row r="74" spans="1:43" ht="17" thickBot="1" x14ac:dyDescent="0.25">
      <c r="A74" s="69"/>
      <c r="B74" s="7" t="s">
        <v>60</v>
      </c>
      <c r="C74" s="8" t="s">
        <v>19</v>
      </c>
      <c r="D74" s="9">
        <v>2.4289999999999999E-2</v>
      </c>
      <c r="E74" s="7" t="s">
        <v>60</v>
      </c>
      <c r="F74" s="8" t="s">
        <v>19</v>
      </c>
      <c r="G74" s="9">
        <v>0.26105</v>
      </c>
      <c r="H74" s="7" t="s">
        <v>60</v>
      </c>
      <c r="I74" s="8" t="s">
        <v>19</v>
      </c>
      <c r="J74" s="9">
        <v>0.14438999999999999</v>
      </c>
      <c r="K74" s="7" t="s">
        <v>60</v>
      </c>
      <c r="L74" s="8" t="s">
        <v>19</v>
      </c>
      <c r="M74" s="9">
        <v>0.31591999999999998</v>
      </c>
      <c r="N74" s="7" t="s">
        <v>60</v>
      </c>
      <c r="O74" s="8" t="s">
        <v>19</v>
      </c>
      <c r="P74" s="9">
        <v>0.32563999999999999</v>
      </c>
      <c r="Q74" s="7" t="s">
        <v>60</v>
      </c>
      <c r="R74" s="8" t="s">
        <v>19</v>
      </c>
      <c r="S74" s="9">
        <v>-2.5500000000000002E-3</v>
      </c>
      <c r="T74" s="7" t="s">
        <v>60</v>
      </c>
      <c r="U74" s="8" t="s">
        <v>19</v>
      </c>
      <c r="V74" s="9">
        <v>0.24711</v>
      </c>
      <c r="W74" s="7" t="s">
        <v>60</v>
      </c>
      <c r="X74" s="8" t="s">
        <v>19</v>
      </c>
      <c r="Y74" s="9">
        <v>5.8720000000000001E-2</v>
      </c>
      <c r="Z74" s="7" t="s">
        <v>60</v>
      </c>
      <c r="AA74" s="8" t="s">
        <v>19</v>
      </c>
      <c r="AB74" s="9">
        <v>0.16031999999999999</v>
      </c>
      <c r="AC74" s="7" t="s">
        <v>60</v>
      </c>
      <c r="AD74" s="8" t="s">
        <v>19</v>
      </c>
      <c r="AE74" s="9">
        <v>0.26472000000000001</v>
      </c>
      <c r="AF74" s="7" t="s">
        <v>60</v>
      </c>
      <c r="AG74" s="8" t="s">
        <v>19</v>
      </c>
      <c r="AH74" s="9">
        <v>0.35831000000000002</v>
      </c>
      <c r="AI74" s="7" t="s">
        <v>60</v>
      </c>
      <c r="AJ74" s="8" t="s">
        <v>19</v>
      </c>
      <c r="AK74" s="9">
        <v>0.10827000000000001</v>
      </c>
      <c r="AL74" s="7" t="s">
        <v>60</v>
      </c>
      <c r="AM74" s="8" t="s">
        <v>19</v>
      </c>
      <c r="AN74" s="9">
        <v>0.3876</v>
      </c>
      <c r="AO74" s="7" t="s">
        <v>60</v>
      </c>
      <c r="AP74" s="8" t="s">
        <v>19</v>
      </c>
      <c r="AQ74" s="23">
        <v>0.22162999999999999</v>
      </c>
    </row>
    <row r="75" spans="1:43" ht="17" thickBot="1" x14ac:dyDescent="0.25">
      <c r="A75" s="69"/>
      <c r="B75" s="7" t="s">
        <v>61</v>
      </c>
      <c r="C75" s="8" t="s">
        <v>26</v>
      </c>
      <c r="D75" s="9">
        <v>-8.7529999999999997E-2</v>
      </c>
      <c r="E75" s="7" t="s">
        <v>61</v>
      </c>
      <c r="F75" s="8" t="s">
        <v>26</v>
      </c>
      <c r="G75" s="9">
        <v>-0.13450000000000001</v>
      </c>
      <c r="H75" s="7" t="s">
        <v>61</v>
      </c>
      <c r="I75" s="8" t="s">
        <v>26</v>
      </c>
      <c r="J75" s="23">
        <v>-0.25501000000000001</v>
      </c>
      <c r="K75" s="7" t="s">
        <v>61</v>
      </c>
      <c r="L75" s="8" t="s">
        <v>26</v>
      </c>
      <c r="M75" s="9">
        <v>-0.23383000000000001</v>
      </c>
      <c r="N75" s="7" t="s">
        <v>61</v>
      </c>
      <c r="O75" s="8" t="s">
        <v>26</v>
      </c>
      <c r="P75" s="9">
        <v>5.1409999999999997E-2</v>
      </c>
      <c r="Q75" s="7" t="s">
        <v>61</v>
      </c>
      <c r="R75" s="8" t="s">
        <v>26</v>
      </c>
      <c r="S75" s="9">
        <v>-0.10904999999999999</v>
      </c>
      <c r="T75" s="7" t="s">
        <v>61</v>
      </c>
      <c r="U75" s="8" t="s">
        <v>26</v>
      </c>
      <c r="V75" s="9">
        <v>-0.10223</v>
      </c>
      <c r="W75" s="7" t="s">
        <v>61</v>
      </c>
      <c r="X75" s="8" t="s">
        <v>26</v>
      </c>
      <c r="Y75" s="9">
        <v>-8.4999999999999995E-4</v>
      </c>
      <c r="Z75" s="7" t="s">
        <v>61</v>
      </c>
      <c r="AA75" s="8" t="s">
        <v>26</v>
      </c>
      <c r="AB75" s="9">
        <v>0.10517</v>
      </c>
      <c r="AC75" s="7" t="s">
        <v>61</v>
      </c>
      <c r="AD75" s="8" t="s">
        <v>26</v>
      </c>
      <c r="AE75" s="9">
        <v>-7.3150000000000007E-2</v>
      </c>
      <c r="AF75" s="7" t="s">
        <v>61</v>
      </c>
      <c r="AG75" s="8" t="s">
        <v>26</v>
      </c>
      <c r="AH75" s="9">
        <v>-3.2599999999999999E-3</v>
      </c>
      <c r="AI75" s="7" t="s">
        <v>61</v>
      </c>
      <c r="AJ75" s="8" t="s">
        <v>26</v>
      </c>
      <c r="AK75" s="9">
        <v>-9.7540000000000002E-2</v>
      </c>
      <c r="AL75" s="7" t="s">
        <v>61</v>
      </c>
      <c r="AM75" s="8" t="s">
        <v>26</v>
      </c>
      <c r="AN75" s="9">
        <v>0.10485999999999999</v>
      </c>
      <c r="AO75" s="7" t="s">
        <v>61</v>
      </c>
      <c r="AP75" s="8" t="s">
        <v>26</v>
      </c>
      <c r="AQ75" s="9">
        <v>-3.5270000000000003E-2</v>
      </c>
    </row>
    <row r="76" spans="1:43" ht="17" thickBot="1" x14ac:dyDescent="0.25">
      <c r="A76" s="69"/>
      <c r="B76" s="7" t="s">
        <v>61</v>
      </c>
      <c r="C76" s="8" t="s">
        <v>23</v>
      </c>
      <c r="D76" s="9">
        <v>9.4659999999999994E-2</v>
      </c>
      <c r="E76" s="7" t="s">
        <v>61</v>
      </c>
      <c r="F76" s="8" t="s">
        <v>23</v>
      </c>
      <c r="G76" s="9">
        <v>-6.4869999999999997E-2</v>
      </c>
      <c r="H76" s="7" t="s">
        <v>61</v>
      </c>
      <c r="I76" s="8" t="s">
        <v>23</v>
      </c>
      <c r="J76" s="9">
        <v>-6.0999999999999999E-2</v>
      </c>
      <c r="K76" s="7" t="s">
        <v>61</v>
      </c>
      <c r="L76" s="8" t="s">
        <v>23</v>
      </c>
      <c r="M76" s="9">
        <v>-0.39688000000000001</v>
      </c>
      <c r="N76" s="7" t="s">
        <v>61</v>
      </c>
      <c r="O76" s="8" t="s">
        <v>23</v>
      </c>
      <c r="P76" s="9">
        <v>-0.12318</v>
      </c>
      <c r="Q76" s="7" t="s">
        <v>61</v>
      </c>
      <c r="R76" s="8" t="s">
        <v>23</v>
      </c>
      <c r="S76" s="9">
        <v>-8.9990000000000001E-2</v>
      </c>
      <c r="T76" s="7" t="s">
        <v>61</v>
      </c>
      <c r="U76" s="8" t="s">
        <v>23</v>
      </c>
      <c r="V76" s="9">
        <v>0.13929</v>
      </c>
      <c r="W76" s="7" t="s">
        <v>61</v>
      </c>
      <c r="X76" s="8" t="s">
        <v>23</v>
      </c>
      <c r="Y76" s="9">
        <v>-8.3610000000000004E-2</v>
      </c>
      <c r="Z76" s="7" t="s">
        <v>61</v>
      </c>
      <c r="AA76" s="8" t="s">
        <v>23</v>
      </c>
      <c r="AB76" s="9">
        <v>-0.17565</v>
      </c>
      <c r="AC76" s="7" t="s">
        <v>61</v>
      </c>
      <c r="AD76" s="8" t="s">
        <v>23</v>
      </c>
      <c r="AE76" s="9">
        <v>-0.19394</v>
      </c>
      <c r="AF76" s="7" t="s">
        <v>61</v>
      </c>
      <c r="AG76" s="8" t="s">
        <v>23</v>
      </c>
      <c r="AH76" s="9">
        <v>-3.4709999999999998E-2</v>
      </c>
      <c r="AI76" s="7" t="s">
        <v>61</v>
      </c>
      <c r="AJ76" s="8" t="s">
        <v>23</v>
      </c>
      <c r="AK76" s="9">
        <v>2.1090000000000001E-2</v>
      </c>
      <c r="AL76" s="7" t="s">
        <v>61</v>
      </c>
      <c r="AM76" s="8" t="s">
        <v>23</v>
      </c>
      <c r="AN76" s="9">
        <v>0.23258999999999999</v>
      </c>
      <c r="AO76" s="7" t="s">
        <v>61</v>
      </c>
      <c r="AP76" s="8" t="s">
        <v>23</v>
      </c>
      <c r="AQ76" s="9">
        <v>3.8260000000000002E-2</v>
      </c>
    </row>
    <row r="77" spans="1:43" ht="17" thickBot="1" x14ac:dyDescent="0.25">
      <c r="A77" s="69"/>
      <c r="B77" s="7" t="s">
        <v>61</v>
      </c>
      <c r="C77" s="8" t="s">
        <v>19</v>
      </c>
      <c r="D77" s="9">
        <v>4.632E-2</v>
      </c>
      <c r="E77" s="7" t="s">
        <v>61</v>
      </c>
      <c r="F77" s="8" t="s">
        <v>19</v>
      </c>
      <c r="G77" s="9">
        <v>-0.32372000000000001</v>
      </c>
      <c r="H77" s="7" t="s">
        <v>61</v>
      </c>
      <c r="I77" s="8" t="s">
        <v>19</v>
      </c>
      <c r="J77" s="9">
        <v>0.16145999999999999</v>
      </c>
      <c r="K77" s="7" t="s">
        <v>61</v>
      </c>
      <c r="L77" s="8" t="s">
        <v>19</v>
      </c>
      <c r="M77" s="9">
        <v>-0.28169</v>
      </c>
      <c r="N77" s="7" t="s">
        <v>61</v>
      </c>
      <c r="O77" s="8" t="s">
        <v>19</v>
      </c>
      <c r="P77" s="9">
        <v>-7.5859999999999997E-2</v>
      </c>
      <c r="Q77" s="7" t="s">
        <v>61</v>
      </c>
      <c r="R77" s="8" t="s">
        <v>19</v>
      </c>
      <c r="S77" s="9">
        <v>-0.52922000000000002</v>
      </c>
      <c r="T77" s="7" t="s">
        <v>61</v>
      </c>
      <c r="U77" s="8" t="s">
        <v>19</v>
      </c>
      <c r="V77" s="9">
        <v>-0.12299</v>
      </c>
      <c r="W77" s="7" t="s">
        <v>61</v>
      </c>
      <c r="X77" s="8" t="s">
        <v>19</v>
      </c>
      <c r="Y77" s="9">
        <v>-0.22366</v>
      </c>
      <c r="Z77" s="7" t="s">
        <v>61</v>
      </c>
      <c r="AA77" s="8" t="s">
        <v>19</v>
      </c>
      <c r="AB77" s="9">
        <v>-0.15701999999999999</v>
      </c>
      <c r="AC77" s="7" t="s">
        <v>61</v>
      </c>
      <c r="AD77" s="8" t="s">
        <v>19</v>
      </c>
      <c r="AE77" s="9">
        <v>-0.28655999999999998</v>
      </c>
      <c r="AF77" s="7" t="s">
        <v>61</v>
      </c>
      <c r="AG77" s="8" t="s">
        <v>19</v>
      </c>
      <c r="AH77" s="10">
        <v>-0.57038</v>
      </c>
      <c r="AI77" s="7" t="s">
        <v>61</v>
      </c>
      <c r="AJ77" s="8" t="s">
        <v>19</v>
      </c>
      <c r="AK77" s="9">
        <v>4.5220000000000003E-2</v>
      </c>
      <c r="AL77" s="7" t="s">
        <v>61</v>
      </c>
      <c r="AM77" s="8" t="s">
        <v>19</v>
      </c>
      <c r="AN77" s="9">
        <v>2.954E-2</v>
      </c>
      <c r="AO77" s="7" t="s">
        <v>61</v>
      </c>
      <c r="AP77" s="8" t="s">
        <v>19</v>
      </c>
      <c r="AQ77" s="23">
        <v>0.18559</v>
      </c>
    </row>
    <row r="78" spans="1:43" ht="17" thickBot="1" x14ac:dyDescent="0.25">
      <c r="A78" s="69"/>
      <c r="B78" s="7" t="s">
        <v>62</v>
      </c>
      <c r="C78" s="8" t="s">
        <v>25</v>
      </c>
      <c r="D78" s="9">
        <v>-3.6310000000000002E-2</v>
      </c>
      <c r="E78" s="7" t="s">
        <v>62</v>
      </c>
      <c r="F78" s="8" t="s">
        <v>25</v>
      </c>
      <c r="G78" s="9">
        <v>-0.18368999999999999</v>
      </c>
      <c r="H78" s="7" t="s">
        <v>62</v>
      </c>
      <c r="I78" s="8" t="s">
        <v>25</v>
      </c>
      <c r="J78" s="23">
        <v>-0.21476000000000001</v>
      </c>
      <c r="K78" s="7" t="s">
        <v>62</v>
      </c>
      <c r="L78" s="8" t="s">
        <v>25</v>
      </c>
      <c r="M78" s="9">
        <v>-0.18290000000000001</v>
      </c>
      <c r="N78" s="7" t="s">
        <v>62</v>
      </c>
      <c r="O78" s="8" t="s">
        <v>25</v>
      </c>
      <c r="P78" s="9">
        <v>-0.19359000000000001</v>
      </c>
      <c r="Q78" s="7" t="s">
        <v>62</v>
      </c>
      <c r="R78" s="8" t="s">
        <v>25</v>
      </c>
      <c r="S78" s="9">
        <v>2.3109999999999999E-2</v>
      </c>
      <c r="T78" s="7" t="s">
        <v>62</v>
      </c>
      <c r="U78" s="8" t="s">
        <v>25</v>
      </c>
      <c r="V78" s="9">
        <v>-0.121</v>
      </c>
      <c r="W78" s="7" t="s">
        <v>62</v>
      </c>
      <c r="X78" s="8" t="s">
        <v>25</v>
      </c>
      <c r="Y78" s="9">
        <v>-5.9990000000000002E-2</v>
      </c>
      <c r="Z78" s="7" t="s">
        <v>62</v>
      </c>
      <c r="AA78" s="8" t="s">
        <v>25</v>
      </c>
      <c r="AB78" s="9">
        <v>-0.12199</v>
      </c>
      <c r="AC78" s="7" t="s">
        <v>62</v>
      </c>
      <c r="AD78" s="8" t="s">
        <v>25</v>
      </c>
      <c r="AE78" s="23">
        <v>-0.28571000000000002</v>
      </c>
      <c r="AF78" s="7" t="s">
        <v>62</v>
      </c>
      <c r="AG78" s="8" t="s">
        <v>25</v>
      </c>
      <c r="AH78" s="10">
        <v>-0.24539</v>
      </c>
      <c r="AI78" s="7" t="s">
        <v>62</v>
      </c>
      <c r="AJ78" s="8" t="s">
        <v>25</v>
      </c>
      <c r="AK78" s="10">
        <v>-0.16694000000000001</v>
      </c>
      <c r="AL78" s="7" t="s">
        <v>62</v>
      </c>
      <c r="AM78" s="8" t="s">
        <v>25</v>
      </c>
      <c r="AN78" s="23">
        <v>-0.19847999999999999</v>
      </c>
      <c r="AO78" s="7" t="s">
        <v>62</v>
      </c>
      <c r="AP78" s="8" t="s">
        <v>25</v>
      </c>
      <c r="AQ78" s="9">
        <v>-0.14763999999999999</v>
      </c>
    </row>
    <row r="79" spans="1:43" ht="17" thickBot="1" x14ac:dyDescent="0.25">
      <c r="A79" s="69"/>
      <c r="B79" s="7" t="s">
        <v>62</v>
      </c>
      <c r="C79" s="8" t="s">
        <v>23</v>
      </c>
      <c r="D79" s="9">
        <v>1.2789999999999999E-2</v>
      </c>
      <c r="E79" s="7" t="s">
        <v>62</v>
      </c>
      <c r="F79" s="8" t="s">
        <v>23</v>
      </c>
      <c r="G79" s="10">
        <v>-0.4521</v>
      </c>
      <c r="H79" s="7" t="s">
        <v>62</v>
      </c>
      <c r="I79" s="8" t="s">
        <v>23</v>
      </c>
      <c r="J79" s="9">
        <v>-0.22456999999999999</v>
      </c>
      <c r="K79" s="7" t="s">
        <v>62</v>
      </c>
      <c r="L79" s="8" t="s">
        <v>23</v>
      </c>
      <c r="M79" s="23">
        <v>-0.35865999999999998</v>
      </c>
      <c r="N79" s="7" t="s">
        <v>62</v>
      </c>
      <c r="O79" s="8" t="s">
        <v>23</v>
      </c>
      <c r="P79" s="10">
        <v>-0.39091999999999999</v>
      </c>
      <c r="Q79" s="7" t="s">
        <v>62</v>
      </c>
      <c r="R79" s="8" t="s">
        <v>23</v>
      </c>
      <c r="S79" s="9">
        <v>-9.9049999999999999E-2</v>
      </c>
      <c r="T79" s="7" t="s">
        <v>62</v>
      </c>
      <c r="U79" s="8" t="s">
        <v>23</v>
      </c>
      <c r="V79" s="10">
        <v>-0.32829000000000003</v>
      </c>
      <c r="W79" s="7" t="s">
        <v>62</v>
      </c>
      <c r="X79" s="8" t="s">
        <v>23</v>
      </c>
      <c r="Y79" s="23">
        <v>-0.20202000000000001</v>
      </c>
      <c r="Z79" s="7" t="s">
        <v>62</v>
      </c>
      <c r="AA79" s="8" t="s">
        <v>23</v>
      </c>
      <c r="AB79" s="10">
        <v>-0.37009999999999998</v>
      </c>
      <c r="AC79" s="7" t="s">
        <v>62</v>
      </c>
      <c r="AD79" s="8" t="s">
        <v>23</v>
      </c>
      <c r="AE79" s="10">
        <v>-0.56357999999999997</v>
      </c>
      <c r="AF79" s="7" t="s">
        <v>62</v>
      </c>
      <c r="AG79" s="8" t="s">
        <v>23</v>
      </c>
      <c r="AH79" s="10">
        <v>-0.47011999999999998</v>
      </c>
      <c r="AI79" s="7" t="s">
        <v>62</v>
      </c>
      <c r="AJ79" s="8" t="s">
        <v>23</v>
      </c>
      <c r="AK79" s="10">
        <v>-0.37661</v>
      </c>
      <c r="AL79" s="7" t="s">
        <v>62</v>
      </c>
      <c r="AM79" s="8" t="s">
        <v>23</v>
      </c>
      <c r="AN79" s="10">
        <v>-0.48302</v>
      </c>
      <c r="AO79" s="7" t="s">
        <v>62</v>
      </c>
      <c r="AP79" s="8" t="s">
        <v>23</v>
      </c>
      <c r="AQ79" s="10">
        <v>-0.38413000000000003</v>
      </c>
    </row>
    <row r="80" spans="1:43" ht="17" thickBot="1" x14ac:dyDescent="0.25">
      <c r="A80" s="69"/>
      <c r="B80" s="7" t="s">
        <v>62</v>
      </c>
      <c r="C80" s="8" t="s">
        <v>19</v>
      </c>
      <c r="D80" s="9">
        <v>2.7199999999999998E-2</v>
      </c>
      <c r="E80" s="7" t="s">
        <v>62</v>
      </c>
      <c r="F80" s="8" t="s">
        <v>19</v>
      </c>
      <c r="G80" s="10">
        <v>-0.27279999999999999</v>
      </c>
      <c r="H80" s="7" t="s">
        <v>62</v>
      </c>
      <c r="I80" s="8" t="s">
        <v>19</v>
      </c>
      <c r="J80" s="9">
        <v>-0.12856000000000001</v>
      </c>
      <c r="K80" s="7" t="s">
        <v>62</v>
      </c>
      <c r="L80" s="8" t="s">
        <v>19</v>
      </c>
      <c r="M80" s="9">
        <v>-0.23327000000000001</v>
      </c>
      <c r="N80" s="7" t="s">
        <v>62</v>
      </c>
      <c r="O80" s="8" t="s">
        <v>19</v>
      </c>
      <c r="P80" s="10">
        <v>-0.27489999999999998</v>
      </c>
      <c r="Q80" s="7" t="s">
        <v>62</v>
      </c>
      <c r="R80" s="8" t="s">
        <v>19</v>
      </c>
      <c r="S80" s="9">
        <v>-3.3919999999999999E-2</v>
      </c>
      <c r="T80" s="7" t="s">
        <v>62</v>
      </c>
      <c r="U80" s="8" t="s">
        <v>19</v>
      </c>
      <c r="V80" s="9">
        <v>-0.19844000000000001</v>
      </c>
      <c r="W80" s="7" t="s">
        <v>62</v>
      </c>
      <c r="X80" s="8" t="s">
        <v>19</v>
      </c>
      <c r="Y80" s="9">
        <v>1.0919999999999999E-2</v>
      </c>
      <c r="Z80" s="7" t="s">
        <v>62</v>
      </c>
      <c r="AA80" s="8" t="s">
        <v>19</v>
      </c>
      <c r="AB80" s="9">
        <v>-0.19516</v>
      </c>
      <c r="AC80" s="7" t="s">
        <v>62</v>
      </c>
      <c r="AD80" s="8" t="s">
        <v>19</v>
      </c>
      <c r="AE80" s="10">
        <v>-0.36585000000000001</v>
      </c>
      <c r="AF80" s="7" t="s">
        <v>62</v>
      </c>
      <c r="AG80" s="8" t="s">
        <v>19</v>
      </c>
      <c r="AH80" s="10">
        <v>-0.29757</v>
      </c>
      <c r="AI80" s="7" t="s">
        <v>62</v>
      </c>
      <c r="AJ80" s="8" t="s">
        <v>19</v>
      </c>
      <c r="AK80" s="10">
        <v>-0.19633999999999999</v>
      </c>
      <c r="AL80" s="7" t="s">
        <v>62</v>
      </c>
      <c r="AM80" s="8" t="s">
        <v>19</v>
      </c>
      <c r="AN80" s="10">
        <v>-0.24973000000000001</v>
      </c>
      <c r="AO80" s="7" t="s">
        <v>62</v>
      </c>
      <c r="AP80" s="8" t="s">
        <v>19</v>
      </c>
      <c r="AQ80" s="9">
        <v>-0.14863999999999999</v>
      </c>
    </row>
    <row r="81" spans="1:43" ht="17" thickBot="1" x14ac:dyDescent="0.25">
      <c r="A81" s="69"/>
      <c r="B81" s="7" t="s">
        <v>63</v>
      </c>
      <c r="C81" s="8" t="s">
        <v>26</v>
      </c>
      <c r="D81" s="9">
        <v>-0.13149</v>
      </c>
      <c r="E81" s="7" t="s">
        <v>63</v>
      </c>
      <c r="F81" s="8" t="s">
        <v>26</v>
      </c>
      <c r="G81" s="10">
        <v>0.65690000000000004</v>
      </c>
      <c r="H81" s="7" t="s">
        <v>63</v>
      </c>
      <c r="I81" s="8" t="s">
        <v>26</v>
      </c>
      <c r="J81" s="10">
        <v>0.58814</v>
      </c>
      <c r="K81" s="7" t="s">
        <v>63</v>
      </c>
      <c r="L81" s="8" t="s">
        <v>26</v>
      </c>
      <c r="M81" s="10">
        <v>0.54866000000000004</v>
      </c>
      <c r="N81" s="7" t="s">
        <v>63</v>
      </c>
      <c r="O81" s="8" t="s">
        <v>26</v>
      </c>
      <c r="P81" s="10">
        <v>0.48252</v>
      </c>
      <c r="Q81" s="7" t="s">
        <v>63</v>
      </c>
      <c r="R81" s="8" t="s">
        <v>26</v>
      </c>
      <c r="S81" s="9">
        <v>-0.16070000000000001</v>
      </c>
      <c r="T81" s="7" t="s">
        <v>63</v>
      </c>
      <c r="U81" s="8" t="s">
        <v>26</v>
      </c>
      <c r="V81" s="9">
        <v>0.16378000000000001</v>
      </c>
      <c r="W81" s="7" t="s">
        <v>63</v>
      </c>
      <c r="X81" s="8" t="s">
        <v>26</v>
      </c>
      <c r="Y81" s="9">
        <v>-0.1318</v>
      </c>
      <c r="Z81" s="7" t="s">
        <v>63</v>
      </c>
      <c r="AA81" s="8" t="s">
        <v>26</v>
      </c>
      <c r="AB81" s="9">
        <v>0.19466</v>
      </c>
      <c r="AC81" s="7" t="s">
        <v>63</v>
      </c>
      <c r="AD81" s="8" t="s">
        <v>26</v>
      </c>
      <c r="AE81" s="10">
        <v>0.62914000000000003</v>
      </c>
      <c r="AF81" s="7" t="s">
        <v>63</v>
      </c>
      <c r="AG81" s="8" t="s">
        <v>26</v>
      </c>
      <c r="AH81" s="10">
        <v>0.57047000000000003</v>
      </c>
      <c r="AI81" s="7" t="s">
        <v>63</v>
      </c>
      <c r="AJ81" s="8" t="s">
        <v>26</v>
      </c>
      <c r="AK81" s="10">
        <v>0.21637000000000001</v>
      </c>
      <c r="AL81" s="7" t="s">
        <v>63</v>
      </c>
      <c r="AM81" s="8" t="s">
        <v>26</v>
      </c>
      <c r="AN81" s="10">
        <v>0.42531000000000002</v>
      </c>
      <c r="AO81" s="7" t="s">
        <v>63</v>
      </c>
      <c r="AP81" s="8" t="s">
        <v>26</v>
      </c>
      <c r="AQ81" s="10">
        <v>0.33951999999999999</v>
      </c>
    </row>
    <row r="82" spans="1:43" ht="17" thickBot="1" x14ac:dyDescent="0.25">
      <c r="A82" s="69"/>
      <c r="B82" s="7" t="s">
        <v>63</v>
      </c>
      <c r="C82" s="8" t="s">
        <v>22</v>
      </c>
      <c r="D82" s="9">
        <v>-4.9119999999999997E-2</v>
      </c>
      <c r="E82" s="7" t="s">
        <v>63</v>
      </c>
      <c r="F82" s="8" t="s">
        <v>22</v>
      </c>
      <c r="G82" s="10">
        <v>0.74734999999999996</v>
      </c>
      <c r="H82" s="7" t="s">
        <v>63</v>
      </c>
      <c r="I82" s="8" t="s">
        <v>22</v>
      </c>
      <c r="J82" s="10">
        <v>0.64015999999999995</v>
      </c>
      <c r="K82" s="7" t="s">
        <v>63</v>
      </c>
      <c r="L82" s="8" t="s">
        <v>22</v>
      </c>
      <c r="M82" s="10">
        <v>0.60274000000000005</v>
      </c>
      <c r="N82" s="7" t="s">
        <v>63</v>
      </c>
      <c r="O82" s="8" t="s">
        <v>22</v>
      </c>
      <c r="P82" s="10">
        <v>0.51005999999999996</v>
      </c>
      <c r="Q82" s="7" t="s">
        <v>63</v>
      </c>
      <c r="R82" s="8" t="s">
        <v>22</v>
      </c>
      <c r="S82" s="9">
        <v>-5.9990000000000002E-2</v>
      </c>
      <c r="T82" s="7" t="s">
        <v>63</v>
      </c>
      <c r="U82" s="8" t="s">
        <v>22</v>
      </c>
      <c r="V82" s="9">
        <v>0.14441000000000001</v>
      </c>
      <c r="W82" s="7" t="s">
        <v>63</v>
      </c>
      <c r="X82" s="8" t="s">
        <v>22</v>
      </c>
      <c r="Y82" s="9">
        <v>8.0339999999999995E-2</v>
      </c>
      <c r="Z82" s="7" t="s">
        <v>63</v>
      </c>
      <c r="AA82" s="8" t="s">
        <v>22</v>
      </c>
      <c r="AB82" s="10">
        <v>0.45860000000000001</v>
      </c>
      <c r="AC82" s="7" t="s">
        <v>63</v>
      </c>
      <c r="AD82" s="8" t="s">
        <v>22</v>
      </c>
      <c r="AE82" s="10">
        <v>0.87253999999999998</v>
      </c>
      <c r="AF82" s="7" t="s">
        <v>63</v>
      </c>
      <c r="AG82" s="8" t="s">
        <v>22</v>
      </c>
      <c r="AH82" s="10">
        <v>0.76642999999999994</v>
      </c>
      <c r="AI82" s="7" t="s">
        <v>63</v>
      </c>
      <c r="AJ82" s="8" t="s">
        <v>22</v>
      </c>
      <c r="AK82" s="10">
        <v>0.38721</v>
      </c>
      <c r="AL82" s="7" t="s">
        <v>63</v>
      </c>
      <c r="AM82" s="8" t="s">
        <v>22</v>
      </c>
      <c r="AN82" s="10">
        <v>0.46448</v>
      </c>
      <c r="AO82" s="7" t="s">
        <v>63</v>
      </c>
      <c r="AP82" s="8" t="s">
        <v>22</v>
      </c>
      <c r="AQ82" s="10">
        <v>0.34359000000000001</v>
      </c>
    </row>
    <row r="83" spans="1:43" ht="17" thickBot="1" x14ac:dyDescent="0.25">
      <c r="A83" s="69"/>
      <c r="B83" s="7" t="s">
        <v>63</v>
      </c>
      <c r="C83" s="8" t="s">
        <v>20</v>
      </c>
      <c r="D83" s="9">
        <v>-0.14380000000000001</v>
      </c>
      <c r="E83" s="7" t="s">
        <v>63</v>
      </c>
      <c r="F83" s="8" t="s">
        <v>20</v>
      </c>
      <c r="G83" s="10">
        <v>0.59143000000000001</v>
      </c>
      <c r="H83" s="7" t="s">
        <v>63</v>
      </c>
      <c r="I83" s="8" t="s">
        <v>20</v>
      </c>
      <c r="J83" s="10">
        <v>0.56737000000000004</v>
      </c>
      <c r="K83" s="7" t="s">
        <v>63</v>
      </c>
      <c r="L83" s="8" t="s">
        <v>20</v>
      </c>
      <c r="M83" s="10">
        <v>0.58338000000000001</v>
      </c>
      <c r="N83" s="7" t="s">
        <v>63</v>
      </c>
      <c r="O83" s="8" t="s">
        <v>20</v>
      </c>
      <c r="P83" s="10">
        <v>0.41727999999999998</v>
      </c>
      <c r="Q83" s="7" t="s">
        <v>63</v>
      </c>
      <c r="R83" s="8" t="s">
        <v>20</v>
      </c>
      <c r="S83" s="23">
        <v>-0.29214000000000001</v>
      </c>
      <c r="T83" s="7" t="s">
        <v>63</v>
      </c>
      <c r="U83" s="8" t="s">
        <v>20</v>
      </c>
      <c r="V83" s="9">
        <v>-2.9329999999999998E-2</v>
      </c>
      <c r="W83" s="7" t="s">
        <v>63</v>
      </c>
      <c r="X83" s="8" t="s">
        <v>20</v>
      </c>
      <c r="Y83" s="9">
        <v>-0.1366</v>
      </c>
      <c r="Z83" s="7" t="s">
        <v>63</v>
      </c>
      <c r="AA83" s="8" t="s">
        <v>20</v>
      </c>
      <c r="AB83" s="23">
        <v>0.252</v>
      </c>
      <c r="AC83" s="7" t="s">
        <v>63</v>
      </c>
      <c r="AD83" s="8" t="s">
        <v>20</v>
      </c>
      <c r="AE83" s="10">
        <v>0.74004000000000003</v>
      </c>
      <c r="AF83" s="7" t="s">
        <v>63</v>
      </c>
      <c r="AG83" s="8" t="s">
        <v>20</v>
      </c>
      <c r="AH83" s="10">
        <v>0.64746000000000004</v>
      </c>
      <c r="AI83" s="7" t="s">
        <v>63</v>
      </c>
      <c r="AJ83" s="8" t="s">
        <v>20</v>
      </c>
      <c r="AK83" s="10">
        <v>0.30986000000000002</v>
      </c>
      <c r="AL83" s="7" t="s">
        <v>63</v>
      </c>
      <c r="AM83" s="8" t="s">
        <v>20</v>
      </c>
      <c r="AN83" s="9">
        <v>0.21018000000000001</v>
      </c>
      <c r="AO83" s="7" t="s">
        <v>63</v>
      </c>
      <c r="AP83" s="8" t="s">
        <v>20</v>
      </c>
      <c r="AQ83" s="9">
        <v>0.21085999999999999</v>
      </c>
    </row>
    <row r="84" spans="1:43" ht="17" thickBot="1" x14ac:dyDescent="0.25">
      <c r="A84" s="69"/>
      <c r="B84" s="7" t="s">
        <v>64</v>
      </c>
      <c r="C84" s="8" t="s">
        <v>28</v>
      </c>
      <c r="D84" s="9">
        <v>8.294E-2</v>
      </c>
      <c r="E84" s="7" t="s">
        <v>64</v>
      </c>
      <c r="F84" s="8" t="s">
        <v>28</v>
      </c>
      <c r="G84" s="9">
        <v>0.15711</v>
      </c>
      <c r="H84" s="7" t="s">
        <v>64</v>
      </c>
      <c r="I84" s="8" t="s">
        <v>28</v>
      </c>
      <c r="J84" s="10">
        <v>0.23349</v>
      </c>
      <c r="K84" s="7" t="s">
        <v>64</v>
      </c>
      <c r="L84" s="8" t="s">
        <v>28</v>
      </c>
      <c r="M84" s="10">
        <v>0.37057000000000001</v>
      </c>
      <c r="N84" s="7" t="s">
        <v>64</v>
      </c>
      <c r="O84" s="8" t="s">
        <v>28</v>
      </c>
      <c r="P84" s="10">
        <v>0.35648999999999997</v>
      </c>
      <c r="Q84" s="7" t="s">
        <v>64</v>
      </c>
      <c r="R84" s="8" t="s">
        <v>28</v>
      </c>
      <c r="S84" s="9">
        <v>6.0600000000000001E-2</v>
      </c>
      <c r="T84" s="7" t="s">
        <v>64</v>
      </c>
      <c r="U84" s="8" t="s">
        <v>28</v>
      </c>
      <c r="V84" s="9">
        <v>0.16550999999999999</v>
      </c>
      <c r="W84" s="7" t="s">
        <v>64</v>
      </c>
      <c r="X84" s="8" t="s">
        <v>28</v>
      </c>
      <c r="Y84" s="9">
        <v>8.1229999999999997E-2</v>
      </c>
      <c r="Z84" s="7" t="s">
        <v>64</v>
      </c>
      <c r="AA84" s="8" t="s">
        <v>28</v>
      </c>
      <c r="AB84" s="9">
        <v>0.21793999999999999</v>
      </c>
      <c r="AC84" s="7" t="s">
        <v>64</v>
      </c>
      <c r="AD84" s="8" t="s">
        <v>28</v>
      </c>
      <c r="AE84" s="9">
        <v>0.15375</v>
      </c>
      <c r="AF84" s="7" t="s">
        <v>64</v>
      </c>
      <c r="AG84" s="8" t="s">
        <v>28</v>
      </c>
      <c r="AH84" s="9">
        <v>0.13242999999999999</v>
      </c>
      <c r="AI84" s="7" t="s">
        <v>64</v>
      </c>
      <c r="AJ84" s="8" t="s">
        <v>28</v>
      </c>
      <c r="AK84" s="9">
        <v>0.14824000000000001</v>
      </c>
      <c r="AL84" s="7" t="s">
        <v>64</v>
      </c>
      <c r="AM84" s="8" t="s">
        <v>28</v>
      </c>
      <c r="AN84" s="9">
        <v>0.19858999999999999</v>
      </c>
      <c r="AO84" s="7" t="s">
        <v>64</v>
      </c>
      <c r="AP84" s="8" t="s">
        <v>28</v>
      </c>
      <c r="AQ84" s="9">
        <v>0.17088</v>
      </c>
    </row>
    <row r="85" spans="1:43" ht="17" thickBot="1" x14ac:dyDescent="0.25">
      <c r="A85" s="69"/>
      <c r="B85" s="7" t="s">
        <v>64</v>
      </c>
      <c r="C85" s="8" t="s">
        <v>22</v>
      </c>
      <c r="D85" s="9">
        <v>7.603E-2</v>
      </c>
      <c r="E85" s="7" t="s">
        <v>64</v>
      </c>
      <c r="F85" s="8" t="s">
        <v>22</v>
      </c>
      <c r="G85" s="10">
        <v>0.47467999999999999</v>
      </c>
      <c r="H85" s="7" t="s">
        <v>64</v>
      </c>
      <c r="I85" s="8" t="s">
        <v>22</v>
      </c>
      <c r="J85" s="10">
        <v>0.41131000000000001</v>
      </c>
      <c r="K85" s="7" t="s">
        <v>64</v>
      </c>
      <c r="L85" s="8" t="s">
        <v>22</v>
      </c>
      <c r="M85" s="10">
        <v>0.65283000000000002</v>
      </c>
      <c r="N85" s="7" t="s">
        <v>64</v>
      </c>
      <c r="O85" s="8" t="s">
        <v>22</v>
      </c>
      <c r="P85" s="23">
        <v>0.36021999999999998</v>
      </c>
      <c r="Q85" s="7" t="s">
        <v>64</v>
      </c>
      <c r="R85" s="8" t="s">
        <v>22</v>
      </c>
      <c r="S85" s="9">
        <v>8.5000000000000006E-3</v>
      </c>
      <c r="T85" s="7" t="s">
        <v>64</v>
      </c>
      <c r="U85" s="8" t="s">
        <v>22</v>
      </c>
      <c r="V85" s="9">
        <v>9.9440000000000001E-2</v>
      </c>
      <c r="W85" s="7" t="s">
        <v>64</v>
      </c>
      <c r="X85" s="8" t="s">
        <v>22</v>
      </c>
      <c r="Y85" s="9">
        <v>0.10516</v>
      </c>
      <c r="Z85" s="7" t="s">
        <v>64</v>
      </c>
      <c r="AA85" s="8" t="s">
        <v>22</v>
      </c>
      <c r="AB85" s="9">
        <v>0.23188</v>
      </c>
      <c r="AC85" s="7" t="s">
        <v>64</v>
      </c>
      <c r="AD85" s="8" t="s">
        <v>22</v>
      </c>
      <c r="AE85" s="10">
        <v>0.45418999999999998</v>
      </c>
      <c r="AF85" s="7" t="s">
        <v>64</v>
      </c>
      <c r="AG85" s="8" t="s">
        <v>22</v>
      </c>
      <c r="AH85" s="9">
        <v>0.20977999999999999</v>
      </c>
      <c r="AI85" s="7" t="s">
        <v>64</v>
      </c>
      <c r="AJ85" s="8" t="s">
        <v>22</v>
      </c>
      <c r="AK85" s="23">
        <v>0.1933</v>
      </c>
      <c r="AL85" s="7" t="s">
        <v>64</v>
      </c>
      <c r="AM85" s="8" t="s">
        <v>22</v>
      </c>
      <c r="AN85" s="23">
        <v>0.31777</v>
      </c>
      <c r="AO85" s="7" t="s">
        <v>64</v>
      </c>
      <c r="AP85" s="8" t="s">
        <v>22</v>
      </c>
      <c r="AQ85" s="10">
        <v>0.25441999999999998</v>
      </c>
    </row>
    <row r="86" spans="1:43" ht="17" thickBot="1" x14ac:dyDescent="0.25">
      <c r="A86" s="69"/>
      <c r="B86" s="7" t="s">
        <v>64</v>
      </c>
      <c r="C86" s="8" t="s">
        <v>19</v>
      </c>
      <c r="D86" s="9">
        <v>8.4200000000000004E-3</v>
      </c>
      <c r="E86" s="7" t="s">
        <v>64</v>
      </c>
      <c r="F86" s="8" t="s">
        <v>19</v>
      </c>
      <c r="G86" s="9">
        <v>-9.1500000000000001E-3</v>
      </c>
      <c r="H86" s="7" t="s">
        <v>64</v>
      </c>
      <c r="I86" s="8" t="s">
        <v>19</v>
      </c>
      <c r="J86" s="9">
        <v>9.3270000000000006E-2</v>
      </c>
      <c r="K86" s="7" t="s">
        <v>64</v>
      </c>
      <c r="L86" s="8" t="s">
        <v>19</v>
      </c>
      <c r="M86" s="9">
        <v>0.19103000000000001</v>
      </c>
      <c r="N86" s="7" t="s">
        <v>64</v>
      </c>
      <c r="O86" s="8" t="s">
        <v>19</v>
      </c>
      <c r="P86" s="9">
        <v>0.13628999999999999</v>
      </c>
      <c r="Q86" s="7" t="s">
        <v>64</v>
      </c>
      <c r="R86" s="8" t="s">
        <v>19</v>
      </c>
      <c r="S86" s="9">
        <v>0.19277</v>
      </c>
      <c r="T86" s="7" t="s">
        <v>64</v>
      </c>
      <c r="U86" s="8" t="s">
        <v>19</v>
      </c>
      <c r="V86" s="9">
        <v>-1.3509999999999999E-2</v>
      </c>
      <c r="W86" s="7" t="s">
        <v>64</v>
      </c>
      <c r="X86" s="8" t="s">
        <v>19</v>
      </c>
      <c r="Y86" s="9">
        <v>9.8650000000000002E-2</v>
      </c>
      <c r="Z86" s="7" t="s">
        <v>64</v>
      </c>
      <c r="AA86" s="8" t="s">
        <v>19</v>
      </c>
      <c r="AB86" s="9">
        <v>0.16183</v>
      </c>
      <c r="AC86" s="7" t="s">
        <v>64</v>
      </c>
      <c r="AD86" s="8" t="s">
        <v>19</v>
      </c>
      <c r="AE86" s="9">
        <v>-4.7759999999999997E-2</v>
      </c>
      <c r="AF86" s="7" t="s">
        <v>64</v>
      </c>
      <c r="AG86" s="8" t="s">
        <v>19</v>
      </c>
      <c r="AH86" s="9">
        <v>-0.22558</v>
      </c>
      <c r="AI86" s="7" t="s">
        <v>64</v>
      </c>
      <c r="AJ86" s="8" t="s">
        <v>19</v>
      </c>
      <c r="AK86" s="9">
        <v>3.7310000000000003E-2</v>
      </c>
      <c r="AL86" s="7" t="s">
        <v>64</v>
      </c>
      <c r="AM86" s="8" t="s">
        <v>19</v>
      </c>
      <c r="AN86" s="9">
        <v>-0.14151</v>
      </c>
      <c r="AO86" s="7" t="s">
        <v>64</v>
      </c>
      <c r="AP86" s="8" t="s">
        <v>19</v>
      </c>
      <c r="AQ86" s="9">
        <v>3.2550000000000003E-2</v>
      </c>
    </row>
    <row r="87" spans="1:43" ht="17" thickBot="1" x14ac:dyDescent="0.25">
      <c r="A87" s="69"/>
      <c r="B87" s="7" t="s">
        <v>65</v>
      </c>
      <c r="C87" s="8" t="s">
        <v>29</v>
      </c>
      <c r="D87" s="10">
        <v>-0.39365</v>
      </c>
      <c r="E87" s="7" t="s">
        <v>65</v>
      </c>
      <c r="F87" s="8" t="s">
        <v>29</v>
      </c>
      <c r="G87" s="23">
        <v>-0.79352</v>
      </c>
      <c r="H87" s="7" t="s">
        <v>65</v>
      </c>
      <c r="I87" s="8" t="s">
        <v>29</v>
      </c>
      <c r="J87" s="9">
        <v>-0.26211000000000001</v>
      </c>
      <c r="K87" s="7" t="s">
        <v>65</v>
      </c>
      <c r="L87" s="8" t="s">
        <v>29</v>
      </c>
      <c r="M87" s="9">
        <v>-0.58628000000000002</v>
      </c>
      <c r="N87" s="7" t="s">
        <v>65</v>
      </c>
      <c r="O87" s="8" t="s">
        <v>29</v>
      </c>
      <c r="P87" s="10">
        <v>-0.74573</v>
      </c>
      <c r="Q87" s="7" t="s">
        <v>65</v>
      </c>
      <c r="R87" s="8" t="s">
        <v>29</v>
      </c>
      <c r="S87" s="10">
        <v>-0.84799999999999998</v>
      </c>
      <c r="T87" s="7" t="s">
        <v>65</v>
      </c>
      <c r="U87" s="8" t="s">
        <v>29</v>
      </c>
      <c r="V87" s="10">
        <v>-0.63492999999999999</v>
      </c>
      <c r="W87" s="7" t="s">
        <v>65</v>
      </c>
      <c r="X87" s="8" t="s">
        <v>29</v>
      </c>
      <c r="Y87" s="10">
        <v>-0.44921</v>
      </c>
      <c r="Z87" s="7" t="s">
        <v>65</v>
      </c>
      <c r="AA87" s="8" t="s">
        <v>29</v>
      </c>
      <c r="AB87" s="10">
        <v>-0.83145000000000002</v>
      </c>
      <c r="AC87" s="7" t="s">
        <v>65</v>
      </c>
      <c r="AD87" s="8" t="s">
        <v>29</v>
      </c>
      <c r="AE87" s="10">
        <v>-0.78671999999999997</v>
      </c>
      <c r="AF87" s="7" t="s">
        <v>65</v>
      </c>
      <c r="AG87" s="8" t="s">
        <v>29</v>
      </c>
      <c r="AH87" s="10">
        <v>-1.0292699999999999</v>
      </c>
      <c r="AI87" s="7" t="s">
        <v>65</v>
      </c>
      <c r="AJ87" s="8" t="s">
        <v>29</v>
      </c>
      <c r="AK87" s="9">
        <v>-0.18815999999999999</v>
      </c>
      <c r="AL87" s="7" t="s">
        <v>65</v>
      </c>
      <c r="AM87" s="8" t="s">
        <v>29</v>
      </c>
      <c r="AN87" s="23">
        <v>-0.63768000000000002</v>
      </c>
      <c r="AO87" s="7" t="s">
        <v>65</v>
      </c>
      <c r="AP87" s="8" t="s">
        <v>29</v>
      </c>
      <c r="AQ87" s="10">
        <v>-0.49965999999999999</v>
      </c>
    </row>
    <row r="88" spans="1:43" ht="17" thickBot="1" x14ac:dyDescent="0.25">
      <c r="A88" s="69"/>
      <c r="B88" s="7" t="s">
        <v>65</v>
      </c>
      <c r="C88" s="8" t="s">
        <v>23</v>
      </c>
      <c r="D88" s="10">
        <v>-0.37930000000000003</v>
      </c>
      <c r="E88" s="7" t="s">
        <v>65</v>
      </c>
      <c r="F88" s="8" t="s">
        <v>23</v>
      </c>
      <c r="G88" s="10">
        <v>-0.76898999999999995</v>
      </c>
      <c r="H88" s="7" t="s">
        <v>65</v>
      </c>
      <c r="I88" s="8" t="s">
        <v>23</v>
      </c>
      <c r="J88" s="10">
        <v>-0.38968000000000003</v>
      </c>
      <c r="K88" s="7" t="s">
        <v>65</v>
      </c>
      <c r="L88" s="8" t="s">
        <v>23</v>
      </c>
      <c r="M88" s="10">
        <v>-0.56999</v>
      </c>
      <c r="N88" s="7" t="s">
        <v>65</v>
      </c>
      <c r="O88" s="8" t="s">
        <v>23</v>
      </c>
      <c r="P88" s="10">
        <v>-0.61112999999999995</v>
      </c>
      <c r="Q88" s="7" t="s">
        <v>65</v>
      </c>
      <c r="R88" s="8" t="s">
        <v>23</v>
      </c>
      <c r="S88" s="10">
        <v>-0.67230000000000001</v>
      </c>
      <c r="T88" s="7" t="s">
        <v>65</v>
      </c>
      <c r="U88" s="8" t="s">
        <v>23</v>
      </c>
      <c r="V88" s="10">
        <v>-0.53969</v>
      </c>
      <c r="W88" s="7" t="s">
        <v>65</v>
      </c>
      <c r="X88" s="8" t="s">
        <v>23</v>
      </c>
      <c r="Y88" s="10">
        <v>-0.39452999999999999</v>
      </c>
      <c r="Z88" s="7" t="s">
        <v>65</v>
      </c>
      <c r="AA88" s="8" t="s">
        <v>23</v>
      </c>
      <c r="AB88" s="10">
        <v>-0.71031</v>
      </c>
      <c r="AC88" s="7" t="s">
        <v>65</v>
      </c>
      <c r="AD88" s="8" t="s">
        <v>23</v>
      </c>
      <c r="AE88" s="10">
        <v>-0.61663000000000001</v>
      </c>
      <c r="AF88" s="7" t="s">
        <v>65</v>
      </c>
      <c r="AG88" s="8" t="s">
        <v>23</v>
      </c>
      <c r="AH88" s="10">
        <v>-0.67617000000000005</v>
      </c>
      <c r="AI88" s="7" t="s">
        <v>65</v>
      </c>
      <c r="AJ88" s="8" t="s">
        <v>23</v>
      </c>
      <c r="AK88" s="10">
        <v>-0.31101000000000001</v>
      </c>
      <c r="AL88" s="7" t="s">
        <v>65</v>
      </c>
      <c r="AM88" s="8" t="s">
        <v>23</v>
      </c>
      <c r="AN88" s="10">
        <v>-0.50910999999999995</v>
      </c>
      <c r="AO88" s="7" t="s">
        <v>65</v>
      </c>
      <c r="AP88" s="8" t="s">
        <v>23</v>
      </c>
      <c r="AQ88" s="10">
        <v>-0.44555</v>
      </c>
    </row>
    <row r="89" spans="1:43" ht="17" thickBot="1" x14ac:dyDescent="0.25">
      <c r="A89" s="69"/>
      <c r="B89" s="7" t="s">
        <v>65</v>
      </c>
      <c r="C89" s="8" t="s">
        <v>20</v>
      </c>
      <c r="D89" s="23">
        <v>-0.30148999999999998</v>
      </c>
      <c r="E89" s="7" t="s">
        <v>65</v>
      </c>
      <c r="F89" s="8" t="s">
        <v>20</v>
      </c>
      <c r="G89" s="10">
        <v>-0.54922000000000004</v>
      </c>
      <c r="H89" s="7" t="s">
        <v>65</v>
      </c>
      <c r="I89" s="8" t="s">
        <v>20</v>
      </c>
      <c r="J89" s="10">
        <v>-0.43174000000000001</v>
      </c>
      <c r="K89" s="7" t="s">
        <v>65</v>
      </c>
      <c r="L89" s="8" t="s">
        <v>20</v>
      </c>
      <c r="M89" s="10">
        <v>-0.59319999999999995</v>
      </c>
      <c r="N89" s="7" t="s">
        <v>65</v>
      </c>
      <c r="O89" s="8" t="s">
        <v>20</v>
      </c>
      <c r="P89" s="10">
        <v>-0.66727000000000003</v>
      </c>
      <c r="Q89" s="7" t="s">
        <v>65</v>
      </c>
      <c r="R89" s="8" t="s">
        <v>20</v>
      </c>
      <c r="S89" s="10">
        <v>-0.52368000000000003</v>
      </c>
      <c r="T89" s="7" t="s">
        <v>65</v>
      </c>
      <c r="U89" s="8" t="s">
        <v>20</v>
      </c>
      <c r="V89" s="10">
        <v>-0.46864</v>
      </c>
      <c r="W89" s="7" t="s">
        <v>65</v>
      </c>
      <c r="X89" s="8" t="s">
        <v>20</v>
      </c>
      <c r="Y89" s="23">
        <v>-0.31791999999999998</v>
      </c>
      <c r="Z89" s="7" t="s">
        <v>65</v>
      </c>
      <c r="AA89" s="8" t="s">
        <v>20</v>
      </c>
      <c r="AB89" s="10">
        <v>-0.66947999999999996</v>
      </c>
      <c r="AC89" s="7" t="s">
        <v>65</v>
      </c>
      <c r="AD89" s="8" t="s">
        <v>20</v>
      </c>
      <c r="AE89" s="10">
        <v>-0.50917000000000001</v>
      </c>
      <c r="AF89" s="7" t="s">
        <v>65</v>
      </c>
      <c r="AG89" s="8" t="s">
        <v>20</v>
      </c>
      <c r="AH89" s="10">
        <v>-0.42448000000000002</v>
      </c>
      <c r="AI89" s="7" t="s">
        <v>65</v>
      </c>
      <c r="AJ89" s="8" t="s">
        <v>20</v>
      </c>
      <c r="AK89" s="10">
        <v>-0.38180999999999998</v>
      </c>
      <c r="AL89" s="7" t="s">
        <v>65</v>
      </c>
      <c r="AM89" s="8" t="s">
        <v>20</v>
      </c>
      <c r="AN89" s="9">
        <v>-0.27950000000000003</v>
      </c>
      <c r="AO89" s="7" t="s">
        <v>65</v>
      </c>
      <c r="AP89" s="8" t="s">
        <v>20</v>
      </c>
      <c r="AQ89" s="10">
        <v>-0.28720000000000001</v>
      </c>
    </row>
    <row r="90" spans="1:43" ht="17" thickBot="1" x14ac:dyDescent="0.25">
      <c r="A90" s="69"/>
      <c r="B90" s="7" t="s">
        <v>66</v>
      </c>
      <c r="C90" s="8" t="s">
        <v>28</v>
      </c>
      <c r="D90" s="9">
        <v>-0.16502</v>
      </c>
      <c r="E90" s="7" t="s">
        <v>66</v>
      </c>
      <c r="F90" s="8" t="s">
        <v>28</v>
      </c>
      <c r="G90" s="10">
        <v>0.52841000000000005</v>
      </c>
      <c r="H90" s="7" t="s">
        <v>66</v>
      </c>
      <c r="I90" s="8" t="s">
        <v>28</v>
      </c>
      <c r="J90" s="9">
        <v>4.4350000000000001E-2</v>
      </c>
      <c r="K90" s="7" t="s">
        <v>66</v>
      </c>
      <c r="L90" s="8" t="s">
        <v>28</v>
      </c>
      <c r="M90" s="10">
        <v>0.59557000000000004</v>
      </c>
      <c r="N90" s="7" t="s">
        <v>66</v>
      </c>
      <c r="O90" s="8" t="s">
        <v>28</v>
      </c>
      <c r="P90" s="10">
        <v>0.51309000000000005</v>
      </c>
      <c r="Q90" s="7" t="s">
        <v>66</v>
      </c>
      <c r="R90" s="8" t="s">
        <v>28</v>
      </c>
      <c r="S90" s="9">
        <v>0.14924999999999999</v>
      </c>
      <c r="T90" s="7" t="s">
        <v>66</v>
      </c>
      <c r="U90" s="8" t="s">
        <v>28</v>
      </c>
      <c r="V90" s="23">
        <v>0.23138</v>
      </c>
      <c r="W90" s="7" t="s">
        <v>66</v>
      </c>
      <c r="X90" s="8" t="s">
        <v>28</v>
      </c>
      <c r="Y90" s="9">
        <v>2.5430000000000001E-2</v>
      </c>
      <c r="Z90" s="7" t="s">
        <v>66</v>
      </c>
      <c r="AA90" s="8" t="s">
        <v>28</v>
      </c>
      <c r="AB90" s="10">
        <v>0.56130000000000002</v>
      </c>
      <c r="AC90" s="7" t="s">
        <v>66</v>
      </c>
      <c r="AD90" s="8" t="s">
        <v>28</v>
      </c>
      <c r="AE90" s="10">
        <v>0.52414000000000005</v>
      </c>
      <c r="AF90" s="7" t="s">
        <v>66</v>
      </c>
      <c r="AG90" s="8" t="s">
        <v>28</v>
      </c>
      <c r="AH90" s="10">
        <v>0.42664999999999997</v>
      </c>
      <c r="AI90" s="7" t="s">
        <v>66</v>
      </c>
      <c r="AJ90" s="8" t="s">
        <v>28</v>
      </c>
      <c r="AK90" s="23">
        <v>0.20594999999999999</v>
      </c>
      <c r="AL90" s="7" t="s">
        <v>66</v>
      </c>
      <c r="AM90" s="8" t="s">
        <v>28</v>
      </c>
      <c r="AN90" s="9">
        <v>-4.8820000000000002E-2</v>
      </c>
      <c r="AO90" s="7" t="s">
        <v>66</v>
      </c>
      <c r="AP90" s="8" t="s">
        <v>28</v>
      </c>
      <c r="AQ90" s="9">
        <v>-5.4390000000000001E-2</v>
      </c>
    </row>
    <row r="91" spans="1:43" ht="17" thickBot="1" x14ac:dyDescent="0.25">
      <c r="A91" s="69"/>
      <c r="B91" s="7" t="s">
        <v>66</v>
      </c>
      <c r="C91" s="8" t="s">
        <v>22</v>
      </c>
      <c r="D91" s="9">
        <v>-6.8409999999999999E-2</v>
      </c>
      <c r="E91" s="7" t="s">
        <v>66</v>
      </c>
      <c r="F91" s="8" t="s">
        <v>22</v>
      </c>
      <c r="G91" s="10">
        <v>0.70030999999999999</v>
      </c>
      <c r="H91" s="7" t="s">
        <v>66</v>
      </c>
      <c r="I91" s="8" t="s">
        <v>22</v>
      </c>
      <c r="J91" s="10">
        <v>0.44359999999999999</v>
      </c>
      <c r="K91" s="7" t="s">
        <v>66</v>
      </c>
      <c r="L91" s="8" t="s">
        <v>22</v>
      </c>
      <c r="M91" s="10">
        <v>0.71853</v>
      </c>
      <c r="N91" s="7" t="s">
        <v>66</v>
      </c>
      <c r="O91" s="8" t="s">
        <v>22</v>
      </c>
      <c r="P91" s="10">
        <v>0.50183999999999995</v>
      </c>
      <c r="Q91" s="7" t="s">
        <v>66</v>
      </c>
      <c r="R91" s="8" t="s">
        <v>22</v>
      </c>
      <c r="S91" s="9">
        <v>-0.12453</v>
      </c>
      <c r="T91" s="7" t="s">
        <v>66</v>
      </c>
      <c r="U91" s="8" t="s">
        <v>22</v>
      </c>
      <c r="V91" s="9">
        <v>0.13547999999999999</v>
      </c>
      <c r="W91" s="7" t="s">
        <v>66</v>
      </c>
      <c r="X91" s="8" t="s">
        <v>22</v>
      </c>
      <c r="Y91" s="9">
        <v>-7.9320000000000002E-2</v>
      </c>
      <c r="Z91" s="7" t="s">
        <v>66</v>
      </c>
      <c r="AA91" s="8" t="s">
        <v>22</v>
      </c>
      <c r="AB91" s="23">
        <v>0.26329000000000002</v>
      </c>
      <c r="AC91" s="7" t="s">
        <v>66</v>
      </c>
      <c r="AD91" s="8" t="s">
        <v>22</v>
      </c>
      <c r="AE91" s="10">
        <v>0.56323999999999996</v>
      </c>
      <c r="AF91" s="7" t="s">
        <v>66</v>
      </c>
      <c r="AG91" s="8" t="s">
        <v>22</v>
      </c>
      <c r="AH91" s="10">
        <v>0.46490999999999999</v>
      </c>
      <c r="AI91" s="7" t="s">
        <v>66</v>
      </c>
      <c r="AJ91" s="8" t="s">
        <v>22</v>
      </c>
      <c r="AK91" s="9">
        <v>0.11249000000000001</v>
      </c>
      <c r="AL91" s="7" t="s">
        <v>66</v>
      </c>
      <c r="AM91" s="8" t="s">
        <v>22</v>
      </c>
      <c r="AN91" s="9">
        <v>8.4390000000000007E-2</v>
      </c>
      <c r="AO91" s="7" t="s">
        <v>66</v>
      </c>
      <c r="AP91" s="8" t="s">
        <v>22</v>
      </c>
      <c r="AQ91" s="9">
        <v>2.4320000000000001E-2</v>
      </c>
    </row>
    <row r="92" spans="1:43" ht="17" thickBot="1" x14ac:dyDescent="0.25">
      <c r="A92" s="69"/>
      <c r="B92" s="7" t="s">
        <v>66</v>
      </c>
      <c r="C92" s="8" t="s">
        <v>20</v>
      </c>
      <c r="D92" s="9">
        <v>-8.2680000000000003E-2</v>
      </c>
      <c r="E92" s="7" t="s">
        <v>66</v>
      </c>
      <c r="F92" s="8" t="s">
        <v>20</v>
      </c>
      <c r="G92" s="10">
        <v>0.58208000000000004</v>
      </c>
      <c r="H92" s="7" t="s">
        <v>66</v>
      </c>
      <c r="I92" s="8" t="s">
        <v>20</v>
      </c>
      <c r="J92" s="10">
        <v>0.38185000000000002</v>
      </c>
      <c r="K92" s="7" t="s">
        <v>66</v>
      </c>
      <c r="L92" s="8" t="s">
        <v>20</v>
      </c>
      <c r="M92" s="10">
        <v>0.74443000000000004</v>
      </c>
      <c r="N92" s="7" t="s">
        <v>66</v>
      </c>
      <c r="O92" s="8" t="s">
        <v>20</v>
      </c>
      <c r="P92" s="10">
        <v>0.51371999999999995</v>
      </c>
      <c r="Q92" s="7" t="s">
        <v>66</v>
      </c>
      <c r="R92" s="8" t="s">
        <v>20</v>
      </c>
      <c r="S92" s="9">
        <v>-0.19534000000000001</v>
      </c>
      <c r="T92" s="7" t="s">
        <v>66</v>
      </c>
      <c r="U92" s="8" t="s">
        <v>20</v>
      </c>
      <c r="V92" s="9">
        <v>9.2770000000000005E-2</v>
      </c>
      <c r="W92" s="7" t="s">
        <v>66</v>
      </c>
      <c r="X92" s="8" t="s">
        <v>20</v>
      </c>
      <c r="Y92" s="9">
        <v>-0.17327999999999999</v>
      </c>
      <c r="Z92" s="7" t="s">
        <v>66</v>
      </c>
      <c r="AA92" s="8" t="s">
        <v>20</v>
      </c>
      <c r="AB92" s="10">
        <v>0.33439000000000002</v>
      </c>
      <c r="AC92" s="7" t="s">
        <v>66</v>
      </c>
      <c r="AD92" s="8" t="s">
        <v>20</v>
      </c>
      <c r="AE92" s="10">
        <v>0.54024000000000005</v>
      </c>
      <c r="AF92" s="7" t="s">
        <v>66</v>
      </c>
      <c r="AG92" s="8" t="s">
        <v>20</v>
      </c>
      <c r="AH92" s="10">
        <v>0.47821999999999998</v>
      </c>
      <c r="AI92" s="7" t="s">
        <v>66</v>
      </c>
      <c r="AJ92" s="8" t="s">
        <v>20</v>
      </c>
      <c r="AK92" s="10">
        <v>0.23769000000000001</v>
      </c>
      <c r="AL92" s="7" t="s">
        <v>66</v>
      </c>
      <c r="AM92" s="8" t="s">
        <v>20</v>
      </c>
      <c r="AN92" s="9">
        <v>-9.6149999999999999E-2</v>
      </c>
      <c r="AO92" s="7" t="s">
        <v>66</v>
      </c>
      <c r="AP92" s="8" t="s">
        <v>20</v>
      </c>
      <c r="AQ92" s="9">
        <v>1.7340000000000001E-2</v>
      </c>
    </row>
    <row r="93" spans="1:43" ht="17" thickBot="1" x14ac:dyDescent="0.25">
      <c r="A93" s="69"/>
      <c r="B93" s="7" t="s">
        <v>67</v>
      </c>
      <c r="C93" s="8" t="s">
        <v>28</v>
      </c>
      <c r="D93" s="10">
        <v>-0.18686</v>
      </c>
      <c r="E93" s="7" t="s">
        <v>67</v>
      </c>
      <c r="F93" s="8" t="s">
        <v>28</v>
      </c>
      <c r="G93" s="9">
        <v>-5.1810000000000002E-2</v>
      </c>
      <c r="H93" s="7" t="s">
        <v>67</v>
      </c>
      <c r="I93" s="8" t="s">
        <v>28</v>
      </c>
      <c r="J93" s="10">
        <v>-0.29183999999999999</v>
      </c>
      <c r="K93" s="7" t="s">
        <v>67</v>
      </c>
      <c r="L93" s="8" t="s">
        <v>28</v>
      </c>
      <c r="M93" s="9">
        <v>1.1199999999999999E-3</v>
      </c>
      <c r="N93" s="7" t="s">
        <v>67</v>
      </c>
      <c r="O93" s="8" t="s">
        <v>28</v>
      </c>
      <c r="P93" s="9">
        <v>2.7060000000000001E-2</v>
      </c>
      <c r="Q93" s="7" t="s">
        <v>67</v>
      </c>
      <c r="R93" s="8" t="s">
        <v>28</v>
      </c>
      <c r="S93" s="9">
        <v>5.6759999999999998E-2</v>
      </c>
      <c r="T93" s="7" t="s">
        <v>67</v>
      </c>
      <c r="U93" s="8" t="s">
        <v>28</v>
      </c>
      <c r="V93" s="9">
        <v>-1.91E-3</v>
      </c>
      <c r="W93" s="7" t="s">
        <v>67</v>
      </c>
      <c r="X93" s="8" t="s">
        <v>28</v>
      </c>
      <c r="Y93" s="23">
        <v>-0.18475</v>
      </c>
      <c r="Z93" s="7" t="s">
        <v>67</v>
      </c>
      <c r="AA93" s="8" t="s">
        <v>28</v>
      </c>
      <c r="AB93" s="9">
        <v>0.1676</v>
      </c>
      <c r="AC93" s="7" t="s">
        <v>67</v>
      </c>
      <c r="AD93" s="8" t="s">
        <v>28</v>
      </c>
      <c r="AE93" s="9">
        <v>9.8360000000000003E-2</v>
      </c>
      <c r="AF93" s="7" t="s">
        <v>67</v>
      </c>
      <c r="AG93" s="8" t="s">
        <v>28</v>
      </c>
      <c r="AH93" s="9">
        <v>9.9239999999999995E-2</v>
      </c>
      <c r="AI93" s="7" t="s">
        <v>67</v>
      </c>
      <c r="AJ93" s="8" t="s">
        <v>28</v>
      </c>
      <c r="AK93" s="9">
        <v>3.0429999999999999E-2</v>
      </c>
      <c r="AL93" s="7" t="s">
        <v>67</v>
      </c>
      <c r="AM93" s="8" t="s">
        <v>28</v>
      </c>
      <c r="AN93" s="23">
        <v>-0.19792999999999999</v>
      </c>
      <c r="AO93" s="7" t="s">
        <v>67</v>
      </c>
      <c r="AP93" s="8" t="s">
        <v>28</v>
      </c>
      <c r="AQ93" s="10">
        <v>-0.23852000000000001</v>
      </c>
    </row>
    <row r="94" spans="1:43" ht="17" thickBot="1" x14ac:dyDescent="0.25">
      <c r="A94" s="69"/>
      <c r="B94" s="7" t="s">
        <v>67</v>
      </c>
      <c r="C94" s="8" t="s">
        <v>23</v>
      </c>
      <c r="D94" s="9">
        <v>-0.12274</v>
      </c>
      <c r="E94" s="7" t="s">
        <v>67</v>
      </c>
      <c r="F94" s="8" t="s">
        <v>23</v>
      </c>
      <c r="G94" s="9">
        <v>-0.12726999999999999</v>
      </c>
      <c r="H94" s="7" t="s">
        <v>67</v>
      </c>
      <c r="I94" s="8" t="s">
        <v>23</v>
      </c>
      <c r="J94" s="10">
        <v>-0.30814000000000002</v>
      </c>
      <c r="K94" s="7" t="s">
        <v>67</v>
      </c>
      <c r="L94" s="8" t="s">
        <v>23</v>
      </c>
      <c r="M94" s="9">
        <v>1.1560000000000001E-2</v>
      </c>
      <c r="N94" s="7" t="s">
        <v>67</v>
      </c>
      <c r="O94" s="8" t="s">
        <v>23</v>
      </c>
      <c r="P94" s="9">
        <v>1.515E-2</v>
      </c>
      <c r="Q94" s="7" t="s">
        <v>67</v>
      </c>
      <c r="R94" s="8" t="s">
        <v>23</v>
      </c>
      <c r="S94" s="9">
        <v>1.9539999999999998E-2</v>
      </c>
      <c r="T94" s="7" t="s">
        <v>67</v>
      </c>
      <c r="U94" s="8" t="s">
        <v>23</v>
      </c>
      <c r="V94" s="9">
        <v>-0.11582000000000001</v>
      </c>
      <c r="W94" s="7" t="s">
        <v>67</v>
      </c>
      <c r="X94" s="8" t="s">
        <v>23</v>
      </c>
      <c r="Y94" s="9">
        <v>-9.1130000000000003E-2</v>
      </c>
      <c r="Z94" s="7" t="s">
        <v>67</v>
      </c>
      <c r="AA94" s="8" t="s">
        <v>23</v>
      </c>
      <c r="AB94" s="9">
        <v>1.031E-2</v>
      </c>
      <c r="AC94" s="7" t="s">
        <v>67</v>
      </c>
      <c r="AD94" s="8" t="s">
        <v>23</v>
      </c>
      <c r="AE94" s="9">
        <v>-0.11667</v>
      </c>
      <c r="AF94" s="7" t="s">
        <v>67</v>
      </c>
      <c r="AG94" s="8" t="s">
        <v>23</v>
      </c>
      <c r="AH94" s="9">
        <v>-0.15669</v>
      </c>
      <c r="AI94" s="7" t="s">
        <v>67</v>
      </c>
      <c r="AJ94" s="8" t="s">
        <v>23</v>
      </c>
      <c r="AK94" s="9">
        <v>-0.12195</v>
      </c>
      <c r="AL94" s="7" t="s">
        <v>67</v>
      </c>
      <c r="AM94" s="8" t="s">
        <v>23</v>
      </c>
      <c r="AN94" s="10">
        <v>-0.28621000000000002</v>
      </c>
      <c r="AO94" s="7" t="s">
        <v>67</v>
      </c>
      <c r="AP94" s="8" t="s">
        <v>23</v>
      </c>
      <c r="AQ94" s="10">
        <v>-0.36932999999999999</v>
      </c>
    </row>
    <row r="95" spans="1:43" ht="17" thickBot="1" x14ac:dyDescent="0.25">
      <c r="A95" s="69"/>
      <c r="B95" s="7" t="s">
        <v>67</v>
      </c>
      <c r="C95" s="8" t="s">
        <v>20</v>
      </c>
      <c r="D95" s="10">
        <v>-0.29332999999999998</v>
      </c>
      <c r="E95" s="7" t="s">
        <v>67</v>
      </c>
      <c r="F95" s="8" t="s">
        <v>20</v>
      </c>
      <c r="G95" s="9">
        <v>-9.9070000000000005E-2</v>
      </c>
      <c r="H95" s="7" t="s">
        <v>67</v>
      </c>
      <c r="I95" s="8" t="s">
        <v>20</v>
      </c>
      <c r="J95" s="10">
        <v>-0.25706000000000001</v>
      </c>
      <c r="K95" s="7" t="s">
        <v>67</v>
      </c>
      <c r="L95" s="8" t="s">
        <v>20</v>
      </c>
      <c r="M95" s="9">
        <v>-3.5099999999999999E-2</v>
      </c>
      <c r="N95" s="7" t="s">
        <v>67</v>
      </c>
      <c r="O95" s="8" t="s">
        <v>20</v>
      </c>
      <c r="P95" s="9">
        <v>-4.496E-2</v>
      </c>
      <c r="Q95" s="7" t="s">
        <v>67</v>
      </c>
      <c r="R95" s="8" t="s">
        <v>20</v>
      </c>
      <c r="S95" s="9">
        <v>-0.19445000000000001</v>
      </c>
      <c r="T95" s="7" t="s">
        <v>67</v>
      </c>
      <c r="U95" s="8" t="s">
        <v>20</v>
      </c>
      <c r="V95" s="9">
        <v>-0.12174</v>
      </c>
      <c r="W95" s="7" t="s">
        <v>67</v>
      </c>
      <c r="X95" s="8" t="s">
        <v>20</v>
      </c>
      <c r="Y95" s="10">
        <v>-0.32023000000000001</v>
      </c>
      <c r="Z95" s="7" t="s">
        <v>67</v>
      </c>
      <c r="AA95" s="8" t="s">
        <v>20</v>
      </c>
      <c r="AB95" s="9">
        <v>-4.5569999999999999E-2</v>
      </c>
      <c r="AC95" s="7" t="s">
        <v>67</v>
      </c>
      <c r="AD95" s="8" t="s">
        <v>20</v>
      </c>
      <c r="AE95" s="9">
        <v>0.10047</v>
      </c>
      <c r="AF95" s="7" t="s">
        <v>67</v>
      </c>
      <c r="AG95" s="8" t="s">
        <v>20</v>
      </c>
      <c r="AH95" s="9">
        <v>0.11325</v>
      </c>
      <c r="AI95" s="7" t="s">
        <v>67</v>
      </c>
      <c r="AJ95" s="8" t="s">
        <v>20</v>
      </c>
      <c r="AK95" s="9">
        <v>-8.3710000000000007E-2</v>
      </c>
      <c r="AL95" s="7" t="s">
        <v>67</v>
      </c>
      <c r="AM95" s="8" t="s">
        <v>20</v>
      </c>
      <c r="AN95" s="10">
        <v>-0.25796000000000002</v>
      </c>
      <c r="AO95" s="7" t="s">
        <v>67</v>
      </c>
      <c r="AP95" s="8" t="s">
        <v>20</v>
      </c>
      <c r="AQ95" s="10">
        <v>-0.33056000000000002</v>
      </c>
    </row>
    <row r="96" spans="1:43" ht="17" thickBot="1" x14ac:dyDescent="0.25">
      <c r="A96" s="69"/>
      <c r="B96" s="7" t="s">
        <v>68</v>
      </c>
      <c r="C96" s="8" t="s">
        <v>29</v>
      </c>
      <c r="D96" s="10">
        <v>0.57579000000000002</v>
      </c>
      <c r="E96" s="7" t="s">
        <v>68</v>
      </c>
      <c r="F96" s="8" t="s">
        <v>29</v>
      </c>
      <c r="G96" s="9">
        <v>-0.19891</v>
      </c>
      <c r="H96" s="7" t="s">
        <v>68</v>
      </c>
      <c r="I96" s="8" t="s">
        <v>29</v>
      </c>
      <c r="J96" s="9">
        <v>3.4970000000000001E-2</v>
      </c>
      <c r="K96" s="7" t="s">
        <v>68</v>
      </c>
      <c r="L96" s="8" t="s">
        <v>29</v>
      </c>
      <c r="M96" s="10">
        <v>-0.69796000000000002</v>
      </c>
      <c r="N96" s="7" t="s">
        <v>68</v>
      </c>
      <c r="O96" s="8" t="s">
        <v>29</v>
      </c>
      <c r="P96" s="9">
        <v>-0.48924000000000001</v>
      </c>
      <c r="Q96" s="7" t="s">
        <v>68</v>
      </c>
      <c r="R96" s="8" t="s">
        <v>29</v>
      </c>
      <c r="S96" s="10">
        <v>0.72840000000000005</v>
      </c>
      <c r="T96" s="7" t="s">
        <v>68</v>
      </c>
      <c r="U96" s="8" t="s">
        <v>29</v>
      </c>
      <c r="V96" s="9">
        <v>0.23147999999999999</v>
      </c>
      <c r="W96" s="7" t="s">
        <v>68</v>
      </c>
      <c r="X96" s="8" t="s">
        <v>29</v>
      </c>
      <c r="Y96" s="10">
        <v>0.80623999999999996</v>
      </c>
      <c r="Z96" s="7" t="s">
        <v>68</v>
      </c>
      <c r="AA96" s="8" t="s">
        <v>29</v>
      </c>
      <c r="AB96" s="9">
        <v>-0.1108</v>
      </c>
      <c r="AC96" s="7" t="s">
        <v>68</v>
      </c>
      <c r="AD96" s="8" t="s">
        <v>29</v>
      </c>
      <c r="AE96" s="9">
        <v>-4.8649999999999999E-2</v>
      </c>
      <c r="AF96" s="7" t="s">
        <v>68</v>
      </c>
      <c r="AG96" s="8" t="s">
        <v>29</v>
      </c>
      <c r="AH96" s="9">
        <v>0.27978999999999998</v>
      </c>
      <c r="AI96" s="7" t="s">
        <v>68</v>
      </c>
      <c r="AJ96" s="8" t="s">
        <v>29</v>
      </c>
      <c r="AK96" s="10">
        <v>0.26732</v>
      </c>
      <c r="AL96" s="7" t="s">
        <v>68</v>
      </c>
      <c r="AM96" s="8" t="s">
        <v>29</v>
      </c>
      <c r="AN96" s="10">
        <v>0.60516000000000003</v>
      </c>
      <c r="AO96" s="7" t="s">
        <v>68</v>
      </c>
      <c r="AP96" s="8" t="s">
        <v>29</v>
      </c>
      <c r="AQ96" s="10">
        <v>0.64976999999999996</v>
      </c>
    </row>
    <row r="97" spans="1:43" ht="17" thickBot="1" x14ac:dyDescent="0.25">
      <c r="A97" s="69"/>
      <c r="B97" s="7" t="s">
        <v>68</v>
      </c>
      <c r="C97" s="8" t="s">
        <v>22</v>
      </c>
      <c r="D97" s="10">
        <v>0.52132000000000001</v>
      </c>
      <c r="E97" s="7" t="s">
        <v>68</v>
      </c>
      <c r="F97" s="8" t="s">
        <v>22</v>
      </c>
      <c r="G97" s="9">
        <v>2.197E-2</v>
      </c>
      <c r="H97" s="7" t="s">
        <v>68</v>
      </c>
      <c r="I97" s="8" t="s">
        <v>22</v>
      </c>
      <c r="J97" s="9">
        <v>7.8369999999999995E-2</v>
      </c>
      <c r="K97" s="7" t="s">
        <v>68</v>
      </c>
      <c r="L97" s="8" t="s">
        <v>22</v>
      </c>
      <c r="M97" s="9">
        <v>-0.36269000000000001</v>
      </c>
      <c r="N97" s="7" t="s">
        <v>68</v>
      </c>
      <c r="O97" s="8" t="s">
        <v>22</v>
      </c>
      <c r="P97" s="9">
        <v>-0.19914000000000001</v>
      </c>
      <c r="Q97" s="7" t="s">
        <v>68</v>
      </c>
      <c r="R97" s="8" t="s">
        <v>22</v>
      </c>
      <c r="S97" s="10">
        <v>0.62716000000000005</v>
      </c>
      <c r="T97" s="7" t="s">
        <v>68</v>
      </c>
      <c r="U97" s="8" t="s">
        <v>22</v>
      </c>
      <c r="V97" s="9">
        <v>0.37928000000000001</v>
      </c>
      <c r="W97" s="7" t="s">
        <v>68</v>
      </c>
      <c r="X97" s="8" t="s">
        <v>22</v>
      </c>
      <c r="Y97" s="10">
        <v>0.59626999999999997</v>
      </c>
      <c r="Z97" s="7" t="s">
        <v>68</v>
      </c>
      <c r="AA97" s="8" t="s">
        <v>22</v>
      </c>
      <c r="AB97" s="9">
        <v>1.3899999999999999E-2</v>
      </c>
      <c r="AC97" s="7" t="s">
        <v>68</v>
      </c>
      <c r="AD97" s="8" t="s">
        <v>22</v>
      </c>
      <c r="AE97" s="9">
        <v>0.14288999999999999</v>
      </c>
      <c r="AF97" s="7" t="s">
        <v>68</v>
      </c>
      <c r="AG97" s="8" t="s">
        <v>22</v>
      </c>
      <c r="AH97" s="23">
        <v>0.55910000000000004</v>
      </c>
      <c r="AI97" s="7" t="s">
        <v>68</v>
      </c>
      <c r="AJ97" s="8" t="s">
        <v>22</v>
      </c>
      <c r="AK97" s="10">
        <v>0.27148</v>
      </c>
      <c r="AL97" s="7" t="s">
        <v>68</v>
      </c>
      <c r="AM97" s="8" t="s">
        <v>22</v>
      </c>
      <c r="AN97" s="10">
        <v>0.54291999999999996</v>
      </c>
      <c r="AO97" s="7" t="s">
        <v>68</v>
      </c>
      <c r="AP97" s="8" t="s">
        <v>22</v>
      </c>
      <c r="AQ97" s="10">
        <v>0.50924000000000003</v>
      </c>
    </row>
    <row r="98" spans="1:43" ht="17" thickBot="1" x14ac:dyDescent="0.25">
      <c r="A98" s="69"/>
      <c r="B98" s="7" t="s">
        <v>68</v>
      </c>
      <c r="C98" s="8" t="s">
        <v>19</v>
      </c>
      <c r="D98" s="10">
        <v>0.83557999999999999</v>
      </c>
      <c r="E98" s="7" t="s">
        <v>68</v>
      </c>
      <c r="F98" s="8" t="s">
        <v>19</v>
      </c>
      <c r="G98" s="9">
        <v>9.5200000000000007E-3</v>
      </c>
      <c r="H98" s="7" t="s">
        <v>68</v>
      </c>
      <c r="I98" s="8" t="s">
        <v>19</v>
      </c>
      <c r="J98" s="9">
        <v>9.1439999999999994E-2</v>
      </c>
      <c r="K98" s="7" t="s">
        <v>68</v>
      </c>
      <c r="L98" s="8" t="s">
        <v>19</v>
      </c>
      <c r="M98" s="9">
        <v>-0.32951999999999998</v>
      </c>
      <c r="N98" s="7" t="s">
        <v>68</v>
      </c>
      <c r="O98" s="8" t="s">
        <v>19</v>
      </c>
      <c r="P98" s="9">
        <v>-0.23086999999999999</v>
      </c>
      <c r="Q98" s="7" t="s">
        <v>68</v>
      </c>
      <c r="R98" s="8" t="s">
        <v>19</v>
      </c>
      <c r="S98" s="23">
        <v>0.67252999999999996</v>
      </c>
      <c r="T98" s="7" t="s">
        <v>68</v>
      </c>
      <c r="U98" s="8" t="s">
        <v>19</v>
      </c>
      <c r="V98" s="9">
        <v>0.26445000000000002</v>
      </c>
      <c r="W98" s="7" t="s">
        <v>68</v>
      </c>
      <c r="X98" s="8" t="s">
        <v>19</v>
      </c>
      <c r="Y98" s="10">
        <v>0.70948999999999995</v>
      </c>
      <c r="Z98" s="7" t="s">
        <v>68</v>
      </c>
      <c r="AA98" s="8" t="s">
        <v>19</v>
      </c>
      <c r="AB98" s="9">
        <v>0.18834000000000001</v>
      </c>
      <c r="AC98" s="7" t="s">
        <v>68</v>
      </c>
      <c r="AD98" s="8" t="s">
        <v>19</v>
      </c>
      <c r="AE98" s="9">
        <v>0.21682000000000001</v>
      </c>
      <c r="AF98" s="7" t="s">
        <v>68</v>
      </c>
      <c r="AG98" s="8" t="s">
        <v>19</v>
      </c>
      <c r="AH98" s="9">
        <v>0.32408999999999999</v>
      </c>
      <c r="AI98" s="7" t="s">
        <v>68</v>
      </c>
      <c r="AJ98" s="8" t="s">
        <v>19</v>
      </c>
      <c r="AK98" s="10">
        <v>0.31283</v>
      </c>
      <c r="AL98" s="7" t="s">
        <v>68</v>
      </c>
      <c r="AM98" s="8" t="s">
        <v>19</v>
      </c>
      <c r="AN98" s="10">
        <v>0.70484999999999998</v>
      </c>
      <c r="AO98" s="7" t="s">
        <v>68</v>
      </c>
      <c r="AP98" s="8" t="s">
        <v>19</v>
      </c>
      <c r="AQ98" s="10">
        <v>0.83140999999999998</v>
      </c>
    </row>
    <row r="99" spans="1:43" ht="17" thickBot="1" x14ac:dyDescent="0.25">
      <c r="A99" s="69"/>
      <c r="B99" s="7" t="s">
        <v>69</v>
      </c>
      <c r="C99" s="8" t="s">
        <v>29</v>
      </c>
      <c r="D99" s="9">
        <v>0.23860999999999999</v>
      </c>
      <c r="E99" s="7" t="s">
        <v>69</v>
      </c>
      <c r="F99" s="8" t="s">
        <v>29</v>
      </c>
      <c r="G99" s="23">
        <v>-0.38984000000000002</v>
      </c>
      <c r="H99" s="7" t="s">
        <v>69</v>
      </c>
      <c r="I99" s="8" t="s">
        <v>29</v>
      </c>
      <c r="J99" s="23">
        <v>0.27634999999999998</v>
      </c>
      <c r="K99" s="7" t="s">
        <v>69</v>
      </c>
      <c r="L99" s="8" t="s">
        <v>29</v>
      </c>
      <c r="M99" s="23">
        <v>-0.37707000000000002</v>
      </c>
      <c r="N99" s="7" t="s">
        <v>69</v>
      </c>
      <c r="O99" s="8" t="s">
        <v>29</v>
      </c>
      <c r="P99" s="9">
        <v>-0.33561000000000002</v>
      </c>
      <c r="Q99" s="7" t="s">
        <v>69</v>
      </c>
      <c r="R99" s="8" t="s">
        <v>29</v>
      </c>
      <c r="S99" s="9">
        <v>-0.45834000000000003</v>
      </c>
      <c r="T99" s="7" t="s">
        <v>69</v>
      </c>
      <c r="U99" s="8" t="s">
        <v>29</v>
      </c>
      <c r="V99" s="9">
        <v>-0.13594000000000001</v>
      </c>
      <c r="W99" s="7" t="s">
        <v>69</v>
      </c>
      <c r="X99" s="8" t="s">
        <v>29</v>
      </c>
      <c r="Y99" s="10">
        <v>-0.31907999999999997</v>
      </c>
      <c r="Z99" s="7" t="s">
        <v>69</v>
      </c>
      <c r="AA99" s="8" t="s">
        <v>29</v>
      </c>
      <c r="AB99" s="10">
        <v>-0.68191999999999997</v>
      </c>
      <c r="AC99" s="7" t="s">
        <v>69</v>
      </c>
      <c r="AD99" s="8" t="s">
        <v>29</v>
      </c>
      <c r="AE99" s="10">
        <v>-0.45911000000000002</v>
      </c>
      <c r="AF99" s="7" t="s">
        <v>69</v>
      </c>
      <c r="AG99" s="8" t="s">
        <v>29</v>
      </c>
      <c r="AH99" s="10">
        <v>-0.41791</v>
      </c>
      <c r="AI99" s="7" t="s">
        <v>69</v>
      </c>
      <c r="AJ99" s="8" t="s">
        <v>29</v>
      </c>
      <c r="AK99" s="9">
        <v>-0.14665</v>
      </c>
      <c r="AL99" s="7" t="s">
        <v>69</v>
      </c>
      <c r="AM99" s="8" t="s">
        <v>29</v>
      </c>
      <c r="AN99" s="9">
        <v>-7.2459999999999997E-2</v>
      </c>
      <c r="AO99" s="7" t="s">
        <v>69</v>
      </c>
      <c r="AP99" s="8" t="s">
        <v>29</v>
      </c>
      <c r="AQ99" s="9">
        <v>-2.6710000000000001E-2</v>
      </c>
    </row>
    <row r="100" spans="1:43" ht="17" thickBot="1" x14ac:dyDescent="0.25">
      <c r="A100" s="69"/>
      <c r="B100" s="7" t="s">
        <v>69</v>
      </c>
      <c r="C100" s="8" t="s">
        <v>23</v>
      </c>
      <c r="D100" s="9">
        <v>0.18468000000000001</v>
      </c>
      <c r="E100" s="7" t="s">
        <v>69</v>
      </c>
      <c r="F100" s="8" t="s">
        <v>23</v>
      </c>
      <c r="G100" s="10">
        <v>-0.60943000000000003</v>
      </c>
      <c r="H100" s="7" t="s">
        <v>69</v>
      </c>
      <c r="I100" s="8" t="s">
        <v>23</v>
      </c>
      <c r="J100" s="9">
        <v>-0.17607</v>
      </c>
      <c r="K100" s="7" t="s">
        <v>69</v>
      </c>
      <c r="L100" s="8" t="s">
        <v>23</v>
      </c>
      <c r="M100" s="10">
        <v>-0.64332999999999996</v>
      </c>
      <c r="N100" s="7" t="s">
        <v>69</v>
      </c>
      <c r="O100" s="8" t="s">
        <v>23</v>
      </c>
      <c r="P100" s="23">
        <v>-0.56013999999999997</v>
      </c>
      <c r="Q100" s="7" t="s">
        <v>69</v>
      </c>
      <c r="R100" s="8" t="s">
        <v>23</v>
      </c>
      <c r="S100" s="9">
        <v>-0.29024</v>
      </c>
      <c r="T100" s="7" t="s">
        <v>69</v>
      </c>
      <c r="U100" s="8" t="s">
        <v>23</v>
      </c>
      <c r="V100" s="9">
        <v>-0.23249</v>
      </c>
      <c r="W100" s="7" t="s">
        <v>69</v>
      </c>
      <c r="X100" s="8" t="s">
        <v>23</v>
      </c>
      <c r="Y100" s="10">
        <v>-0.49514000000000002</v>
      </c>
      <c r="Z100" s="7" t="s">
        <v>69</v>
      </c>
      <c r="AA100" s="8" t="s">
        <v>23</v>
      </c>
      <c r="AB100" s="10">
        <v>-0.87522999999999995</v>
      </c>
      <c r="AC100" s="7" t="s">
        <v>69</v>
      </c>
      <c r="AD100" s="8" t="s">
        <v>23</v>
      </c>
      <c r="AE100" s="10">
        <v>-0.87455000000000005</v>
      </c>
      <c r="AF100" s="7" t="s">
        <v>69</v>
      </c>
      <c r="AG100" s="8" t="s">
        <v>23</v>
      </c>
      <c r="AH100" s="10">
        <v>-0.70504999999999995</v>
      </c>
      <c r="AI100" s="7" t="s">
        <v>69</v>
      </c>
      <c r="AJ100" s="8" t="s">
        <v>23</v>
      </c>
      <c r="AK100" s="10">
        <v>-0.53793000000000002</v>
      </c>
      <c r="AL100" s="7" t="s">
        <v>69</v>
      </c>
      <c r="AM100" s="8" t="s">
        <v>23</v>
      </c>
      <c r="AN100" s="23">
        <v>-0.45804</v>
      </c>
      <c r="AO100" s="7" t="s">
        <v>69</v>
      </c>
      <c r="AP100" s="8" t="s">
        <v>23</v>
      </c>
      <c r="AQ100" s="10">
        <v>-0.53259000000000001</v>
      </c>
    </row>
    <row r="101" spans="1:43" ht="17" thickBot="1" x14ac:dyDescent="0.25">
      <c r="A101" s="69"/>
      <c r="B101" s="7" t="s">
        <v>69</v>
      </c>
      <c r="C101" s="8" t="s">
        <v>19</v>
      </c>
      <c r="D101" s="9">
        <v>0.22597999999999999</v>
      </c>
      <c r="E101" s="7" t="s">
        <v>69</v>
      </c>
      <c r="F101" s="8" t="s">
        <v>19</v>
      </c>
      <c r="G101" s="10">
        <v>-0.61292000000000002</v>
      </c>
      <c r="H101" s="7" t="s">
        <v>69</v>
      </c>
      <c r="I101" s="8" t="s">
        <v>19</v>
      </c>
      <c r="J101" s="9">
        <v>-3.8679999999999999E-2</v>
      </c>
      <c r="K101" s="7" t="s">
        <v>69</v>
      </c>
      <c r="L101" s="8" t="s">
        <v>19</v>
      </c>
      <c r="M101" s="10">
        <v>-0.60550999999999999</v>
      </c>
      <c r="N101" s="7" t="s">
        <v>69</v>
      </c>
      <c r="O101" s="8" t="s">
        <v>19</v>
      </c>
      <c r="P101" s="23">
        <v>-0.47643000000000002</v>
      </c>
      <c r="Q101" s="7" t="s">
        <v>69</v>
      </c>
      <c r="R101" s="8" t="s">
        <v>19</v>
      </c>
      <c r="S101" s="9">
        <v>-0.4597</v>
      </c>
      <c r="T101" s="7" t="s">
        <v>69</v>
      </c>
      <c r="U101" s="8" t="s">
        <v>19</v>
      </c>
      <c r="V101" s="9">
        <v>-0.22084999999999999</v>
      </c>
      <c r="W101" s="7" t="s">
        <v>69</v>
      </c>
      <c r="X101" s="8" t="s">
        <v>19</v>
      </c>
      <c r="Y101" s="10">
        <v>-0.39117000000000002</v>
      </c>
      <c r="Z101" s="7" t="s">
        <v>69</v>
      </c>
      <c r="AA101" s="8" t="s">
        <v>19</v>
      </c>
      <c r="AB101" s="10">
        <v>-0.63702999999999999</v>
      </c>
      <c r="AC101" s="7" t="s">
        <v>69</v>
      </c>
      <c r="AD101" s="8" t="s">
        <v>19</v>
      </c>
      <c r="AE101" s="10">
        <v>-0.65729000000000004</v>
      </c>
      <c r="AF101" s="7" t="s">
        <v>69</v>
      </c>
      <c r="AG101" s="8" t="s">
        <v>19</v>
      </c>
      <c r="AH101" s="10">
        <v>-0.56111999999999995</v>
      </c>
      <c r="AI101" s="7" t="s">
        <v>69</v>
      </c>
      <c r="AJ101" s="8" t="s">
        <v>19</v>
      </c>
      <c r="AK101" s="10">
        <v>-0.28953000000000001</v>
      </c>
      <c r="AL101" s="7" t="s">
        <v>69</v>
      </c>
      <c r="AM101" s="8" t="s">
        <v>19</v>
      </c>
      <c r="AN101" s="9">
        <v>-0.30912000000000001</v>
      </c>
      <c r="AO101" s="7" t="s">
        <v>69</v>
      </c>
      <c r="AP101" s="8" t="s">
        <v>19</v>
      </c>
      <c r="AQ101" s="9">
        <v>-0.22422</v>
      </c>
    </row>
    <row r="102" spans="1:43" ht="17" thickBot="1" x14ac:dyDescent="0.25">
      <c r="A102" s="69"/>
      <c r="B102" s="7" t="s">
        <v>70</v>
      </c>
      <c r="C102" s="8" t="s">
        <v>28</v>
      </c>
      <c r="D102" s="9">
        <v>7.0849999999999996E-2</v>
      </c>
      <c r="E102" s="7" t="s">
        <v>70</v>
      </c>
      <c r="F102" s="8" t="s">
        <v>28</v>
      </c>
      <c r="G102" s="9">
        <v>0.21754000000000001</v>
      </c>
      <c r="H102" s="7" t="s">
        <v>70</v>
      </c>
      <c r="I102" s="8" t="s">
        <v>28</v>
      </c>
      <c r="J102" s="23">
        <v>-0.25202999999999998</v>
      </c>
      <c r="K102" s="7" t="s">
        <v>70</v>
      </c>
      <c r="L102" s="8" t="s">
        <v>28</v>
      </c>
      <c r="M102" s="9">
        <v>9.2009999999999995E-2</v>
      </c>
      <c r="N102" s="7" t="s">
        <v>70</v>
      </c>
      <c r="O102" s="8" t="s">
        <v>28</v>
      </c>
      <c r="P102" s="9">
        <v>2.3519999999999999E-2</v>
      </c>
      <c r="Q102" s="7" t="s">
        <v>70</v>
      </c>
      <c r="R102" s="8" t="s">
        <v>28</v>
      </c>
      <c r="S102" s="9">
        <v>0.14327999999999999</v>
      </c>
      <c r="T102" s="7" t="s">
        <v>70</v>
      </c>
      <c r="U102" s="8" t="s">
        <v>28</v>
      </c>
      <c r="V102" s="9">
        <v>0.15056</v>
      </c>
      <c r="W102" s="7" t="s">
        <v>70</v>
      </c>
      <c r="X102" s="8" t="s">
        <v>28</v>
      </c>
      <c r="Y102" s="9">
        <v>0.12136</v>
      </c>
      <c r="Z102" s="7" t="s">
        <v>70</v>
      </c>
      <c r="AA102" s="8" t="s">
        <v>28</v>
      </c>
      <c r="AB102" s="10">
        <v>0.30782999999999999</v>
      </c>
      <c r="AC102" s="7" t="s">
        <v>70</v>
      </c>
      <c r="AD102" s="8" t="s">
        <v>28</v>
      </c>
      <c r="AE102" s="9">
        <v>0.12755</v>
      </c>
      <c r="AF102" s="7" t="s">
        <v>70</v>
      </c>
      <c r="AG102" s="8" t="s">
        <v>28</v>
      </c>
      <c r="AH102" s="9">
        <v>2.0150000000000001E-2</v>
      </c>
      <c r="AI102" s="7" t="s">
        <v>70</v>
      </c>
      <c r="AJ102" s="8" t="s">
        <v>28</v>
      </c>
      <c r="AK102" s="9">
        <v>9.8970000000000002E-2</v>
      </c>
      <c r="AL102" s="7" t="s">
        <v>70</v>
      </c>
      <c r="AM102" s="8" t="s">
        <v>28</v>
      </c>
      <c r="AN102" s="9">
        <v>8.6999999999999994E-3</v>
      </c>
      <c r="AO102" s="7" t="s">
        <v>70</v>
      </c>
      <c r="AP102" s="8" t="s">
        <v>28</v>
      </c>
      <c r="AQ102" s="9">
        <v>6.2399999999999999E-3</v>
      </c>
    </row>
    <row r="103" spans="1:43" ht="17" thickBot="1" x14ac:dyDescent="0.25">
      <c r="A103" s="69"/>
      <c r="B103" s="7" t="s">
        <v>70</v>
      </c>
      <c r="C103" s="8" t="s">
        <v>23</v>
      </c>
      <c r="D103" s="9">
        <v>-4.5859999999999998E-2</v>
      </c>
      <c r="E103" s="7" t="s">
        <v>70</v>
      </c>
      <c r="F103" s="8" t="s">
        <v>23</v>
      </c>
      <c r="G103" s="23">
        <v>-0.24435999999999999</v>
      </c>
      <c r="H103" s="7" t="s">
        <v>70</v>
      </c>
      <c r="I103" s="8" t="s">
        <v>23</v>
      </c>
      <c r="J103" s="9">
        <v>-0.1943</v>
      </c>
      <c r="K103" s="7" t="s">
        <v>70</v>
      </c>
      <c r="L103" s="8" t="s">
        <v>23</v>
      </c>
      <c r="M103" s="9">
        <v>-0.22906000000000001</v>
      </c>
      <c r="N103" s="7" t="s">
        <v>70</v>
      </c>
      <c r="O103" s="8" t="s">
        <v>23</v>
      </c>
      <c r="P103" s="9">
        <v>-0.21707000000000001</v>
      </c>
      <c r="Q103" s="7" t="s">
        <v>70</v>
      </c>
      <c r="R103" s="8" t="s">
        <v>23</v>
      </c>
      <c r="S103" s="9">
        <v>-4.4000000000000002E-4</v>
      </c>
      <c r="T103" s="7" t="s">
        <v>70</v>
      </c>
      <c r="U103" s="8" t="s">
        <v>23</v>
      </c>
      <c r="V103" s="9">
        <v>-0.22033</v>
      </c>
      <c r="W103" s="7" t="s">
        <v>70</v>
      </c>
      <c r="X103" s="8" t="s">
        <v>23</v>
      </c>
      <c r="Y103" s="9">
        <v>-1.5990000000000001E-2</v>
      </c>
      <c r="Z103" s="7" t="s">
        <v>70</v>
      </c>
      <c r="AA103" s="8" t="s">
        <v>23</v>
      </c>
      <c r="AB103" s="9">
        <v>-5.2720000000000003E-2</v>
      </c>
      <c r="AC103" s="7" t="s">
        <v>70</v>
      </c>
      <c r="AD103" s="8" t="s">
        <v>23</v>
      </c>
      <c r="AE103" s="23">
        <v>-0.28488000000000002</v>
      </c>
      <c r="AF103" s="7" t="s">
        <v>70</v>
      </c>
      <c r="AG103" s="8" t="s">
        <v>23</v>
      </c>
      <c r="AH103" s="9">
        <v>-0.20752000000000001</v>
      </c>
      <c r="AI103" s="7" t="s">
        <v>70</v>
      </c>
      <c r="AJ103" s="8" t="s">
        <v>23</v>
      </c>
      <c r="AK103" s="9">
        <v>-0.16338</v>
      </c>
      <c r="AL103" s="7" t="s">
        <v>70</v>
      </c>
      <c r="AM103" s="8" t="s">
        <v>23</v>
      </c>
      <c r="AN103" s="9">
        <v>-0.25696999999999998</v>
      </c>
      <c r="AO103" s="7" t="s">
        <v>70</v>
      </c>
      <c r="AP103" s="8" t="s">
        <v>23</v>
      </c>
      <c r="AQ103" s="9">
        <v>-0.1691</v>
      </c>
    </row>
    <row r="104" spans="1:43" ht="17" thickBot="1" x14ac:dyDescent="0.25">
      <c r="A104" s="69"/>
      <c r="B104" s="7" t="s">
        <v>70</v>
      </c>
      <c r="C104" s="8" t="s">
        <v>19</v>
      </c>
      <c r="D104" s="9">
        <v>-6.5820000000000004E-2</v>
      </c>
      <c r="E104" s="7" t="s">
        <v>70</v>
      </c>
      <c r="F104" s="8" t="s">
        <v>19</v>
      </c>
      <c r="G104" s="9">
        <v>-0.11971</v>
      </c>
      <c r="H104" s="7" t="s">
        <v>70</v>
      </c>
      <c r="I104" s="8" t="s">
        <v>19</v>
      </c>
      <c r="J104" s="9">
        <v>-7.6829999999999996E-2</v>
      </c>
      <c r="K104" s="7" t="s">
        <v>70</v>
      </c>
      <c r="L104" s="8" t="s">
        <v>19</v>
      </c>
      <c r="M104" s="9">
        <v>-6.3289999999999999E-2</v>
      </c>
      <c r="N104" s="7" t="s">
        <v>70</v>
      </c>
      <c r="O104" s="8" t="s">
        <v>19</v>
      </c>
      <c r="P104" s="9">
        <v>-0.10779</v>
      </c>
      <c r="Q104" s="7" t="s">
        <v>70</v>
      </c>
      <c r="R104" s="8" t="s">
        <v>19</v>
      </c>
      <c r="S104" s="9">
        <v>1.387E-2</v>
      </c>
      <c r="T104" s="7" t="s">
        <v>70</v>
      </c>
      <c r="U104" s="8" t="s">
        <v>19</v>
      </c>
      <c r="V104" s="9">
        <v>-0.16208</v>
      </c>
      <c r="W104" s="7" t="s">
        <v>70</v>
      </c>
      <c r="X104" s="8" t="s">
        <v>19</v>
      </c>
      <c r="Y104" s="9">
        <v>0.13377</v>
      </c>
      <c r="Z104" s="7" t="s">
        <v>70</v>
      </c>
      <c r="AA104" s="8" t="s">
        <v>19</v>
      </c>
      <c r="AB104" s="9">
        <v>3.848E-2</v>
      </c>
      <c r="AC104" s="7" t="s">
        <v>70</v>
      </c>
      <c r="AD104" s="8" t="s">
        <v>19</v>
      </c>
      <c r="AE104" s="9">
        <v>-0.19370999999999999</v>
      </c>
      <c r="AF104" s="7" t="s">
        <v>70</v>
      </c>
      <c r="AG104" s="8" t="s">
        <v>19</v>
      </c>
      <c r="AH104" s="10">
        <v>-0.25673000000000001</v>
      </c>
      <c r="AI104" s="7" t="s">
        <v>70</v>
      </c>
      <c r="AJ104" s="8" t="s">
        <v>19</v>
      </c>
      <c r="AK104" s="9">
        <v>-6.923E-2</v>
      </c>
      <c r="AL104" s="7" t="s">
        <v>70</v>
      </c>
      <c r="AM104" s="8" t="s">
        <v>19</v>
      </c>
      <c r="AN104" s="9">
        <v>-0.12695000000000001</v>
      </c>
      <c r="AO104" s="7" t="s">
        <v>70</v>
      </c>
      <c r="AP104" s="8" t="s">
        <v>19</v>
      </c>
      <c r="AQ104" s="9">
        <v>5.5999999999999995E-4</v>
      </c>
    </row>
    <row r="105" spans="1:43" ht="17" thickBot="1" x14ac:dyDescent="0.25">
      <c r="A105" s="69"/>
      <c r="B105" s="7" t="s">
        <v>71</v>
      </c>
      <c r="C105" s="8" t="s">
        <v>29</v>
      </c>
      <c r="D105" s="9">
        <v>-4.6379999999999998E-2</v>
      </c>
      <c r="E105" s="7" t="s">
        <v>71</v>
      </c>
      <c r="F105" s="8" t="s">
        <v>29</v>
      </c>
      <c r="G105" s="9">
        <v>0.25702000000000003</v>
      </c>
      <c r="H105" s="7" t="s">
        <v>71</v>
      </c>
      <c r="I105" s="8" t="s">
        <v>29</v>
      </c>
      <c r="J105" s="23">
        <v>0.42597000000000002</v>
      </c>
      <c r="K105" s="7" t="s">
        <v>71</v>
      </c>
      <c r="L105" s="8" t="s">
        <v>29</v>
      </c>
      <c r="M105" s="9">
        <v>0.30245</v>
      </c>
      <c r="N105" s="7" t="s">
        <v>71</v>
      </c>
      <c r="O105" s="8" t="s">
        <v>29</v>
      </c>
      <c r="P105" s="9">
        <v>0.38540000000000002</v>
      </c>
      <c r="Q105" s="7" t="s">
        <v>71</v>
      </c>
      <c r="R105" s="8" t="s">
        <v>29</v>
      </c>
      <c r="S105" s="9">
        <v>-1.1480000000000001E-2</v>
      </c>
      <c r="T105" s="7" t="s">
        <v>71</v>
      </c>
      <c r="U105" s="8" t="s">
        <v>29</v>
      </c>
      <c r="V105" s="9">
        <v>0.24499000000000001</v>
      </c>
      <c r="W105" s="7" t="s">
        <v>71</v>
      </c>
      <c r="X105" s="8" t="s">
        <v>29</v>
      </c>
      <c r="Y105" s="9">
        <v>1.366E-2</v>
      </c>
      <c r="Z105" s="7" t="s">
        <v>71</v>
      </c>
      <c r="AA105" s="8" t="s">
        <v>29</v>
      </c>
      <c r="AB105" s="9">
        <v>0.21976000000000001</v>
      </c>
      <c r="AC105" s="7" t="s">
        <v>71</v>
      </c>
      <c r="AD105" s="8" t="s">
        <v>29</v>
      </c>
      <c r="AE105" s="9">
        <v>0.27067000000000002</v>
      </c>
      <c r="AF105" s="7" t="s">
        <v>71</v>
      </c>
      <c r="AG105" s="8" t="s">
        <v>29</v>
      </c>
      <c r="AH105" s="9">
        <v>0.18165999999999999</v>
      </c>
      <c r="AI105" s="7" t="s">
        <v>71</v>
      </c>
      <c r="AJ105" s="8" t="s">
        <v>29</v>
      </c>
      <c r="AK105" s="9">
        <v>0.21842</v>
      </c>
      <c r="AL105" s="7" t="s">
        <v>71</v>
      </c>
      <c r="AM105" s="8" t="s">
        <v>29</v>
      </c>
      <c r="AN105" s="23">
        <v>0.47105000000000002</v>
      </c>
      <c r="AO105" s="7" t="s">
        <v>71</v>
      </c>
      <c r="AP105" s="8" t="s">
        <v>29</v>
      </c>
      <c r="AQ105" s="10">
        <v>0.30307000000000001</v>
      </c>
    </row>
    <row r="106" spans="1:43" ht="17" thickBot="1" x14ac:dyDescent="0.25">
      <c r="A106" s="69"/>
      <c r="B106" s="7" t="s">
        <v>71</v>
      </c>
      <c r="C106" s="8" t="s">
        <v>22</v>
      </c>
      <c r="D106" s="9">
        <v>3.628E-2</v>
      </c>
      <c r="E106" s="7" t="s">
        <v>71</v>
      </c>
      <c r="F106" s="8" t="s">
        <v>22</v>
      </c>
      <c r="G106" s="9">
        <v>2.3089999999999999E-2</v>
      </c>
      <c r="H106" s="7" t="s">
        <v>71</v>
      </c>
      <c r="I106" s="8" t="s">
        <v>22</v>
      </c>
      <c r="J106" s="23">
        <v>0.38643</v>
      </c>
      <c r="K106" s="7" t="s">
        <v>71</v>
      </c>
      <c r="L106" s="8" t="s">
        <v>22</v>
      </c>
      <c r="M106" s="9">
        <v>-8.1300000000000001E-3</v>
      </c>
      <c r="N106" s="7" t="s">
        <v>71</v>
      </c>
      <c r="O106" s="8" t="s">
        <v>22</v>
      </c>
      <c r="P106" s="9">
        <v>0.26812999999999998</v>
      </c>
      <c r="Q106" s="7" t="s">
        <v>71</v>
      </c>
      <c r="R106" s="8" t="s">
        <v>22</v>
      </c>
      <c r="S106" s="10">
        <v>0.32744000000000001</v>
      </c>
      <c r="T106" s="7" t="s">
        <v>71</v>
      </c>
      <c r="U106" s="8" t="s">
        <v>22</v>
      </c>
      <c r="V106" s="9">
        <v>0.27023000000000003</v>
      </c>
      <c r="W106" s="7" t="s">
        <v>71</v>
      </c>
      <c r="X106" s="8" t="s">
        <v>22</v>
      </c>
      <c r="Y106" s="9">
        <v>0.31401000000000001</v>
      </c>
      <c r="Z106" s="7" t="s">
        <v>71</v>
      </c>
      <c r="AA106" s="8" t="s">
        <v>22</v>
      </c>
      <c r="AB106" s="10">
        <v>0.4551</v>
      </c>
      <c r="AC106" s="7" t="s">
        <v>71</v>
      </c>
      <c r="AD106" s="8" t="s">
        <v>22</v>
      </c>
      <c r="AE106" s="9">
        <v>0.36254999999999998</v>
      </c>
      <c r="AF106" s="7" t="s">
        <v>71</v>
      </c>
      <c r="AG106" s="8" t="s">
        <v>22</v>
      </c>
      <c r="AH106" s="23">
        <v>0.47205999999999998</v>
      </c>
      <c r="AI106" s="7" t="s">
        <v>71</v>
      </c>
      <c r="AJ106" s="8" t="s">
        <v>22</v>
      </c>
      <c r="AK106" s="10">
        <v>0.50451000000000001</v>
      </c>
      <c r="AL106" s="7" t="s">
        <v>71</v>
      </c>
      <c r="AM106" s="8" t="s">
        <v>22</v>
      </c>
      <c r="AN106" s="10">
        <v>0.53846000000000005</v>
      </c>
      <c r="AO106" s="7" t="s">
        <v>71</v>
      </c>
      <c r="AP106" s="8" t="s">
        <v>22</v>
      </c>
      <c r="AQ106" s="10">
        <v>0.49391000000000002</v>
      </c>
    </row>
    <row r="107" spans="1:43" ht="17" thickBot="1" x14ac:dyDescent="0.25">
      <c r="A107" s="69"/>
      <c r="B107" s="7" t="s">
        <v>71</v>
      </c>
      <c r="C107" s="8" t="s">
        <v>20</v>
      </c>
      <c r="D107" s="9">
        <v>-4.3800000000000002E-3</v>
      </c>
      <c r="E107" s="7" t="s">
        <v>71</v>
      </c>
      <c r="F107" s="8" t="s">
        <v>20</v>
      </c>
      <c r="G107" s="9">
        <v>0.25872000000000001</v>
      </c>
      <c r="H107" s="7" t="s">
        <v>71</v>
      </c>
      <c r="I107" s="8" t="s">
        <v>20</v>
      </c>
      <c r="J107" s="23">
        <v>0.36912</v>
      </c>
      <c r="K107" s="7" t="s">
        <v>71</v>
      </c>
      <c r="L107" s="8" t="s">
        <v>20</v>
      </c>
      <c r="M107" s="9">
        <v>0.29615999999999998</v>
      </c>
      <c r="N107" s="7" t="s">
        <v>71</v>
      </c>
      <c r="O107" s="8" t="s">
        <v>20</v>
      </c>
      <c r="P107" s="9">
        <v>0.34443000000000001</v>
      </c>
      <c r="Q107" s="7" t="s">
        <v>71</v>
      </c>
      <c r="R107" s="8" t="s">
        <v>20</v>
      </c>
      <c r="S107" s="9">
        <v>0.18095</v>
      </c>
      <c r="T107" s="7" t="s">
        <v>71</v>
      </c>
      <c r="U107" s="8" t="s">
        <v>20</v>
      </c>
      <c r="V107" s="9">
        <v>0.17451</v>
      </c>
      <c r="W107" s="7" t="s">
        <v>71</v>
      </c>
      <c r="X107" s="8" t="s">
        <v>20</v>
      </c>
      <c r="Y107" s="9">
        <v>0.11201</v>
      </c>
      <c r="Z107" s="7" t="s">
        <v>71</v>
      </c>
      <c r="AA107" s="8" t="s">
        <v>20</v>
      </c>
      <c r="AB107" s="9">
        <v>0.22791</v>
      </c>
      <c r="AC107" s="7" t="s">
        <v>71</v>
      </c>
      <c r="AD107" s="8" t="s">
        <v>20</v>
      </c>
      <c r="AE107" s="9">
        <v>0.25236999999999998</v>
      </c>
      <c r="AF107" s="7" t="s">
        <v>71</v>
      </c>
      <c r="AG107" s="8" t="s">
        <v>20</v>
      </c>
      <c r="AH107" s="9">
        <v>0.19417000000000001</v>
      </c>
      <c r="AI107" s="7" t="s">
        <v>71</v>
      </c>
      <c r="AJ107" s="8" t="s">
        <v>20</v>
      </c>
      <c r="AK107" s="9">
        <v>0.23455000000000001</v>
      </c>
      <c r="AL107" s="7" t="s">
        <v>71</v>
      </c>
      <c r="AM107" s="8" t="s">
        <v>20</v>
      </c>
      <c r="AN107" s="9">
        <v>0.34138000000000002</v>
      </c>
      <c r="AO107" s="7" t="s">
        <v>71</v>
      </c>
      <c r="AP107" s="8" t="s">
        <v>20</v>
      </c>
      <c r="AQ107" s="23">
        <v>0.33550999999999997</v>
      </c>
    </row>
    <row r="108" spans="1:43" ht="17" thickBot="1" x14ac:dyDescent="0.25">
      <c r="A108" s="69"/>
      <c r="B108" s="7" t="s">
        <v>72</v>
      </c>
      <c r="C108" s="8" t="s">
        <v>25</v>
      </c>
      <c r="D108" s="9">
        <v>-0.24976000000000001</v>
      </c>
      <c r="E108" s="7" t="s">
        <v>72</v>
      </c>
      <c r="F108" s="8" t="s">
        <v>25</v>
      </c>
      <c r="G108" s="9">
        <v>0.12076000000000001</v>
      </c>
      <c r="H108" s="7" t="s">
        <v>72</v>
      </c>
      <c r="I108" s="8" t="s">
        <v>25</v>
      </c>
      <c r="J108" s="9">
        <v>0.1077</v>
      </c>
      <c r="K108" s="7" t="s">
        <v>72</v>
      </c>
      <c r="L108" s="8" t="s">
        <v>25</v>
      </c>
      <c r="M108" s="10">
        <v>0.65917999999999999</v>
      </c>
      <c r="N108" s="7" t="s">
        <v>72</v>
      </c>
      <c r="O108" s="8" t="s">
        <v>25</v>
      </c>
      <c r="P108" s="10">
        <v>0.54537000000000002</v>
      </c>
      <c r="Q108" s="7" t="s">
        <v>72</v>
      </c>
      <c r="R108" s="8" t="s">
        <v>25</v>
      </c>
      <c r="S108" s="10">
        <v>0.57872000000000001</v>
      </c>
      <c r="T108" s="7" t="s">
        <v>72</v>
      </c>
      <c r="U108" s="8" t="s">
        <v>25</v>
      </c>
      <c r="V108" s="9">
        <v>0.28081</v>
      </c>
      <c r="W108" s="7" t="s">
        <v>72</v>
      </c>
      <c r="X108" s="8" t="s">
        <v>25</v>
      </c>
      <c r="Y108" s="9">
        <v>0.12361999999999999</v>
      </c>
      <c r="Z108" s="7" t="s">
        <v>72</v>
      </c>
      <c r="AA108" s="8" t="s">
        <v>25</v>
      </c>
      <c r="AB108" s="10">
        <v>0.62065999999999999</v>
      </c>
      <c r="AC108" s="7" t="s">
        <v>72</v>
      </c>
      <c r="AD108" s="8" t="s">
        <v>25</v>
      </c>
      <c r="AE108" s="9">
        <v>8.5019999999999998E-2</v>
      </c>
      <c r="AF108" s="7" t="s">
        <v>72</v>
      </c>
      <c r="AG108" s="8" t="s">
        <v>25</v>
      </c>
      <c r="AH108" s="9">
        <v>-0.26719999999999999</v>
      </c>
      <c r="AI108" s="7" t="s">
        <v>72</v>
      </c>
      <c r="AJ108" s="8" t="s">
        <v>25</v>
      </c>
      <c r="AK108" s="23">
        <v>0.22001999999999999</v>
      </c>
      <c r="AL108" s="7" t="s">
        <v>72</v>
      </c>
      <c r="AM108" s="8" t="s">
        <v>25</v>
      </c>
      <c r="AN108" s="10">
        <v>-0.49059000000000003</v>
      </c>
      <c r="AO108" s="7" t="s">
        <v>72</v>
      </c>
      <c r="AP108" s="8" t="s">
        <v>25</v>
      </c>
      <c r="AQ108" s="9">
        <v>-0.22244</v>
      </c>
    </row>
    <row r="109" spans="1:43" ht="17" thickBot="1" x14ac:dyDescent="0.25">
      <c r="A109" s="69"/>
      <c r="B109" s="7" t="s">
        <v>72</v>
      </c>
      <c r="C109" s="8" t="s">
        <v>28</v>
      </c>
      <c r="D109" s="9">
        <v>-8.4379999999999997E-2</v>
      </c>
      <c r="E109" s="7" t="s">
        <v>72</v>
      </c>
      <c r="F109" s="8" t="s">
        <v>28</v>
      </c>
      <c r="G109" s="9">
        <v>0.18239</v>
      </c>
      <c r="H109" s="7" t="s">
        <v>72</v>
      </c>
      <c r="I109" s="8" t="s">
        <v>28</v>
      </c>
      <c r="J109" s="9">
        <v>-8.634E-2</v>
      </c>
      <c r="K109" s="7" t="s">
        <v>72</v>
      </c>
      <c r="L109" s="8" t="s">
        <v>28</v>
      </c>
      <c r="M109" s="10">
        <v>0.47134999999999999</v>
      </c>
      <c r="N109" s="7" t="s">
        <v>72</v>
      </c>
      <c r="O109" s="8" t="s">
        <v>28</v>
      </c>
      <c r="P109" s="10">
        <v>0.52542</v>
      </c>
      <c r="Q109" s="7" t="s">
        <v>72</v>
      </c>
      <c r="R109" s="8" t="s">
        <v>28</v>
      </c>
      <c r="S109" s="10">
        <v>0.53290000000000004</v>
      </c>
      <c r="T109" s="7" t="s">
        <v>72</v>
      </c>
      <c r="U109" s="8" t="s">
        <v>28</v>
      </c>
      <c r="V109" s="10">
        <v>0.37154999999999999</v>
      </c>
      <c r="W109" s="7" t="s">
        <v>72</v>
      </c>
      <c r="X109" s="8" t="s">
        <v>28</v>
      </c>
      <c r="Y109" s="9">
        <v>0.24729999999999999</v>
      </c>
      <c r="Z109" s="7" t="s">
        <v>72</v>
      </c>
      <c r="AA109" s="8" t="s">
        <v>28</v>
      </c>
      <c r="AB109" s="10">
        <v>0.70269000000000004</v>
      </c>
      <c r="AC109" s="7" t="s">
        <v>72</v>
      </c>
      <c r="AD109" s="8" t="s">
        <v>28</v>
      </c>
      <c r="AE109" s="9">
        <v>8.115E-2</v>
      </c>
      <c r="AF109" s="7" t="s">
        <v>72</v>
      </c>
      <c r="AG109" s="8" t="s">
        <v>28</v>
      </c>
      <c r="AH109" s="9">
        <v>7.5190000000000007E-2</v>
      </c>
      <c r="AI109" s="7" t="s">
        <v>72</v>
      </c>
      <c r="AJ109" s="8" t="s">
        <v>28</v>
      </c>
      <c r="AK109" s="9">
        <v>0.23505999999999999</v>
      </c>
      <c r="AL109" s="7" t="s">
        <v>72</v>
      </c>
      <c r="AM109" s="8" t="s">
        <v>28</v>
      </c>
      <c r="AN109" s="9">
        <v>-0.13789000000000001</v>
      </c>
      <c r="AO109" s="7" t="s">
        <v>72</v>
      </c>
      <c r="AP109" s="8" t="s">
        <v>28</v>
      </c>
      <c r="AQ109" s="9">
        <v>-5.5980000000000002E-2</v>
      </c>
    </row>
    <row r="110" spans="1:43" ht="17" thickBot="1" x14ac:dyDescent="0.25">
      <c r="A110" s="69"/>
      <c r="B110" s="7" t="s">
        <v>72</v>
      </c>
      <c r="C110" s="8" t="s">
        <v>22</v>
      </c>
      <c r="D110" s="9">
        <v>-0.12375</v>
      </c>
      <c r="E110" s="7" t="s">
        <v>72</v>
      </c>
      <c r="F110" s="8" t="s">
        <v>22</v>
      </c>
      <c r="G110" s="10">
        <v>0.25142999999999999</v>
      </c>
      <c r="H110" s="7" t="s">
        <v>72</v>
      </c>
      <c r="I110" s="8" t="s">
        <v>22</v>
      </c>
      <c r="J110" s="10">
        <v>0.24784</v>
      </c>
      <c r="K110" s="7" t="s">
        <v>72</v>
      </c>
      <c r="L110" s="8" t="s">
        <v>22</v>
      </c>
      <c r="M110" s="10">
        <v>0.54191</v>
      </c>
      <c r="N110" s="7" t="s">
        <v>72</v>
      </c>
      <c r="O110" s="8" t="s">
        <v>22</v>
      </c>
      <c r="P110" s="23">
        <v>0.38773999999999997</v>
      </c>
      <c r="Q110" s="7" t="s">
        <v>72</v>
      </c>
      <c r="R110" s="8" t="s">
        <v>22</v>
      </c>
      <c r="S110" s="9">
        <v>0.1188</v>
      </c>
      <c r="T110" s="7" t="s">
        <v>72</v>
      </c>
      <c r="U110" s="8" t="s">
        <v>22</v>
      </c>
      <c r="V110" s="9">
        <v>0.11853</v>
      </c>
      <c r="W110" s="7" t="s">
        <v>72</v>
      </c>
      <c r="X110" s="8" t="s">
        <v>22</v>
      </c>
      <c r="Y110" s="9">
        <v>5.0560000000000001E-2</v>
      </c>
      <c r="Z110" s="7" t="s">
        <v>72</v>
      </c>
      <c r="AA110" s="8" t="s">
        <v>22</v>
      </c>
      <c r="AB110" s="23">
        <v>0.28162999999999999</v>
      </c>
      <c r="AC110" s="7" t="s">
        <v>72</v>
      </c>
      <c r="AD110" s="8" t="s">
        <v>22</v>
      </c>
      <c r="AE110" s="9">
        <v>0.13872999999999999</v>
      </c>
      <c r="AF110" s="7" t="s">
        <v>72</v>
      </c>
      <c r="AG110" s="8" t="s">
        <v>22</v>
      </c>
      <c r="AH110" s="9">
        <v>2.0299999999999999E-2</v>
      </c>
      <c r="AI110" s="7" t="s">
        <v>72</v>
      </c>
      <c r="AJ110" s="8" t="s">
        <v>22</v>
      </c>
      <c r="AK110" s="9">
        <v>0.12995999999999999</v>
      </c>
      <c r="AL110" s="7" t="s">
        <v>72</v>
      </c>
      <c r="AM110" s="8" t="s">
        <v>22</v>
      </c>
      <c r="AN110" s="9">
        <v>-3.9410000000000001E-2</v>
      </c>
      <c r="AO110" s="7" t="s">
        <v>72</v>
      </c>
      <c r="AP110" s="8" t="s">
        <v>22</v>
      </c>
      <c r="AQ110" s="9">
        <v>1E-3</v>
      </c>
    </row>
    <row r="111" spans="1:43" ht="17" thickBot="1" x14ac:dyDescent="0.25">
      <c r="A111" s="69"/>
      <c r="B111" s="7" t="s">
        <v>73</v>
      </c>
      <c r="C111" s="8" t="s">
        <v>26</v>
      </c>
      <c r="D111" s="23">
        <v>-0.49051</v>
      </c>
      <c r="E111" s="7" t="s">
        <v>73</v>
      </c>
      <c r="F111" s="8" t="s">
        <v>26</v>
      </c>
      <c r="G111" s="9">
        <v>-0.23648</v>
      </c>
      <c r="H111" s="7" t="s">
        <v>73</v>
      </c>
      <c r="I111" s="8" t="s">
        <v>26</v>
      </c>
      <c r="J111" s="9">
        <v>-3.6490000000000002E-2</v>
      </c>
      <c r="K111" s="7" t="s">
        <v>73</v>
      </c>
      <c r="L111" s="8" t="s">
        <v>26</v>
      </c>
      <c r="M111" s="9">
        <v>9.5600000000000004E-2</v>
      </c>
      <c r="N111" s="7" t="s">
        <v>73</v>
      </c>
      <c r="O111" s="8" t="s">
        <v>26</v>
      </c>
      <c r="P111" s="9">
        <v>0.21984000000000001</v>
      </c>
      <c r="Q111" s="7" t="s">
        <v>73</v>
      </c>
      <c r="R111" s="8" t="s">
        <v>26</v>
      </c>
      <c r="S111" s="10">
        <v>-0.76137999999999995</v>
      </c>
      <c r="T111" s="7" t="s">
        <v>73</v>
      </c>
      <c r="U111" s="8" t="s">
        <v>26</v>
      </c>
      <c r="V111" s="9">
        <v>-0.24740000000000001</v>
      </c>
      <c r="W111" s="7" t="s">
        <v>73</v>
      </c>
      <c r="X111" s="8" t="s">
        <v>26</v>
      </c>
      <c r="Y111" s="23">
        <v>-0.48333999999999999</v>
      </c>
      <c r="Z111" s="7" t="s">
        <v>73</v>
      </c>
      <c r="AA111" s="8" t="s">
        <v>26</v>
      </c>
      <c r="AB111" s="9">
        <v>-0.10853</v>
      </c>
      <c r="AC111" s="7" t="s">
        <v>73</v>
      </c>
      <c r="AD111" s="8" t="s">
        <v>26</v>
      </c>
      <c r="AE111" s="9">
        <v>-0.30226999999999998</v>
      </c>
      <c r="AF111" s="7" t="s">
        <v>73</v>
      </c>
      <c r="AG111" s="8" t="s">
        <v>26</v>
      </c>
      <c r="AH111" s="10">
        <v>-0.69157999999999997</v>
      </c>
      <c r="AI111" s="7" t="s">
        <v>73</v>
      </c>
      <c r="AJ111" s="8" t="s">
        <v>26</v>
      </c>
      <c r="AK111" s="9">
        <v>-0.14122999999999999</v>
      </c>
      <c r="AL111" s="7" t="s">
        <v>73</v>
      </c>
      <c r="AM111" s="8" t="s">
        <v>26</v>
      </c>
      <c r="AN111" s="9">
        <v>0.20746000000000001</v>
      </c>
      <c r="AO111" s="7" t="s">
        <v>73</v>
      </c>
      <c r="AP111" s="8" t="s">
        <v>26</v>
      </c>
      <c r="AQ111" s="9">
        <v>4.3600000000000002E-3</v>
      </c>
    </row>
    <row r="112" spans="1:43" ht="17" thickBot="1" x14ac:dyDescent="0.25">
      <c r="A112" s="69"/>
      <c r="B112" s="7" t="s">
        <v>73</v>
      </c>
      <c r="C112" s="8" t="s">
        <v>29</v>
      </c>
      <c r="D112" s="9">
        <v>-0.39913999999999999</v>
      </c>
      <c r="E112" s="7" t="s">
        <v>73</v>
      </c>
      <c r="F112" s="8" t="s">
        <v>29</v>
      </c>
      <c r="G112" s="9">
        <v>-0.88771</v>
      </c>
      <c r="H112" s="7" t="s">
        <v>73</v>
      </c>
      <c r="I112" s="8" t="s">
        <v>29</v>
      </c>
      <c r="J112" s="9">
        <v>0.22949</v>
      </c>
      <c r="K112" s="7" t="s">
        <v>73</v>
      </c>
      <c r="L112" s="8" t="s">
        <v>29</v>
      </c>
      <c r="M112" s="9">
        <v>-0.60507999999999995</v>
      </c>
      <c r="N112" s="7" t="s">
        <v>73</v>
      </c>
      <c r="O112" s="8" t="s">
        <v>29</v>
      </c>
      <c r="P112" s="9">
        <v>-0.50504000000000004</v>
      </c>
      <c r="Q112" s="7" t="s">
        <v>73</v>
      </c>
      <c r="R112" s="8" t="s">
        <v>29</v>
      </c>
      <c r="S112" s="10">
        <v>-1.38917</v>
      </c>
      <c r="T112" s="7" t="s">
        <v>73</v>
      </c>
      <c r="U112" s="8" t="s">
        <v>29</v>
      </c>
      <c r="V112" s="23">
        <v>-0.57171000000000005</v>
      </c>
      <c r="W112" s="7" t="s">
        <v>73</v>
      </c>
      <c r="X112" s="8" t="s">
        <v>29</v>
      </c>
      <c r="Y112" s="10">
        <v>-0.96501000000000003</v>
      </c>
      <c r="Z112" s="7" t="s">
        <v>73</v>
      </c>
      <c r="AA112" s="8" t="s">
        <v>29</v>
      </c>
      <c r="AB112" s="23">
        <v>-1.01725</v>
      </c>
      <c r="AC112" s="7" t="s">
        <v>73</v>
      </c>
      <c r="AD112" s="8" t="s">
        <v>29</v>
      </c>
      <c r="AE112" s="10">
        <v>-1.07978</v>
      </c>
      <c r="AF112" s="7" t="s">
        <v>73</v>
      </c>
      <c r="AG112" s="8" t="s">
        <v>29</v>
      </c>
      <c r="AH112" s="10">
        <v>-1.22098</v>
      </c>
      <c r="AI112" s="7" t="s">
        <v>73</v>
      </c>
      <c r="AJ112" s="8" t="s">
        <v>29</v>
      </c>
      <c r="AK112" s="23">
        <v>-0.35281000000000001</v>
      </c>
      <c r="AL112" s="7" t="s">
        <v>73</v>
      </c>
      <c r="AM112" s="8" t="s">
        <v>29</v>
      </c>
      <c r="AN112" s="9">
        <v>-0.16769999999999999</v>
      </c>
      <c r="AO112" s="7" t="s">
        <v>73</v>
      </c>
      <c r="AP112" s="8" t="s">
        <v>29</v>
      </c>
      <c r="AQ112" s="9">
        <v>-0.11247</v>
      </c>
    </row>
    <row r="113" spans="1:43" ht="17" thickBot="1" x14ac:dyDescent="0.25">
      <c r="A113" s="69"/>
      <c r="B113" s="7" t="s">
        <v>73</v>
      </c>
      <c r="C113" s="8" t="s">
        <v>23</v>
      </c>
      <c r="D113" s="23">
        <v>-0.44370999999999999</v>
      </c>
      <c r="E113" s="7" t="s">
        <v>73</v>
      </c>
      <c r="F113" s="8" t="s">
        <v>23</v>
      </c>
      <c r="G113" s="10">
        <v>-0.78903999999999996</v>
      </c>
      <c r="H113" s="7" t="s">
        <v>73</v>
      </c>
      <c r="I113" s="8" t="s">
        <v>23</v>
      </c>
      <c r="J113" s="9">
        <v>-0.25914999999999999</v>
      </c>
      <c r="K113" s="7" t="s">
        <v>73</v>
      </c>
      <c r="L113" s="8" t="s">
        <v>23</v>
      </c>
      <c r="M113" s="23">
        <v>-0.56440999999999997</v>
      </c>
      <c r="N113" s="7" t="s">
        <v>73</v>
      </c>
      <c r="O113" s="8" t="s">
        <v>23</v>
      </c>
      <c r="P113" s="9">
        <v>-0.43124000000000001</v>
      </c>
      <c r="Q113" s="7" t="s">
        <v>73</v>
      </c>
      <c r="R113" s="8" t="s">
        <v>23</v>
      </c>
      <c r="S113" s="10">
        <v>-0.78998999999999997</v>
      </c>
      <c r="T113" s="7" t="s">
        <v>73</v>
      </c>
      <c r="U113" s="8" t="s">
        <v>23</v>
      </c>
      <c r="V113" s="9">
        <v>-0.35210000000000002</v>
      </c>
      <c r="W113" s="7" t="s">
        <v>73</v>
      </c>
      <c r="X113" s="8" t="s">
        <v>23</v>
      </c>
      <c r="Y113" s="10">
        <v>-0.59450999999999998</v>
      </c>
      <c r="Z113" s="7" t="s">
        <v>73</v>
      </c>
      <c r="AA113" s="8" t="s">
        <v>23</v>
      </c>
      <c r="AB113" s="23">
        <v>-0.61775999999999998</v>
      </c>
      <c r="AC113" s="7" t="s">
        <v>73</v>
      </c>
      <c r="AD113" s="8" t="s">
        <v>23</v>
      </c>
      <c r="AE113" s="10">
        <v>-0.69664999999999999</v>
      </c>
      <c r="AF113" s="7" t="s">
        <v>73</v>
      </c>
      <c r="AG113" s="8" t="s">
        <v>23</v>
      </c>
      <c r="AH113" s="10">
        <v>-0.68508999999999998</v>
      </c>
      <c r="AI113" s="7" t="s">
        <v>73</v>
      </c>
      <c r="AJ113" s="8" t="s">
        <v>23</v>
      </c>
      <c r="AK113" s="10">
        <v>-0.31290000000000001</v>
      </c>
      <c r="AL113" s="7" t="s">
        <v>73</v>
      </c>
      <c r="AM113" s="8" t="s">
        <v>23</v>
      </c>
      <c r="AN113" s="9">
        <v>-0.27493000000000001</v>
      </c>
      <c r="AO113" s="7" t="s">
        <v>73</v>
      </c>
      <c r="AP113" s="8" t="s">
        <v>23</v>
      </c>
      <c r="AQ113" s="9">
        <v>-0.29948999999999998</v>
      </c>
    </row>
    <row r="114" spans="1:43" ht="17" thickBot="1" x14ac:dyDescent="0.25">
      <c r="A114" s="69"/>
      <c r="B114" s="7" t="s">
        <v>74</v>
      </c>
      <c r="C114" s="8" t="s">
        <v>25</v>
      </c>
      <c r="D114" s="9">
        <v>-0.13209000000000001</v>
      </c>
      <c r="E114" s="7" t="s">
        <v>74</v>
      </c>
      <c r="F114" s="8" t="s">
        <v>25</v>
      </c>
      <c r="G114" s="23">
        <v>-0.20794000000000001</v>
      </c>
      <c r="H114" s="7" t="s">
        <v>74</v>
      </c>
      <c r="I114" s="8" t="s">
        <v>25</v>
      </c>
      <c r="J114" s="10">
        <v>-0.2606</v>
      </c>
      <c r="K114" s="7" t="s">
        <v>74</v>
      </c>
      <c r="L114" s="8" t="s">
        <v>25</v>
      </c>
      <c r="M114" s="9">
        <v>-5.6250000000000001E-2</v>
      </c>
      <c r="N114" s="7" t="s">
        <v>74</v>
      </c>
      <c r="O114" s="8" t="s">
        <v>25</v>
      </c>
      <c r="P114" s="9">
        <v>-0.18004000000000001</v>
      </c>
      <c r="Q114" s="7" t="s">
        <v>74</v>
      </c>
      <c r="R114" s="8" t="s">
        <v>25</v>
      </c>
      <c r="S114" s="9">
        <v>-0.12586</v>
      </c>
      <c r="T114" s="7" t="s">
        <v>74</v>
      </c>
      <c r="U114" s="8" t="s">
        <v>25</v>
      </c>
      <c r="V114" s="10">
        <v>-0.30442000000000002</v>
      </c>
      <c r="W114" s="7" t="s">
        <v>74</v>
      </c>
      <c r="X114" s="8" t="s">
        <v>25</v>
      </c>
      <c r="Y114" s="9">
        <v>-7.1529999999999996E-2</v>
      </c>
      <c r="Z114" s="7" t="s">
        <v>74</v>
      </c>
      <c r="AA114" s="8" t="s">
        <v>25</v>
      </c>
      <c r="AB114" s="9">
        <v>-8.9050000000000004E-2</v>
      </c>
      <c r="AC114" s="7" t="s">
        <v>74</v>
      </c>
      <c r="AD114" s="8" t="s">
        <v>25</v>
      </c>
      <c r="AE114" s="9">
        <v>-0.16789999999999999</v>
      </c>
      <c r="AF114" s="7" t="s">
        <v>74</v>
      </c>
      <c r="AG114" s="8" t="s">
        <v>25</v>
      </c>
      <c r="AH114" s="9">
        <v>-0.20601</v>
      </c>
      <c r="AI114" s="7" t="s">
        <v>74</v>
      </c>
      <c r="AJ114" s="8" t="s">
        <v>25</v>
      </c>
      <c r="AK114" s="10">
        <v>-0.13954</v>
      </c>
      <c r="AL114" s="7" t="s">
        <v>74</v>
      </c>
      <c r="AM114" s="8" t="s">
        <v>25</v>
      </c>
      <c r="AN114" s="10">
        <v>-0.31478</v>
      </c>
      <c r="AO114" s="7" t="s">
        <v>74</v>
      </c>
      <c r="AP114" s="8" t="s">
        <v>25</v>
      </c>
      <c r="AQ114" s="10">
        <v>-0.23505000000000001</v>
      </c>
    </row>
    <row r="115" spans="1:43" ht="17" thickBot="1" x14ac:dyDescent="0.25">
      <c r="A115" s="69"/>
      <c r="B115" s="7" t="s">
        <v>74</v>
      </c>
      <c r="C115" s="8" t="s">
        <v>28</v>
      </c>
      <c r="D115" s="9">
        <v>-0.1164</v>
      </c>
      <c r="E115" s="7" t="s">
        <v>74</v>
      </c>
      <c r="F115" s="8" t="s">
        <v>28</v>
      </c>
      <c r="G115" s="9">
        <v>-0.1087</v>
      </c>
      <c r="H115" s="7" t="s">
        <v>74</v>
      </c>
      <c r="I115" s="8" t="s">
        <v>28</v>
      </c>
      <c r="J115" s="10">
        <v>-0.27294000000000002</v>
      </c>
      <c r="K115" s="7" t="s">
        <v>74</v>
      </c>
      <c r="L115" s="8" t="s">
        <v>28</v>
      </c>
      <c r="M115" s="9">
        <v>0.12393</v>
      </c>
      <c r="N115" s="7" t="s">
        <v>74</v>
      </c>
      <c r="O115" s="8" t="s">
        <v>28</v>
      </c>
      <c r="P115" s="9">
        <v>8.5800000000000008E-3</v>
      </c>
      <c r="Q115" s="7" t="s">
        <v>74</v>
      </c>
      <c r="R115" s="8" t="s">
        <v>28</v>
      </c>
      <c r="S115" s="9">
        <v>-9.4999999999999998E-3</v>
      </c>
      <c r="T115" s="7" t="s">
        <v>74</v>
      </c>
      <c r="U115" s="8" t="s">
        <v>28</v>
      </c>
      <c r="V115" s="9">
        <v>-0.13716999999999999</v>
      </c>
      <c r="W115" s="7" t="s">
        <v>74</v>
      </c>
      <c r="X115" s="8" t="s">
        <v>28</v>
      </c>
      <c r="Y115" s="9">
        <v>-0.10134</v>
      </c>
      <c r="Z115" s="7" t="s">
        <v>74</v>
      </c>
      <c r="AA115" s="8" t="s">
        <v>28</v>
      </c>
      <c r="AB115" s="23">
        <v>0.19055</v>
      </c>
      <c r="AC115" s="7" t="s">
        <v>74</v>
      </c>
      <c r="AD115" s="8" t="s">
        <v>28</v>
      </c>
      <c r="AE115" s="9">
        <v>3.2500000000000001E-2</v>
      </c>
      <c r="AF115" s="7" t="s">
        <v>74</v>
      </c>
      <c r="AG115" s="8" t="s">
        <v>28</v>
      </c>
      <c r="AH115" s="9">
        <v>-0.11017</v>
      </c>
      <c r="AI115" s="7" t="s">
        <v>74</v>
      </c>
      <c r="AJ115" s="8" t="s">
        <v>28</v>
      </c>
      <c r="AK115" s="9">
        <v>-0.11054</v>
      </c>
      <c r="AL115" s="7" t="s">
        <v>74</v>
      </c>
      <c r="AM115" s="8" t="s">
        <v>28</v>
      </c>
      <c r="AN115" s="10">
        <v>-0.29164000000000001</v>
      </c>
      <c r="AO115" s="7" t="s">
        <v>74</v>
      </c>
      <c r="AP115" s="8" t="s">
        <v>28</v>
      </c>
      <c r="AQ115" s="10">
        <v>-0.19338</v>
      </c>
    </row>
    <row r="116" spans="1:43" ht="17" thickBot="1" x14ac:dyDescent="0.25">
      <c r="A116" s="69"/>
      <c r="B116" s="7" t="s">
        <v>74</v>
      </c>
      <c r="C116" s="8" t="s">
        <v>23</v>
      </c>
      <c r="D116" s="9">
        <v>-4.4990000000000002E-2</v>
      </c>
      <c r="E116" s="7" t="s">
        <v>74</v>
      </c>
      <c r="F116" s="8" t="s">
        <v>23</v>
      </c>
      <c r="G116" s="10">
        <v>-0.32167000000000001</v>
      </c>
      <c r="H116" s="7" t="s">
        <v>74</v>
      </c>
      <c r="I116" s="8" t="s">
        <v>23</v>
      </c>
      <c r="J116" s="10">
        <v>-0.29631000000000002</v>
      </c>
      <c r="K116" s="7" t="s">
        <v>74</v>
      </c>
      <c r="L116" s="8" t="s">
        <v>23</v>
      </c>
      <c r="M116" s="9">
        <v>-7.2840000000000002E-2</v>
      </c>
      <c r="N116" s="7" t="s">
        <v>74</v>
      </c>
      <c r="O116" s="8" t="s">
        <v>23</v>
      </c>
      <c r="P116" s="9">
        <v>-0.1245</v>
      </c>
      <c r="Q116" s="7" t="s">
        <v>74</v>
      </c>
      <c r="R116" s="8" t="s">
        <v>23</v>
      </c>
      <c r="S116" s="9">
        <v>-4.3E-3</v>
      </c>
      <c r="T116" s="7" t="s">
        <v>74</v>
      </c>
      <c r="U116" s="8" t="s">
        <v>23</v>
      </c>
      <c r="V116" s="10">
        <v>-0.30381000000000002</v>
      </c>
      <c r="W116" s="7" t="s">
        <v>74</v>
      </c>
      <c r="X116" s="8" t="s">
        <v>23</v>
      </c>
      <c r="Y116" s="9">
        <v>-5.3990000000000003E-2</v>
      </c>
      <c r="Z116" s="7" t="s">
        <v>74</v>
      </c>
      <c r="AA116" s="8" t="s">
        <v>23</v>
      </c>
      <c r="AB116" s="9">
        <v>-3.6310000000000002E-2</v>
      </c>
      <c r="AC116" s="7" t="s">
        <v>74</v>
      </c>
      <c r="AD116" s="8" t="s">
        <v>23</v>
      </c>
      <c r="AE116" s="10">
        <v>-0.30204999999999999</v>
      </c>
      <c r="AF116" s="7" t="s">
        <v>74</v>
      </c>
      <c r="AG116" s="8" t="s">
        <v>23</v>
      </c>
      <c r="AH116" s="10">
        <v>-0.36235000000000001</v>
      </c>
      <c r="AI116" s="7" t="s">
        <v>74</v>
      </c>
      <c r="AJ116" s="8" t="s">
        <v>23</v>
      </c>
      <c r="AK116" s="10">
        <v>-0.17188000000000001</v>
      </c>
      <c r="AL116" s="7" t="s">
        <v>74</v>
      </c>
      <c r="AM116" s="8" t="s">
        <v>23</v>
      </c>
      <c r="AN116" s="10">
        <v>-0.43073</v>
      </c>
      <c r="AO116" s="7" t="s">
        <v>74</v>
      </c>
      <c r="AP116" s="8" t="s">
        <v>23</v>
      </c>
      <c r="AQ116" s="10">
        <v>-0.36732999999999999</v>
      </c>
    </row>
    <row r="117" spans="1:43" ht="17" thickBot="1" x14ac:dyDescent="0.25">
      <c r="A117" s="69"/>
      <c r="B117" s="7" t="s">
        <v>75</v>
      </c>
      <c r="C117" s="8" t="s">
        <v>25</v>
      </c>
      <c r="D117" s="9">
        <v>1.3899999999999999E-2</v>
      </c>
      <c r="E117" s="7" t="s">
        <v>75</v>
      </c>
      <c r="F117" s="8" t="s">
        <v>25</v>
      </c>
      <c r="G117" s="9">
        <v>-0.30014999999999997</v>
      </c>
      <c r="H117" s="7" t="s">
        <v>75</v>
      </c>
      <c r="I117" s="8" t="s">
        <v>25</v>
      </c>
      <c r="J117" s="23">
        <v>-0.23476</v>
      </c>
      <c r="K117" s="7" t="s">
        <v>75</v>
      </c>
      <c r="L117" s="8" t="s">
        <v>25</v>
      </c>
      <c r="M117" s="10">
        <v>-0.48135</v>
      </c>
      <c r="N117" s="7" t="s">
        <v>75</v>
      </c>
      <c r="O117" s="8" t="s">
        <v>25</v>
      </c>
      <c r="P117" s="10">
        <v>-0.69284999999999997</v>
      </c>
      <c r="Q117" s="7" t="s">
        <v>75</v>
      </c>
      <c r="R117" s="8" t="s">
        <v>25</v>
      </c>
      <c r="S117" s="9">
        <v>-6.4890000000000003E-2</v>
      </c>
      <c r="T117" s="7" t="s">
        <v>75</v>
      </c>
      <c r="U117" s="8" t="s">
        <v>25</v>
      </c>
      <c r="V117" s="10">
        <v>-0.32346000000000003</v>
      </c>
      <c r="W117" s="7" t="s">
        <v>75</v>
      </c>
      <c r="X117" s="8" t="s">
        <v>25</v>
      </c>
      <c r="Y117" s="9">
        <v>-6.0080000000000001E-2</v>
      </c>
      <c r="Z117" s="7" t="s">
        <v>75</v>
      </c>
      <c r="AA117" s="8" t="s">
        <v>25</v>
      </c>
      <c r="AB117" s="10">
        <v>-0.41274</v>
      </c>
      <c r="AC117" s="7" t="s">
        <v>75</v>
      </c>
      <c r="AD117" s="8" t="s">
        <v>25</v>
      </c>
      <c r="AE117" s="23">
        <v>-0.39534000000000002</v>
      </c>
      <c r="AF117" s="7" t="s">
        <v>75</v>
      </c>
      <c r="AG117" s="8" t="s">
        <v>25</v>
      </c>
      <c r="AH117" s="10">
        <v>-0.44591999999999998</v>
      </c>
      <c r="AI117" s="7" t="s">
        <v>75</v>
      </c>
      <c r="AJ117" s="8" t="s">
        <v>25</v>
      </c>
      <c r="AK117" s="23">
        <v>-0.20687</v>
      </c>
      <c r="AL117" s="7" t="s">
        <v>75</v>
      </c>
      <c r="AM117" s="8" t="s">
        <v>25</v>
      </c>
      <c r="AN117" s="10">
        <v>-0.52888999999999997</v>
      </c>
      <c r="AO117" s="7" t="s">
        <v>75</v>
      </c>
      <c r="AP117" s="8" t="s">
        <v>25</v>
      </c>
      <c r="AQ117" s="10">
        <v>-0.33435999999999999</v>
      </c>
    </row>
    <row r="118" spans="1:43" ht="17" thickBot="1" x14ac:dyDescent="0.25">
      <c r="A118" s="69"/>
      <c r="B118" s="7" t="s">
        <v>75</v>
      </c>
      <c r="C118" s="8" t="s">
        <v>29</v>
      </c>
      <c r="D118" s="9">
        <v>8.2830000000000001E-2</v>
      </c>
      <c r="E118" s="7" t="s">
        <v>75</v>
      </c>
      <c r="F118" s="8" t="s">
        <v>29</v>
      </c>
      <c r="G118" s="23">
        <v>-0.45151000000000002</v>
      </c>
      <c r="H118" s="7" t="s">
        <v>75</v>
      </c>
      <c r="I118" s="8" t="s">
        <v>29</v>
      </c>
      <c r="J118" s="9">
        <v>-6.3100000000000003E-2</v>
      </c>
      <c r="K118" s="7" t="s">
        <v>75</v>
      </c>
      <c r="L118" s="8" t="s">
        <v>29</v>
      </c>
      <c r="M118" s="23">
        <v>-0.42154000000000003</v>
      </c>
      <c r="N118" s="7" t="s">
        <v>75</v>
      </c>
      <c r="O118" s="8" t="s">
        <v>29</v>
      </c>
      <c r="P118" s="10">
        <v>-0.53842999999999996</v>
      </c>
      <c r="Q118" s="7" t="s">
        <v>75</v>
      </c>
      <c r="R118" s="8" t="s">
        <v>29</v>
      </c>
      <c r="S118" s="9">
        <v>-0.33027000000000001</v>
      </c>
      <c r="T118" s="7" t="s">
        <v>75</v>
      </c>
      <c r="U118" s="8" t="s">
        <v>29</v>
      </c>
      <c r="V118" s="23">
        <v>-0.28703000000000001</v>
      </c>
      <c r="W118" s="7" t="s">
        <v>75</v>
      </c>
      <c r="X118" s="8" t="s">
        <v>29</v>
      </c>
      <c r="Y118" s="9">
        <v>-0.13669999999999999</v>
      </c>
      <c r="Z118" s="7" t="s">
        <v>75</v>
      </c>
      <c r="AA118" s="8" t="s">
        <v>29</v>
      </c>
      <c r="AB118" s="10">
        <v>-0.64188999999999996</v>
      </c>
      <c r="AC118" s="7" t="s">
        <v>75</v>
      </c>
      <c r="AD118" s="8" t="s">
        <v>29</v>
      </c>
      <c r="AE118" s="10">
        <v>-0.41889999999999999</v>
      </c>
      <c r="AF118" s="7" t="s">
        <v>75</v>
      </c>
      <c r="AG118" s="8" t="s">
        <v>29</v>
      </c>
      <c r="AH118" s="10">
        <v>-0.49087999999999998</v>
      </c>
      <c r="AI118" s="7" t="s">
        <v>75</v>
      </c>
      <c r="AJ118" s="8" t="s">
        <v>29</v>
      </c>
      <c r="AK118" s="9">
        <v>-8.8429999999999995E-2</v>
      </c>
      <c r="AL118" s="7" t="s">
        <v>75</v>
      </c>
      <c r="AM118" s="8" t="s">
        <v>29</v>
      </c>
      <c r="AN118" s="10">
        <v>-0.40959000000000001</v>
      </c>
      <c r="AO118" s="7" t="s">
        <v>75</v>
      </c>
      <c r="AP118" s="8" t="s">
        <v>29</v>
      </c>
      <c r="AQ118" s="10">
        <v>-0.30628</v>
      </c>
    </row>
    <row r="119" spans="1:43" ht="17" thickBot="1" x14ac:dyDescent="0.25">
      <c r="A119" s="69"/>
      <c r="B119" s="7" t="s">
        <v>75</v>
      </c>
      <c r="C119" s="8" t="s">
        <v>23</v>
      </c>
      <c r="D119" s="9">
        <v>7.0519999999999999E-2</v>
      </c>
      <c r="E119" s="7" t="s">
        <v>75</v>
      </c>
      <c r="F119" s="8" t="s">
        <v>23</v>
      </c>
      <c r="G119" s="10">
        <v>-0.64095999999999997</v>
      </c>
      <c r="H119" s="7" t="s">
        <v>75</v>
      </c>
      <c r="I119" s="8" t="s">
        <v>23</v>
      </c>
      <c r="J119" s="23">
        <v>-0.28386</v>
      </c>
      <c r="K119" s="7" t="s">
        <v>75</v>
      </c>
      <c r="L119" s="8" t="s">
        <v>23</v>
      </c>
      <c r="M119" s="10">
        <v>-0.62731999999999999</v>
      </c>
      <c r="N119" s="7" t="s">
        <v>75</v>
      </c>
      <c r="O119" s="8" t="s">
        <v>23</v>
      </c>
      <c r="P119" s="10">
        <v>-0.64783000000000002</v>
      </c>
      <c r="Q119" s="7" t="s">
        <v>75</v>
      </c>
      <c r="R119" s="8" t="s">
        <v>23</v>
      </c>
      <c r="S119" s="9">
        <v>-0.33672000000000002</v>
      </c>
      <c r="T119" s="7" t="s">
        <v>75</v>
      </c>
      <c r="U119" s="8" t="s">
        <v>23</v>
      </c>
      <c r="V119" s="10">
        <v>-0.38745000000000002</v>
      </c>
      <c r="W119" s="7" t="s">
        <v>75</v>
      </c>
      <c r="X119" s="8" t="s">
        <v>23</v>
      </c>
      <c r="Y119" s="10">
        <v>-0.38667000000000001</v>
      </c>
      <c r="Z119" s="7" t="s">
        <v>75</v>
      </c>
      <c r="AA119" s="8" t="s">
        <v>23</v>
      </c>
      <c r="AB119" s="10">
        <v>-0.87256</v>
      </c>
      <c r="AC119" s="7" t="s">
        <v>75</v>
      </c>
      <c r="AD119" s="8" t="s">
        <v>23</v>
      </c>
      <c r="AE119" s="10">
        <v>-0.77673000000000003</v>
      </c>
      <c r="AF119" s="7" t="s">
        <v>75</v>
      </c>
      <c r="AG119" s="8" t="s">
        <v>23</v>
      </c>
      <c r="AH119" s="10">
        <v>-0.69411</v>
      </c>
      <c r="AI119" s="7" t="s">
        <v>75</v>
      </c>
      <c r="AJ119" s="8" t="s">
        <v>23</v>
      </c>
      <c r="AK119" s="10">
        <v>-0.48042000000000001</v>
      </c>
      <c r="AL119" s="7" t="s">
        <v>75</v>
      </c>
      <c r="AM119" s="8" t="s">
        <v>23</v>
      </c>
      <c r="AN119" s="10">
        <v>-0.56838</v>
      </c>
      <c r="AO119" s="7" t="s">
        <v>75</v>
      </c>
      <c r="AP119" s="8" t="s">
        <v>23</v>
      </c>
      <c r="AQ119" s="10">
        <v>-0.57169000000000003</v>
      </c>
    </row>
    <row r="120" spans="1:43" ht="17" thickBot="1" x14ac:dyDescent="0.25">
      <c r="A120" s="69"/>
      <c r="B120" s="7" t="s">
        <v>76</v>
      </c>
      <c r="C120" s="8" t="s">
        <v>26</v>
      </c>
      <c r="D120" s="9">
        <v>-2.8389999999999999E-2</v>
      </c>
      <c r="E120" s="7" t="s">
        <v>76</v>
      </c>
      <c r="F120" s="8" t="s">
        <v>26</v>
      </c>
      <c r="G120" s="10">
        <v>0.43469999999999998</v>
      </c>
      <c r="H120" s="7" t="s">
        <v>76</v>
      </c>
      <c r="I120" s="8" t="s">
        <v>26</v>
      </c>
      <c r="J120" s="10">
        <v>0.55164999999999997</v>
      </c>
      <c r="K120" s="7" t="s">
        <v>76</v>
      </c>
      <c r="L120" s="8" t="s">
        <v>26</v>
      </c>
      <c r="M120" s="10">
        <v>0.49390000000000001</v>
      </c>
      <c r="N120" s="7" t="s">
        <v>76</v>
      </c>
      <c r="O120" s="8" t="s">
        <v>26</v>
      </c>
      <c r="P120" s="10">
        <v>0.47916999999999998</v>
      </c>
      <c r="Q120" s="7" t="s">
        <v>76</v>
      </c>
      <c r="R120" s="8" t="s">
        <v>26</v>
      </c>
      <c r="S120" s="10">
        <v>-0.34049000000000001</v>
      </c>
      <c r="T120" s="7" t="s">
        <v>76</v>
      </c>
      <c r="U120" s="8" t="s">
        <v>26</v>
      </c>
      <c r="V120" s="9">
        <v>0.14015</v>
      </c>
      <c r="W120" s="7" t="s">
        <v>76</v>
      </c>
      <c r="X120" s="8" t="s">
        <v>26</v>
      </c>
      <c r="Y120" s="9">
        <v>-0.10233</v>
      </c>
      <c r="Z120" s="7" t="s">
        <v>76</v>
      </c>
      <c r="AA120" s="8" t="s">
        <v>26</v>
      </c>
      <c r="AB120" s="9">
        <v>2.9360000000000001E-2</v>
      </c>
      <c r="AC120" s="7" t="s">
        <v>76</v>
      </c>
      <c r="AD120" s="8" t="s">
        <v>26</v>
      </c>
      <c r="AE120" s="10">
        <v>0.46423999999999999</v>
      </c>
      <c r="AF120" s="7" t="s">
        <v>76</v>
      </c>
      <c r="AG120" s="8" t="s">
        <v>26</v>
      </c>
      <c r="AH120" s="10">
        <v>0.52768000000000004</v>
      </c>
      <c r="AI120" s="7" t="s">
        <v>76</v>
      </c>
      <c r="AJ120" s="8" t="s">
        <v>26</v>
      </c>
      <c r="AK120" s="10">
        <v>0.15654000000000001</v>
      </c>
      <c r="AL120" s="7" t="s">
        <v>76</v>
      </c>
      <c r="AM120" s="8" t="s">
        <v>26</v>
      </c>
      <c r="AN120" s="10">
        <v>0.39889999999999998</v>
      </c>
      <c r="AO120" s="7" t="s">
        <v>76</v>
      </c>
      <c r="AP120" s="8" t="s">
        <v>26</v>
      </c>
      <c r="AQ120" s="10">
        <v>0.22517000000000001</v>
      </c>
    </row>
    <row r="121" spans="1:43" ht="17" thickBot="1" x14ac:dyDescent="0.25">
      <c r="A121" s="69"/>
      <c r="B121" s="7" t="s">
        <v>76</v>
      </c>
      <c r="C121" s="8" t="s">
        <v>28</v>
      </c>
      <c r="D121" s="9">
        <v>-5.969E-2</v>
      </c>
      <c r="E121" s="7" t="s">
        <v>76</v>
      </c>
      <c r="F121" s="8" t="s">
        <v>28</v>
      </c>
      <c r="G121" s="10">
        <v>0.59596000000000005</v>
      </c>
      <c r="H121" s="7" t="s">
        <v>76</v>
      </c>
      <c r="I121" s="8" t="s">
        <v>28</v>
      </c>
      <c r="J121" s="10">
        <v>0.31689000000000001</v>
      </c>
      <c r="K121" s="7" t="s">
        <v>76</v>
      </c>
      <c r="L121" s="8" t="s">
        <v>28</v>
      </c>
      <c r="M121" s="10">
        <v>0.55103999999999997</v>
      </c>
      <c r="N121" s="7" t="s">
        <v>76</v>
      </c>
      <c r="O121" s="8" t="s">
        <v>28</v>
      </c>
      <c r="P121" s="10">
        <v>0.38330999999999998</v>
      </c>
      <c r="Q121" s="7" t="s">
        <v>76</v>
      </c>
      <c r="R121" s="8" t="s">
        <v>28</v>
      </c>
      <c r="S121" s="10">
        <v>-0.3009</v>
      </c>
      <c r="T121" s="7" t="s">
        <v>76</v>
      </c>
      <c r="U121" s="8" t="s">
        <v>28</v>
      </c>
      <c r="V121" s="9">
        <v>4.181E-2</v>
      </c>
      <c r="W121" s="7" t="s">
        <v>76</v>
      </c>
      <c r="X121" s="8" t="s">
        <v>28</v>
      </c>
      <c r="Y121" s="23">
        <v>-0.15459000000000001</v>
      </c>
      <c r="Z121" s="7" t="s">
        <v>76</v>
      </c>
      <c r="AA121" s="8" t="s">
        <v>28</v>
      </c>
      <c r="AB121" s="9">
        <v>0.16238</v>
      </c>
      <c r="AC121" s="7" t="s">
        <v>76</v>
      </c>
      <c r="AD121" s="8" t="s">
        <v>28</v>
      </c>
      <c r="AE121" s="10">
        <v>0.68933</v>
      </c>
      <c r="AF121" s="7" t="s">
        <v>76</v>
      </c>
      <c r="AG121" s="8" t="s">
        <v>28</v>
      </c>
      <c r="AH121" s="10">
        <v>0.55744000000000005</v>
      </c>
      <c r="AI121" s="7" t="s">
        <v>76</v>
      </c>
      <c r="AJ121" s="8" t="s">
        <v>28</v>
      </c>
      <c r="AK121" s="23">
        <v>0.13355</v>
      </c>
      <c r="AL121" s="7" t="s">
        <v>76</v>
      </c>
      <c r="AM121" s="8" t="s">
        <v>28</v>
      </c>
      <c r="AN121" s="9">
        <v>0.2258</v>
      </c>
      <c r="AO121" s="7" t="s">
        <v>76</v>
      </c>
      <c r="AP121" s="8" t="s">
        <v>28</v>
      </c>
      <c r="AQ121" s="9">
        <v>0.11615</v>
      </c>
    </row>
    <row r="122" spans="1:43" ht="17" thickBot="1" x14ac:dyDescent="0.25">
      <c r="A122" s="69"/>
      <c r="B122" s="7" t="s">
        <v>76</v>
      </c>
      <c r="C122" s="8" t="s">
        <v>22</v>
      </c>
      <c r="D122" s="9">
        <v>9.5259999999999997E-2</v>
      </c>
      <c r="E122" s="7" t="s">
        <v>76</v>
      </c>
      <c r="F122" s="8" t="s">
        <v>22</v>
      </c>
      <c r="G122" s="10">
        <v>0.97997000000000001</v>
      </c>
      <c r="H122" s="7" t="s">
        <v>76</v>
      </c>
      <c r="I122" s="8" t="s">
        <v>22</v>
      </c>
      <c r="J122" s="10">
        <v>0.61514999999999997</v>
      </c>
      <c r="K122" s="7" t="s">
        <v>76</v>
      </c>
      <c r="L122" s="8" t="s">
        <v>22</v>
      </c>
      <c r="M122" s="10">
        <v>0.84587000000000001</v>
      </c>
      <c r="N122" s="7" t="s">
        <v>76</v>
      </c>
      <c r="O122" s="8" t="s">
        <v>22</v>
      </c>
      <c r="P122" s="10">
        <v>0.50973000000000002</v>
      </c>
      <c r="Q122" s="7" t="s">
        <v>76</v>
      </c>
      <c r="R122" s="8" t="s">
        <v>22</v>
      </c>
      <c r="S122" s="10">
        <v>-0.26808999999999999</v>
      </c>
      <c r="T122" s="7" t="s">
        <v>76</v>
      </c>
      <c r="U122" s="8" t="s">
        <v>22</v>
      </c>
      <c r="V122" s="9">
        <v>0.12540999999999999</v>
      </c>
      <c r="W122" s="7" t="s">
        <v>76</v>
      </c>
      <c r="X122" s="8" t="s">
        <v>22</v>
      </c>
      <c r="Y122" s="9">
        <v>-7.084E-2</v>
      </c>
      <c r="Z122" s="7" t="s">
        <v>76</v>
      </c>
      <c r="AA122" s="8" t="s">
        <v>22</v>
      </c>
      <c r="AB122" s="9">
        <v>0.22139</v>
      </c>
      <c r="AC122" s="7" t="s">
        <v>76</v>
      </c>
      <c r="AD122" s="8" t="s">
        <v>22</v>
      </c>
      <c r="AE122" s="10">
        <v>0.90595999999999999</v>
      </c>
      <c r="AF122" s="7" t="s">
        <v>76</v>
      </c>
      <c r="AG122" s="8" t="s">
        <v>22</v>
      </c>
      <c r="AH122" s="10">
        <v>0.71818000000000004</v>
      </c>
      <c r="AI122" s="7" t="s">
        <v>76</v>
      </c>
      <c r="AJ122" s="8" t="s">
        <v>22</v>
      </c>
      <c r="AK122" s="23">
        <v>0.15564</v>
      </c>
      <c r="AL122" s="7" t="s">
        <v>76</v>
      </c>
      <c r="AM122" s="8" t="s">
        <v>22</v>
      </c>
      <c r="AN122" s="10">
        <v>0.38323000000000002</v>
      </c>
      <c r="AO122" s="7" t="s">
        <v>76</v>
      </c>
      <c r="AP122" s="8" t="s">
        <v>22</v>
      </c>
      <c r="AQ122" s="23">
        <v>0.22022</v>
      </c>
    </row>
    <row r="123" spans="1:43" ht="17" thickBot="1" x14ac:dyDescent="0.25">
      <c r="A123" s="69"/>
      <c r="B123" s="7" t="s">
        <v>77</v>
      </c>
      <c r="C123" s="8" t="s">
        <v>26</v>
      </c>
      <c r="D123" s="9">
        <v>-0.28889999999999999</v>
      </c>
      <c r="E123" s="7" t="s">
        <v>77</v>
      </c>
      <c r="F123" s="8" t="s">
        <v>26</v>
      </c>
      <c r="G123" s="10">
        <v>1.0482400000000001</v>
      </c>
      <c r="H123" s="7" t="s">
        <v>77</v>
      </c>
      <c r="I123" s="8" t="s">
        <v>26</v>
      </c>
      <c r="J123" s="23">
        <v>0.76202000000000003</v>
      </c>
      <c r="K123" s="7" t="s">
        <v>77</v>
      </c>
      <c r="L123" s="8" t="s">
        <v>26</v>
      </c>
      <c r="M123" s="10">
        <v>0.93225000000000002</v>
      </c>
      <c r="N123" s="7" t="s">
        <v>77</v>
      </c>
      <c r="O123" s="8" t="s">
        <v>26</v>
      </c>
      <c r="P123" s="10">
        <v>0.81605000000000005</v>
      </c>
      <c r="Q123" s="7" t="s">
        <v>77</v>
      </c>
      <c r="R123" s="8" t="s">
        <v>26</v>
      </c>
      <c r="S123" s="9">
        <v>-9.8339999999999997E-2</v>
      </c>
      <c r="T123" s="7" t="s">
        <v>77</v>
      </c>
      <c r="U123" s="8" t="s">
        <v>26</v>
      </c>
      <c r="V123" s="9">
        <v>0.34955999999999998</v>
      </c>
      <c r="W123" s="7" t="s">
        <v>77</v>
      </c>
      <c r="X123" s="8" t="s">
        <v>26</v>
      </c>
      <c r="Y123" s="9">
        <v>-0.17029</v>
      </c>
      <c r="Z123" s="7" t="s">
        <v>77</v>
      </c>
      <c r="AA123" s="8" t="s">
        <v>26</v>
      </c>
      <c r="AB123" s="23">
        <v>0.50033000000000005</v>
      </c>
      <c r="AC123" s="7" t="s">
        <v>77</v>
      </c>
      <c r="AD123" s="8" t="s">
        <v>26</v>
      </c>
      <c r="AE123" s="10">
        <v>0.85102999999999995</v>
      </c>
      <c r="AF123" s="7" t="s">
        <v>77</v>
      </c>
      <c r="AG123" s="8" t="s">
        <v>26</v>
      </c>
      <c r="AH123" s="9">
        <v>0.49063000000000001</v>
      </c>
      <c r="AI123" s="7" t="s">
        <v>77</v>
      </c>
      <c r="AJ123" s="8" t="s">
        <v>26</v>
      </c>
      <c r="AK123" s="9">
        <v>0.36115999999999998</v>
      </c>
      <c r="AL123" s="7" t="s">
        <v>77</v>
      </c>
      <c r="AM123" s="8" t="s">
        <v>26</v>
      </c>
      <c r="AN123" s="10">
        <v>0.94701999999999997</v>
      </c>
      <c r="AO123" s="7" t="s">
        <v>77</v>
      </c>
      <c r="AP123" s="8" t="s">
        <v>26</v>
      </c>
      <c r="AQ123" s="10">
        <v>0.74851000000000001</v>
      </c>
    </row>
    <row r="124" spans="1:43" ht="17" thickBot="1" x14ac:dyDescent="0.25">
      <c r="A124" s="69"/>
      <c r="B124" s="7" t="s">
        <v>77</v>
      </c>
      <c r="C124" s="8" t="s">
        <v>29</v>
      </c>
      <c r="D124" s="9">
        <v>-0.10732</v>
      </c>
      <c r="E124" s="7" t="s">
        <v>77</v>
      </c>
      <c r="F124" s="8" t="s">
        <v>29</v>
      </c>
      <c r="G124" s="23">
        <v>0.48150999999999999</v>
      </c>
      <c r="H124" s="7" t="s">
        <v>77</v>
      </c>
      <c r="I124" s="8" t="s">
        <v>29</v>
      </c>
      <c r="J124" s="23">
        <v>0.60255999999999998</v>
      </c>
      <c r="K124" s="7" t="s">
        <v>77</v>
      </c>
      <c r="L124" s="8" t="s">
        <v>29</v>
      </c>
      <c r="M124" s="9">
        <v>0.52439999999999998</v>
      </c>
      <c r="N124" s="7" t="s">
        <v>77</v>
      </c>
      <c r="O124" s="8" t="s">
        <v>29</v>
      </c>
      <c r="P124" s="23">
        <v>0.62804000000000004</v>
      </c>
      <c r="Q124" s="7" t="s">
        <v>77</v>
      </c>
      <c r="R124" s="8" t="s">
        <v>29</v>
      </c>
      <c r="S124" s="9">
        <v>-5.1810000000000002E-2</v>
      </c>
      <c r="T124" s="7" t="s">
        <v>77</v>
      </c>
      <c r="U124" s="8" t="s">
        <v>29</v>
      </c>
      <c r="V124" s="9">
        <v>0.38059999999999999</v>
      </c>
      <c r="W124" s="7" t="s">
        <v>77</v>
      </c>
      <c r="X124" s="8" t="s">
        <v>29</v>
      </c>
      <c r="Y124" s="9">
        <v>3.32E-2</v>
      </c>
      <c r="Z124" s="7" t="s">
        <v>77</v>
      </c>
      <c r="AA124" s="8" t="s">
        <v>29</v>
      </c>
      <c r="AB124" s="10">
        <v>0.44357000000000002</v>
      </c>
      <c r="AC124" s="7" t="s">
        <v>77</v>
      </c>
      <c r="AD124" s="8" t="s">
        <v>29</v>
      </c>
      <c r="AE124" s="10">
        <v>0.56194</v>
      </c>
      <c r="AF124" s="7" t="s">
        <v>77</v>
      </c>
      <c r="AG124" s="8" t="s">
        <v>29</v>
      </c>
      <c r="AH124" s="9">
        <v>0.43963000000000002</v>
      </c>
      <c r="AI124" s="7" t="s">
        <v>77</v>
      </c>
      <c r="AJ124" s="8" t="s">
        <v>29</v>
      </c>
      <c r="AK124" s="10">
        <v>0.39406000000000002</v>
      </c>
      <c r="AL124" s="7" t="s">
        <v>77</v>
      </c>
      <c r="AM124" s="8" t="s">
        <v>29</v>
      </c>
      <c r="AN124" s="10">
        <v>0.82115000000000005</v>
      </c>
      <c r="AO124" s="7" t="s">
        <v>77</v>
      </c>
      <c r="AP124" s="8" t="s">
        <v>29</v>
      </c>
      <c r="AQ124" s="10">
        <v>0.49817</v>
      </c>
    </row>
    <row r="125" spans="1:43" ht="17" thickBot="1" x14ac:dyDescent="0.25">
      <c r="A125" s="69"/>
      <c r="B125" s="7" t="s">
        <v>77</v>
      </c>
      <c r="C125" s="8" t="s">
        <v>22</v>
      </c>
      <c r="D125" s="9">
        <v>6.6799999999999998E-2</v>
      </c>
      <c r="E125" s="7" t="s">
        <v>77</v>
      </c>
      <c r="F125" s="8" t="s">
        <v>22</v>
      </c>
      <c r="G125" s="9">
        <v>0.45277000000000001</v>
      </c>
      <c r="H125" s="7" t="s">
        <v>77</v>
      </c>
      <c r="I125" s="8" t="s">
        <v>22</v>
      </c>
      <c r="J125" s="10">
        <v>0.62436999999999998</v>
      </c>
      <c r="K125" s="7" t="s">
        <v>77</v>
      </c>
      <c r="L125" s="8" t="s">
        <v>22</v>
      </c>
      <c r="M125" s="9">
        <v>0.53830999999999996</v>
      </c>
      <c r="N125" s="7" t="s">
        <v>77</v>
      </c>
      <c r="O125" s="8" t="s">
        <v>22</v>
      </c>
      <c r="P125" s="10">
        <v>0.83503000000000005</v>
      </c>
      <c r="Q125" s="7" t="s">
        <v>77</v>
      </c>
      <c r="R125" s="8" t="s">
        <v>22</v>
      </c>
      <c r="S125" s="10">
        <v>0.53500999999999999</v>
      </c>
      <c r="T125" s="7" t="s">
        <v>77</v>
      </c>
      <c r="U125" s="8" t="s">
        <v>22</v>
      </c>
      <c r="V125" s="9">
        <v>0.61912</v>
      </c>
      <c r="W125" s="7" t="s">
        <v>77</v>
      </c>
      <c r="X125" s="8" t="s">
        <v>22</v>
      </c>
      <c r="Y125" s="9">
        <v>0.54976999999999998</v>
      </c>
      <c r="Z125" s="7" t="s">
        <v>77</v>
      </c>
      <c r="AA125" s="8" t="s">
        <v>22</v>
      </c>
      <c r="AB125" s="10">
        <v>1.0430699999999999</v>
      </c>
      <c r="AC125" s="7" t="s">
        <v>77</v>
      </c>
      <c r="AD125" s="8" t="s">
        <v>22</v>
      </c>
      <c r="AE125" s="10">
        <v>1.02319</v>
      </c>
      <c r="AF125" s="7" t="s">
        <v>77</v>
      </c>
      <c r="AG125" s="8" t="s">
        <v>22</v>
      </c>
      <c r="AH125" s="10">
        <v>1.18743</v>
      </c>
      <c r="AI125" s="7" t="s">
        <v>77</v>
      </c>
      <c r="AJ125" s="8" t="s">
        <v>22</v>
      </c>
      <c r="AK125" s="10">
        <v>0.99985000000000002</v>
      </c>
      <c r="AL125" s="7" t="s">
        <v>77</v>
      </c>
      <c r="AM125" s="8" t="s">
        <v>22</v>
      </c>
      <c r="AN125" s="10">
        <v>1.1855100000000001</v>
      </c>
      <c r="AO125" s="7" t="s">
        <v>77</v>
      </c>
      <c r="AP125" s="8" t="s">
        <v>22</v>
      </c>
      <c r="AQ125" s="10">
        <v>0.91263000000000005</v>
      </c>
    </row>
    <row r="126" spans="1:43" ht="17" thickBot="1" x14ac:dyDescent="0.25">
      <c r="A126" s="69"/>
      <c r="B126" s="96" t="s">
        <v>79</v>
      </c>
      <c r="C126" s="97" t="s">
        <v>25</v>
      </c>
      <c r="D126" s="10">
        <v>0.56296000000000002</v>
      </c>
      <c r="E126" s="96" t="s">
        <v>79</v>
      </c>
      <c r="F126" s="97" t="s">
        <v>25</v>
      </c>
      <c r="G126" s="23">
        <v>-0.37398999999999999</v>
      </c>
      <c r="H126" s="96" t="s">
        <v>79</v>
      </c>
      <c r="I126" s="97" t="s">
        <v>25</v>
      </c>
      <c r="J126" s="9">
        <v>-0.11119</v>
      </c>
      <c r="K126" s="96" t="s">
        <v>79</v>
      </c>
      <c r="L126" s="97" t="s">
        <v>25</v>
      </c>
      <c r="M126" s="10">
        <v>-0.68217000000000005</v>
      </c>
      <c r="N126" s="96" t="s">
        <v>79</v>
      </c>
      <c r="O126" s="97" t="s">
        <v>25</v>
      </c>
      <c r="P126" s="9">
        <v>-0.34727999999999998</v>
      </c>
      <c r="Q126" s="96" t="s">
        <v>79</v>
      </c>
      <c r="R126" s="97" t="s">
        <v>25</v>
      </c>
      <c r="S126" s="10">
        <v>0.59824999999999995</v>
      </c>
      <c r="T126" s="96" t="s">
        <v>79</v>
      </c>
      <c r="U126" s="97" t="s">
        <v>25</v>
      </c>
      <c r="V126" s="9">
        <v>0.22669</v>
      </c>
      <c r="W126" s="96" t="s">
        <v>79</v>
      </c>
      <c r="X126" s="97" t="s">
        <v>25</v>
      </c>
      <c r="Y126" s="10">
        <v>0.63890000000000002</v>
      </c>
      <c r="Z126" s="96" t="s">
        <v>79</v>
      </c>
      <c r="AA126" s="97" t="s">
        <v>25</v>
      </c>
      <c r="AB126" s="9">
        <v>-5.3800000000000001E-2</v>
      </c>
      <c r="AC126" s="96" t="s">
        <v>79</v>
      </c>
      <c r="AD126" s="97" t="s">
        <v>25</v>
      </c>
      <c r="AE126" s="9">
        <v>-0.17867</v>
      </c>
      <c r="AF126" s="96" t="s">
        <v>79</v>
      </c>
      <c r="AG126" s="97" t="s">
        <v>25</v>
      </c>
      <c r="AH126" s="9">
        <v>9.2749999999999999E-2</v>
      </c>
      <c r="AI126" s="96" t="s">
        <v>79</v>
      </c>
      <c r="AJ126" s="97" t="s">
        <v>25</v>
      </c>
      <c r="AK126" s="10">
        <v>0.20362</v>
      </c>
      <c r="AL126" s="96" t="s">
        <v>79</v>
      </c>
      <c r="AM126" s="97" t="s">
        <v>25</v>
      </c>
      <c r="AN126" s="10">
        <v>0.37757000000000002</v>
      </c>
      <c r="AO126" s="96" t="s">
        <v>79</v>
      </c>
      <c r="AP126" s="97" t="s">
        <v>25</v>
      </c>
      <c r="AQ126" s="10">
        <v>0.45334000000000002</v>
      </c>
    </row>
    <row r="127" spans="1:43" ht="17" thickBot="1" x14ac:dyDescent="0.25">
      <c r="A127" s="69"/>
      <c r="B127" s="96" t="s">
        <v>79</v>
      </c>
      <c r="C127" s="97" t="s">
        <v>29</v>
      </c>
      <c r="D127" s="10">
        <v>0.48198999999999997</v>
      </c>
      <c r="E127" s="96" t="s">
        <v>79</v>
      </c>
      <c r="F127" s="97" t="s">
        <v>29</v>
      </c>
      <c r="G127" s="9">
        <v>-0.1976</v>
      </c>
      <c r="H127" s="96" t="s">
        <v>79</v>
      </c>
      <c r="I127" s="97" t="s">
        <v>29</v>
      </c>
      <c r="J127" s="9">
        <v>4.206E-2</v>
      </c>
      <c r="K127" s="96" t="s">
        <v>79</v>
      </c>
      <c r="L127" s="97" t="s">
        <v>29</v>
      </c>
      <c r="M127" s="10">
        <v>-0.59362000000000004</v>
      </c>
      <c r="N127" s="96" t="s">
        <v>79</v>
      </c>
      <c r="O127" s="97" t="s">
        <v>29</v>
      </c>
      <c r="P127" s="23">
        <v>-0.41622999999999999</v>
      </c>
      <c r="Q127" s="96" t="s">
        <v>79</v>
      </c>
      <c r="R127" s="97" t="s">
        <v>29</v>
      </c>
      <c r="S127" s="10">
        <v>0.60479000000000005</v>
      </c>
      <c r="T127" s="96" t="s">
        <v>79</v>
      </c>
      <c r="U127" s="97" t="s">
        <v>29</v>
      </c>
      <c r="V127" s="9">
        <v>0.18315999999999999</v>
      </c>
      <c r="W127" s="96" t="s">
        <v>79</v>
      </c>
      <c r="X127" s="97" t="s">
        <v>29</v>
      </c>
      <c r="Y127" s="10">
        <v>0.65029999999999999</v>
      </c>
      <c r="Z127" s="96" t="s">
        <v>79</v>
      </c>
      <c r="AA127" s="97" t="s">
        <v>29</v>
      </c>
      <c r="AB127" s="9">
        <v>-0.13275000000000001</v>
      </c>
      <c r="AC127" s="96" t="s">
        <v>79</v>
      </c>
      <c r="AD127" s="97" t="s">
        <v>29</v>
      </c>
      <c r="AE127" s="9">
        <v>-9.8000000000000004E-2</v>
      </c>
      <c r="AF127" s="96" t="s">
        <v>79</v>
      </c>
      <c r="AG127" s="97" t="s">
        <v>29</v>
      </c>
      <c r="AH127" s="9">
        <v>0.16464999999999999</v>
      </c>
      <c r="AI127" s="96" t="s">
        <v>79</v>
      </c>
      <c r="AJ127" s="97" t="s">
        <v>29</v>
      </c>
      <c r="AK127" s="10">
        <v>0.19228000000000001</v>
      </c>
      <c r="AL127" s="96" t="s">
        <v>79</v>
      </c>
      <c r="AM127" s="97" t="s">
        <v>29</v>
      </c>
      <c r="AN127" s="10">
        <v>0.44872000000000001</v>
      </c>
      <c r="AO127" s="96" t="s">
        <v>79</v>
      </c>
      <c r="AP127" s="97" t="s">
        <v>29</v>
      </c>
      <c r="AQ127" s="10">
        <v>0.51160000000000005</v>
      </c>
    </row>
    <row r="128" spans="1:43" ht="17" thickBot="1" x14ac:dyDescent="0.25">
      <c r="A128" s="69"/>
      <c r="B128" s="96" t="s">
        <v>79</v>
      </c>
      <c r="C128" s="97" t="s">
        <v>22</v>
      </c>
      <c r="D128" s="10">
        <v>0.41893000000000002</v>
      </c>
      <c r="E128" s="96" t="s">
        <v>79</v>
      </c>
      <c r="F128" s="97" t="s">
        <v>22</v>
      </c>
      <c r="G128" s="9">
        <v>-0.13894999999999999</v>
      </c>
      <c r="H128" s="96" t="s">
        <v>79</v>
      </c>
      <c r="I128" s="97" t="s">
        <v>22</v>
      </c>
      <c r="J128" s="9">
        <v>4.691E-2</v>
      </c>
      <c r="K128" s="96" t="s">
        <v>79</v>
      </c>
      <c r="L128" s="97" t="s">
        <v>22</v>
      </c>
      <c r="M128" s="23">
        <v>-0.50112000000000001</v>
      </c>
      <c r="N128" s="96" t="s">
        <v>79</v>
      </c>
      <c r="O128" s="97" t="s">
        <v>22</v>
      </c>
      <c r="P128" s="9">
        <v>-0.32412000000000002</v>
      </c>
      <c r="Q128" s="96" t="s">
        <v>79</v>
      </c>
      <c r="R128" s="97" t="s">
        <v>22</v>
      </c>
      <c r="S128" s="10">
        <v>0.49313000000000001</v>
      </c>
      <c r="T128" s="96" t="s">
        <v>79</v>
      </c>
      <c r="U128" s="97" t="s">
        <v>22</v>
      </c>
      <c r="V128" s="9">
        <v>0.22799</v>
      </c>
      <c r="W128" s="96" t="s">
        <v>79</v>
      </c>
      <c r="X128" s="97" t="s">
        <v>22</v>
      </c>
      <c r="Y128" s="10">
        <v>0.45493</v>
      </c>
      <c r="Z128" s="96" t="s">
        <v>79</v>
      </c>
      <c r="AA128" s="97" t="s">
        <v>22</v>
      </c>
      <c r="AB128" s="9">
        <v>-0.12386999999999999</v>
      </c>
      <c r="AC128" s="96" t="s">
        <v>79</v>
      </c>
      <c r="AD128" s="97" t="s">
        <v>22</v>
      </c>
      <c r="AE128" s="9">
        <v>-6.3670000000000004E-2</v>
      </c>
      <c r="AF128" s="96" t="s">
        <v>79</v>
      </c>
      <c r="AG128" s="97" t="s">
        <v>22</v>
      </c>
      <c r="AH128" s="9">
        <v>0.27451999999999999</v>
      </c>
      <c r="AI128" s="96" t="s">
        <v>79</v>
      </c>
      <c r="AJ128" s="97" t="s">
        <v>22</v>
      </c>
      <c r="AK128" s="9">
        <v>0.12942000000000001</v>
      </c>
      <c r="AL128" s="96" t="s">
        <v>79</v>
      </c>
      <c r="AM128" s="97" t="s">
        <v>22</v>
      </c>
      <c r="AN128" s="10">
        <v>0.29942999999999997</v>
      </c>
      <c r="AO128" s="96" t="s">
        <v>79</v>
      </c>
      <c r="AP128" s="97" t="s">
        <v>22</v>
      </c>
      <c r="AQ128" s="10">
        <v>0.34933999999999998</v>
      </c>
    </row>
    <row r="129" spans="1:43" ht="17" thickBot="1" x14ac:dyDescent="0.25">
      <c r="A129" s="69"/>
      <c r="B129" s="96" t="s">
        <v>78</v>
      </c>
      <c r="C129" s="97" t="s">
        <v>26</v>
      </c>
      <c r="D129" s="9">
        <v>-8.0409999999999995E-2</v>
      </c>
      <c r="E129" s="96" t="s">
        <v>78</v>
      </c>
      <c r="F129" s="97" t="s">
        <v>26</v>
      </c>
      <c r="G129" s="9">
        <v>-8.3710000000000007E-2</v>
      </c>
      <c r="H129" s="96" t="s">
        <v>78</v>
      </c>
      <c r="I129" s="97" t="s">
        <v>26</v>
      </c>
      <c r="J129" s="9">
        <v>-0.11294999999999999</v>
      </c>
      <c r="K129" s="96" t="s">
        <v>78</v>
      </c>
      <c r="L129" s="97" t="s">
        <v>26</v>
      </c>
      <c r="M129" s="9">
        <v>-0.23219000000000001</v>
      </c>
      <c r="N129" s="96" t="s">
        <v>78</v>
      </c>
      <c r="O129" s="97" t="s">
        <v>26</v>
      </c>
      <c r="P129" s="9">
        <v>-0.10531</v>
      </c>
      <c r="Q129" s="96" t="s">
        <v>78</v>
      </c>
      <c r="R129" s="97" t="s">
        <v>26</v>
      </c>
      <c r="S129" s="9">
        <v>-9.9400000000000002E-2</v>
      </c>
      <c r="T129" s="96" t="s">
        <v>78</v>
      </c>
      <c r="U129" s="97" t="s">
        <v>26</v>
      </c>
      <c r="V129" s="9">
        <v>1.8190000000000001E-2</v>
      </c>
      <c r="W129" s="96" t="s">
        <v>78</v>
      </c>
      <c r="X129" s="97" t="s">
        <v>26</v>
      </c>
      <c r="Y129" s="9">
        <v>-0.12214999999999999</v>
      </c>
      <c r="Z129" s="96" t="s">
        <v>78</v>
      </c>
      <c r="AA129" s="97" t="s">
        <v>26</v>
      </c>
      <c r="AB129" s="9">
        <v>-0.12898000000000001</v>
      </c>
      <c r="AC129" s="96" t="s">
        <v>78</v>
      </c>
      <c r="AD129" s="97" t="s">
        <v>26</v>
      </c>
      <c r="AE129" s="9">
        <v>-0.12789</v>
      </c>
      <c r="AF129" s="96" t="s">
        <v>78</v>
      </c>
      <c r="AG129" s="97" t="s">
        <v>26</v>
      </c>
      <c r="AH129" s="9">
        <v>3.8999999999999998E-3</v>
      </c>
      <c r="AI129" s="96" t="s">
        <v>78</v>
      </c>
      <c r="AJ129" s="97" t="s">
        <v>26</v>
      </c>
      <c r="AK129" s="9">
        <v>-0.21118000000000001</v>
      </c>
      <c r="AL129" s="96" t="s">
        <v>78</v>
      </c>
      <c r="AM129" s="97" t="s">
        <v>26</v>
      </c>
      <c r="AN129" s="9">
        <v>0.10453</v>
      </c>
      <c r="AO129" s="96" t="s">
        <v>78</v>
      </c>
      <c r="AP129" s="97" t="s">
        <v>26</v>
      </c>
      <c r="AQ129" s="9">
        <v>-5.8999999999999997E-2</v>
      </c>
    </row>
    <row r="130" spans="1:43" ht="17" thickBot="1" x14ac:dyDescent="0.25">
      <c r="A130" s="69"/>
      <c r="B130" s="96" t="s">
        <v>78</v>
      </c>
      <c r="C130" s="97" t="s">
        <v>28</v>
      </c>
      <c r="D130" s="9">
        <v>-1.583E-2</v>
      </c>
      <c r="E130" s="96" t="s">
        <v>78</v>
      </c>
      <c r="F130" s="97" t="s">
        <v>28</v>
      </c>
      <c r="G130" s="10">
        <v>0.34721000000000002</v>
      </c>
      <c r="H130" s="96" t="s">
        <v>78</v>
      </c>
      <c r="I130" s="97" t="s">
        <v>28</v>
      </c>
      <c r="J130" s="10">
        <v>-0.27894000000000002</v>
      </c>
      <c r="K130" s="96" t="s">
        <v>78</v>
      </c>
      <c r="L130" s="97" t="s">
        <v>28</v>
      </c>
      <c r="M130" s="9">
        <v>-0.10385999999999999</v>
      </c>
      <c r="N130" s="96" t="s">
        <v>78</v>
      </c>
      <c r="O130" s="97" t="s">
        <v>28</v>
      </c>
      <c r="P130" s="9">
        <v>5.425E-2</v>
      </c>
      <c r="Q130" s="96" t="s">
        <v>78</v>
      </c>
      <c r="R130" s="97" t="s">
        <v>28</v>
      </c>
      <c r="S130" s="9">
        <v>0.26590000000000003</v>
      </c>
      <c r="T130" s="96" t="s">
        <v>78</v>
      </c>
      <c r="U130" s="97" t="s">
        <v>28</v>
      </c>
      <c r="V130" s="23">
        <v>0.39785999999999999</v>
      </c>
      <c r="W130" s="96" t="s">
        <v>78</v>
      </c>
      <c r="X130" s="97" t="s">
        <v>28</v>
      </c>
      <c r="Y130" s="9">
        <v>1.8870000000000001E-2</v>
      </c>
      <c r="Z130" s="96" t="s">
        <v>78</v>
      </c>
      <c r="AA130" s="97" t="s">
        <v>28</v>
      </c>
      <c r="AB130" s="23">
        <v>0.28661999999999999</v>
      </c>
      <c r="AC130" s="96" t="s">
        <v>78</v>
      </c>
      <c r="AD130" s="97" t="s">
        <v>28</v>
      </c>
      <c r="AE130" s="9">
        <v>0.24234</v>
      </c>
      <c r="AF130" s="96" t="s">
        <v>78</v>
      </c>
      <c r="AG130" s="97" t="s">
        <v>28</v>
      </c>
      <c r="AH130" s="23">
        <v>0.36364000000000002</v>
      </c>
      <c r="AI130" s="96" t="s">
        <v>78</v>
      </c>
      <c r="AJ130" s="97" t="s">
        <v>28</v>
      </c>
      <c r="AK130" s="23">
        <v>0.34543000000000001</v>
      </c>
      <c r="AL130" s="96" t="s">
        <v>78</v>
      </c>
      <c r="AM130" s="97" t="s">
        <v>28</v>
      </c>
      <c r="AN130" s="9">
        <v>0.19267000000000001</v>
      </c>
      <c r="AO130" s="96" t="s">
        <v>78</v>
      </c>
      <c r="AP130" s="97" t="s">
        <v>28</v>
      </c>
      <c r="AQ130" s="9">
        <v>-3.9329999999999997E-2</v>
      </c>
    </row>
    <row r="131" spans="1:43" ht="17" thickBot="1" x14ac:dyDescent="0.25">
      <c r="A131" s="69"/>
      <c r="B131" s="96" t="s">
        <v>78</v>
      </c>
      <c r="C131" s="97" t="s">
        <v>23</v>
      </c>
      <c r="D131" s="9">
        <v>-0.16744999999999999</v>
      </c>
      <c r="E131" s="96" t="s">
        <v>78</v>
      </c>
      <c r="F131" s="97" t="s">
        <v>23</v>
      </c>
      <c r="G131" s="9">
        <v>6.9059999999999996E-2</v>
      </c>
      <c r="H131" s="96" t="s">
        <v>78</v>
      </c>
      <c r="I131" s="97" t="s">
        <v>23</v>
      </c>
      <c r="J131" s="10">
        <v>-0.20005000000000001</v>
      </c>
      <c r="K131" s="96" t="s">
        <v>78</v>
      </c>
      <c r="L131" s="97" t="s">
        <v>23</v>
      </c>
      <c r="M131" s="9">
        <v>-0.11673</v>
      </c>
      <c r="N131" s="96" t="s">
        <v>78</v>
      </c>
      <c r="O131" s="97" t="s">
        <v>23</v>
      </c>
      <c r="P131" s="9">
        <v>-1.044E-2</v>
      </c>
      <c r="Q131" s="96" t="s">
        <v>78</v>
      </c>
      <c r="R131" s="97" t="s">
        <v>23</v>
      </c>
      <c r="S131" s="9">
        <v>3.7289999999999997E-2</v>
      </c>
      <c r="T131" s="96" t="s">
        <v>78</v>
      </c>
      <c r="U131" s="97" t="s">
        <v>23</v>
      </c>
      <c r="V131" s="9">
        <v>8.3839999999999998E-2</v>
      </c>
      <c r="W131" s="96" t="s">
        <v>78</v>
      </c>
      <c r="X131" s="97" t="s">
        <v>23</v>
      </c>
      <c r="Y131" s="9">
        <v>-6.9290000000000004E-2</v>
      </c>
      <c r="Z131" s="96" t="s">
        <v>78</v>
      </c>
      <c r="AA131" s="97" t="s">
        <v>23</v>
      </c>
      <c r="AB131" s="9">
        <v>1.8079999999999999E-2</v>
      </c>
      <c r="AC131" s="96" t="s">
        <v>78</v>
      </c>
      <c r="AD131" s="97" t="s">
        <v>23</v>
      </c>
      <c r="AE131" s="9">
        <v>6.9199999999999999E-3</v>
      </c>
      <c r="AF131" s="96" t="s">
        <v>78</v>
      </c>
      <c r="AG131" s="97" t="s">
        <v>23</v>
      </c>
      <c r="AH131" s="9">
        <v>0.13317000000000001</v>
      </c>
      <c r="AI131" s="96" t="s">
        <v>78</v>
      </c>
      <c r="AJ131" s="97" t="s">
        <v>23</v>
      </c>
      <c r="AK131" s="9">
        <v>-8.4309999999999996E-2</v>
      </c>
      <c r="AL131" s="96" t="s">
        <v>78</v>
      </c>
      <c r="AM131" s="97" t="s">
        <v>23</v>
      </c>
      <c r="AN131" s="9">
        <v>-9.4500000000000001E-3</v>
      </c>
      <c r="AO131" s="96" t="s">
        <v>78</v>
      </c>
      <c r="AP131" s="97" t="s">
        <v>23</v>
      </c>
      <c r="AQ131" s="9">
        <v>-0.14745</v>
      </c>
    </row>
    <row r="132" spans="1:43" ht="17" thickBot="1" x14ac:dyDescent="0.25">
      <c r="A132" s="69"/>
      <c r="B132" s="7" t="s">
        <v>80</v>
      </c>
      <c r="C132" s="8" t="s">
        <v>25</v>
      </c>
      <c r="D132" s="10">
        <v>-0.24049000000000001</v>
      </c>
      <c r="E132" s="7" t="s">
        <v>80</v>
      </c>
      <c r="F132" s="8" t="s">
        <v>25</v>
      </c>
      <c r="G132" s="9">
        <v>-9.7919999999999993E-2</v>
      </c>
      <c r="H132" s="7" t="s">
        <v>80</v>
      </c>
      <c r="I132" s="8" t="s">
        <v>25</v>
      </c>
      <c r="J132" s="9">
        <v>-1.303E-2</v>
      </c>
      <c r="K132" s="7" t="s">
        <v>80</v>
      </c>
      <c r="L132" s="8" t="s">
        <v>25</v>
      </c>
      <c r="M132" s="9">
        <v>0.21278</v>
      </c>
      <c r="N132" s="7" t="s">
        <v>80</v>
      </c>
      <c r="O132" s="8" t="s">
        <v>25</v>
      </c>
      <c r="P132" s="9">
        <v>0.11335000000000001</v>
      </c>
      <c r="Q132" s="7" t="s">
        <v>80</v>
      </c>
      <c r="R132" s="8" t="s">
        <v>25</v>
      </c>
      <c r="S132" s="23">
        <v>0.24521999999999999</v>
      </c>
      <c r="T132" s="7" t="s">
        <v>80</v>
      </c>
      <c r="U132" s="8" t="s">
        <v>25</v>
      </c>
      <c r="V132" s="9">
        <v>-1.9359999999999999E-2</v>
      </c>
      <c r="W132" s="7" t="s">
        <v>80</v>
      </c>
      <c r="X132" s="8" t="s">
        <v>25</v>
      </c>
      <c r="Y132" s="9">
        <v>3.9260000000000003E-2</v>
      </c>
      <c r="Z132" s="7" t="s">
        <v>80</v>
      </c>
      <c r="AA132" s="8" t="s">
        <v>25</v>
      </c>
      <c r="AB132" s="23">
        <v>0.23133999999999999</v>
      </c>
      <c r="AC132" s="7" t="s">
        <v>80</v>
      </c>
      <c r="AD132" s="8" t="s">
        <v>25</v>
      </c>
      <c r="AE132" s="9">
        <v>-5.7660000000000003E-2</v>
      </c>
      <c r="AF132" s="7" t="s">
        <v>80</v>
      </c>
      <c r="AG132" s="8" t="s">
        <v>25</v>
      </c>
      <c r="AH132" s="23">
        <v>-0.31264999999999998</v>
      </c>
      <c r="AI132" s="7" t="s">
        <v>80</v>
      </c>
      <c r="AJ132" s="8" t="s">
        <v>25</v>
      </c>
      <c r="AK132" s="9">
        <v>3.3849999999999998E-2</v>
      </c>
      <c r="AL132" s="7" t="s">
        <v>80</v>
      </c>
      <c r="AM132" s="8" t="s">
        <v>25</v>
      </c>
      <c r="AN132" s="10">
        <v>-0.36706</v>
      </c>
      <c r="AO132" s="7" t="s">
        <v>80</v>
      </c>
      <c r="AP132" s="8" t="s">
        <v>25</v>
      </c>
      <c r="AQ132" s="9">
        <v>-0.17760000000000001</v>
      </c>
    </row>
    <row r="133" spans="1:43" ht="17" thickBot="1" x14ac:dyDescent="0.25">
      <c r="A133" s="69"/>
      <c r="B133" s="7" t="s">
        <v>80</v>
      </c>
      <c r="C133" s="8" t="s">
        <v>28</v>
      </c>
      <c r="D133" s="9">
        <v>-7.4279999999999999E-2</v>
      </c>
      <c r="E133" s="7" t="s">
        <v>80</v>
      </c>
      <c r="F133" s="8" t="s">
        <v>28</v>
      </c>
      <c r="G133" s="9">
        <v>3.7780000000000001E-2</v>
      </c>
      <c r="H133" s="7" t="s">
        <v>80</v>
      </c>
      <c r="I133" s="8" t="s">
        <v>28</v>
      </c>
      <c r="J133" s="9">
        <v>-6.2630000000000005E-2</v>
      </c>
      <c r="K133" s="7" t="s">
        <v>80</v>
      </c>
      <c r="L133" s="8" t="s">
        <v>28</v>
      </c>
      <c r="M133" s="9">
        <v>0.23221</v>
      </c>
      <c r="N133" s="7" t="s">
        <v>80</v>
      </c>
      <c r="O133" s="8" t="s">
        <v>28</v>
      </c>
      <c r="P133" s="9">
        <v>9.3820000000000001E-2</v>
      </c>
      <c r="Q133" s="7" t="s">
        <v>80</v>
      </c>
      <c r="R133" s="8" t="s">
        <v>28</v>
      </c>
      <c r="S133" s="9">
        <v>7.0510000000000003E-2</v>
      </c>
      <c r="T133" s="7" t="s">
        <v>80</v>
      </c>
      <c r="U133" s="8" t="s">
        <v>28</v>
      </c>
      <c r="V133" s="9">
        <v>-3.0450000000000001E-2</v>
      </c>
      <c r="W133" s="7" t="s">
        <v>80</v>
      </c>
      <c r="X133" s="8" t="s">
        <v>28</v>
      </c>
      <c r="Y133" s="9">
        <v>-1.653E-2</v>
      </c>
      <c r="Z133" s="7" t="s">
        <v>80</v>
      </c>
      <c r="AA133" s="8" t="s">
        <v>28</v>
      </c>
      <c r="AB133" s="10">
        <v>0.26867000000000002</v>
      </c>
      <c r="AC133" s="7" t="s">
        <v>80</v>
      </c>
      <c r="AD133" s="8" t="s">
        <v>28</v>
      </c>
      <c r="AE133" s="9">
        <v>0.11219999999999999</v>
      </c>
      <c r="AF133" s="7" t="s">
        <v>80</v>
      </c>
      <c r="AG133" s="8" t="s">
        <v>28</v>
      </c>
      <c r="AH133" s="9">
        <v>-3.1210000000000002E-2</v>
      </c>
      <c r="AI133" s="7" t="s">
        <v>80</v>
      </c>
      <c r="AJ133" s="8" t="s">
        <v>28</v>
      </c>
      <c r="AK133" s="9">
        <v>-2.291E-2</v>
      </c>
      <c r="AL133" s="7" t="s">
        <v>80</v>
      </c>
      <c r="AM133" s="8" t="s">
        <v>28</v>
      </c>
      <c r="AN133" s="23">
        <v>-0.2172</v>
      </c>
      <c r="AO133" s="7" t="s">
        <v>80</v>
      </c>
      <c r="AP133" s="8" t="s">
        <v>28</v>
      </c>
      <c r="AQ133" s="9">
        <v>-5.1209999999999999E-2</v>
      </c>
    </row>
    <row r="134" spans="1:43" ht="17" thickBot="1" x14ac:dyDescent="0.25">
      <c r="A134" s="69"/>
      <c r="B134" s="7" t="s">
        <v>80</v>
      </c>
      <c r="C134" s="8" t="s">
        <v>19</v>
      </c>
      <c r="D134" s="9">
        <v>-7.5450000000000003E-2</v>
      </c>
      <c r="E134" s="7" t="s">
        <v>80</v>
      </c>
      <c r="F134" s="8" t="s">
        <v>19</v>
      </c>
      <c r="G134" s="9">
        <v>-0.18773000000000001</v>
      </c>
      <c r="H134" s="7" t="s">
        <v>80</v>
      </c>
      <c r="I134" s="8" t="s">
        <v>19</v>
      </c>
      <c r="J134" s="9">
        <v>-2.453E-2</v>
      </c>
      <c r="K134" s="7" t="s">
        <v>80</v>
      </c>
      <c r="L134" s="8" t="s">
        <v>19</v>
      </c>
      <c r="M134" s="9">
        <v>7.1700000000000002E-3</v>
      </c>
      <c r="N134" s="7" t="s">
        <v>80</v>
      </c>
      <c r="O134" s="8" t="s">
        <v>19</v>
      </c>
      <c r="P134" s="9">
        <v>-5.6129999999999999E-2</v>
      </c>
      <c r="Q134" s="7" t="s">
        <v>80</v>
      </c>
      <c r="R134" s="8" t="s">
        <v>19</v>
      </c>
      <c r="S134" s="9">
        <v>0.11334</v>
      </c>
      <c r="T134" s="7" t="s">
        <v>80</v>
      </c>
      <c r="U134" s="8" t="s">
        <v>19</v>
      </c>
      <c r="V134" s="9">
        <v>-0.17329</v>
      </c>
      <c r="W134" s="7" t="s">
        <v>80</v>
      </c>
      <c r="X134" s="8" t="s">
        <v>19</v>
      </c>
      <c r="Y134" s="9">
        <v>0.13023999999999999</v>
      </c>
      <c r="Z134" s="7" t="s">
        <v>80</v>
      </c>
      <c r="AA134" s="8" t="s">
        <v>19</v>
      </c>
      <c r="AB134" s="9">
        <v>5.96E-2</v>
      </c>
      <c r="AC134" s="7" t="s">
        <v>80</v>
      </c>
      <c r="AD134" s="8" t="s">
        <v>19</v>
      </c>
      <c r="AE134" s="9">
        <v>-0.2336</v>
      </c>
      <c r="AF134" s="7" t="s">
        <v>80</v>
      </c>
      <c r="AG134" s="8" t="s">
        <v>19</v>
      </c>
      <c r="AH134" s="10">
        <v>-0.32616000000000001</v>
      </c>
      <c r="AI134" s="7" t="s">
        <v>80</v>
      </c>
      <c r="AJ134" s="8" t="s">
        <v>19</v>
      </c>
      <c r="AK134" s="9">
        <v>-7.5259999999999994E-2</v>
      </c>
      <c r="AL134" s="7" t="s">
        <v>80</v>
      </c>
      <c r="AM134" s="8" t="s">
        <v>19</v>
      </c>
      <c r="AN134" s="10">
        <v>-0.24357000000000001</v>
      </c>
      <c r="AO134" s="7" t="s">
        <v>80</v>
      </c>
      <c r="AP134" s="8" t="s">
        <v>19</v>
      </c>
      <c r="AQ134" s="9">
        <v>-4.9849999999999998E-2</v>
      </c>
    </row>
    <row r="135" spans="1:43" ht="17" thickBot="1" x14ac:dyDescent="0.25">
      <c r="A135" s="69"/>
      <c r="B135" s="7" t="s">
        <v>81</v>
      </c>
      <c r="C135" s="8" t="s">
        <v>26</v>
      </c>
      <c r="D135" s="10">
        <v>-0.44045000000000001</v>
      </c>
      <c r="E135" s="7" t="s">
        <v>81</v>
      </c>
      <c r="F135" s="8" t="s">
        <v>26</v>
      </c>
      <c r="G135" s="23">
        <v>0.65020999999999995</v>
      </c>
      <c r="H135" s="7" t="s">
        <v>81</v>
      </c>
      <c r="I135" s="8" t="s">
        <v>26</v>
      </c>
      <c r="J135" s="9">
        <v>0.56193000000000004</v>
      </c>
      <c r="K135" s="7" t="s">
        <v>81</v>
      </c>
      <c r="L135" s="8" t="s">
        <v>26</v>
      </c>
      <c r="M135" s="10">
        <v>0.62875999999999999</v>
      </c>
      <c r="N135" s="7" t="s">
        <v>81</v>
      </c>
      <c r="O135" s="8" t="s">
        <v>26</v>
      </c>
      <c r="P135" s="23">
        <v>0.50880999999999998</v>
      </c>
      <c r="Q135" s="7" t="s">
        <v>81</v>
      </c>
      <c r="R135" s="8" t="s">
        <v>26</v>
      </c>
      <c r="S135" s="10">
        <v>-0.45567999999999997</v>
      </c>
      <c r="T135" s="7" t="s">
        <v>81</v>
      </c>
      <c r="U135" s="8" t="s">
        <v>26</v>
      </c>
      <c r="V135" s="9">
        <v>7.4410000000000004E-2</v>
      </c>
      <c r="W135" s="7" t="s">
        <v>81</v>
      </c>
      <c r="X135" s="8" t="s">
        <v>26</v>
      </c>
      <c r="Y135" s="23">
        <v>-0.45876</v>
      </c>
      <c r="Z135" s="7" t="s">
        <v>81</v>
      </c>
      <c r="AA135" s="8" t="s">
        <v>26</v>
      </c>
      <c r="AB135" s="9">
        <v>0.10458000000000001</v>
      </c>
      <c r="AC135" s="7" t="s">
        <v>81</v>
      </c>
      <c r="AD135" s="8" t="s">
        <v>26</v>
      </c>
      <c r="AE135" s="9">
        <v>0.35446</v>
      </c>
      <c r="AF135" s="7" t="s">
        <v>81</v>
      </c>
      <c r="AG135" s="8" t="s">
        <v>26</v>
      </c>
      <c r="AH135" s="9">
        <v>-8.9899999999999994E-2</v>
      </c>
      <c r="AI135" s="7" t="s">
        <v>81</v>
      </c>
      <c r="AJ135" s="8" t="s">
        <v>26</v>
      </c>
      <c r="AK135" s="9">
        <v>0.10835</v>
      </c>
      <c r="AL135" s="7" t="s">
        <v>81</v>
      </c>
      <c r="AM135" s="8" t="s">
        <v>26</v>
      </c>
      <c r="AN135" s="23">
        <v>0.69659000000000004</v>
      </c>
      <c r="AO135" s="7" t="s">
        <v>81</v>
      </c>
      <c r="AP135" s="8" t="s">
        <v>26</v>
      </c>
      <c r="AQ135" s="10">
        <v>0.50344999999999995</v>
      </c>
    </row>
    <row r="136" spans="1:43" ht="17" thickBot="1" x14ac:dyDescent="0.25">
      <c r="A136" s="69"/>
      <c r="B136" s="7" t="s">
        <v>81</v>
      </c>
      <c r="C136" s="8" t="s">
        <v>29</v>
      </c>
      <c r="D136" s="23">
        <v>-0.36429</v>
      </c>
      <c r="E136" s="7" t="s">
        <v>81</v>
      </c>
      <c r="F136" s="8" t="s">
        <v>29</v>
      </c>
      <c r="G136" s="9">
        <v>0.1177</v>
      </c>
      <c r="H136" s="7" t="s">
        <v>81</v>
      </c>
      <c r="I136" s="8" t="s">
        <v>29</v>
      </c>
      <c r="J136" s="9">
        <v>0.39219999999999999</v>
      </c>
      <c r="K136" s="7" t="s">
        <v>81</v>
      </c>
      <c r="L136" s="8" t="s">
        <v>29</v>
      </c>
      <c r="M136" s="9">
        <v>0.22961999999999999</v>
      </c>
      <c r="N136" s="7" t="s">
        <v>81</v>
      </c>
      <c r="O136" s="8" t="s">
        <v>29</v>
      </c>
      <c r="P136" s="9">
        <v>0.26402999999999999</v>
      </c>
      <c r="Q136" s="7" t="s">
        <v>81</v>
      </c>
      <c r="R136" s="8" t="s">
        <v>29</v>
      </c>
      <c r="S136" s="10">
        <v>-0.54315000000000002</v>
      </c>
      <c r="T136" s="7" t="s">
        <v>81</v>
      </c>
      <c r="U136" s="8" t="s">
        <v>29</v>
      </c>
      <c r="V136" s="9">
        <v>-3.569E-2</v>
      </c>
      <c r="W136" s="7" t="s">
        <v>81</v>
      </c>
      <c r="X136" s="8" t="s">
        <v>29</v>
      </c>
      <c r="Y136" s="9">
        <v>-0.32812999999999998</v>
      </c>
      <c r="Z136" s="7" t="s">
        <v>81</v>
      </c>
      <c r="AA136" s="8" t="s">
        <v>29</v>
      </c>
      <c r="AB136" s="9">
        <v>1.15E-2</v>
      </c>
      <c r="AC136" s="7" t="s">
        <v>81</v>
      </c>
      <c r="AD136" s="8" t="s">
        <v>29</v>
      </c>
      <c r="AE136" s="9">
        <v>-1.2630000000000001E-2</v>
      </c>
      <c r="AF136" s="7" t="s">
        <v>81</v>
      </c>
      <c r="AG136" s="8" t="s">
        <v>29</v>
      </c>
      <c r="AH136" s="9">
        <v>-0.24576000000000001</v>
      </c>
      <c r="AI136" s="7" t="s">
        <v>81</v>
      </c>
      <c r="AJ136" s="8" t="s">
        <v>29</v>
      </c>
      <c r="AK136" s="9">
        <v>0.11839</v>
      </c>
      <c r="AL136" s="7" t="s">
        <v>81</v>
      </c>
      <c r="AM136" s="8" t="s">
        <v>29</v>
      </c>
      <c r="AN136" s="9">
        <v>0.49299999999999999</v>
      </c>
      <c r="AO136" s="7" t="s">
        <v>81</v>
      </c>
      <c r="AP136" s="8" t="s">
        <v>29</v>
      </c>
      <c r="AQ136" s="9">
        <v>0.24092</v>
      </c>
    </row>
    <row r="137" spans="1:43" ht="17" thickBot="1" x14ac:dyDescent="0.25">
      <c r="A137" s="69"/>
      <c r="B137" s="7" t="s">
        <v>81</v>
      </c>
      <c r="C137" s="8" t="s">
        <v>20</v>
      </c>
      <c r="D137" s="9">
        <v>-0.32408999999999999</v>
      </c>
      <c r="E137" s="7" t="s">
        <v>81</v>
      </c>
      <c r="F137" s="8" t="s">
        <v>20</v>
      </c>
      <c r="G137" s="9">
        <v>5.2159999999999998E-2</v>
      </c>
      <c r="H137" s="7" t="s">
        <v>81</v>
      </c>
      <c r="I137" s="8" t="s">
        <v>20</v>
      </c>
      <c r="J137" s="9">
        <v>7.2749999999999995E-2</v>
      </c>
      <c r="K137" s="7" t="s">
        <v>81</v>
      </c>
      <c r="L137" s="8" t="s">
        <v>20</v>
      </c>
      <c r="M137" s="9">
        <v>9.9040000000000003E-2</v>
      </c>
      <c r="N137" s="7" t="s">
        <v>81</v>
      </c>
      <c r="O137" s="8" t="s">
        <v>20</v>
      </c>
      <c r="P137" s="9">
        <v>0.15337000000000001</v>
      </c>
      <c r="Q137" s="7" t="s">
        <v>81</v>
      </c>
      <c r="R137" s="8" t="s">
        <v>20</v>
      </c>
      <c r="S137" s="9">
        <v>-0.15443000000000001</v>
      </c>
      <c r="T137" s="7" t="s">
        <v>81</v>
      </c>
      <c r="U137" s="8" t="s">
        <v>20</v>
      </c>
      <c r="V137" s="9">
        <v>-3.8700000000000002E-3</v>
      </c>
      <c r="W137" s="7" t="s">
        <v>81</v>
      </c>
      <c r="X137" s="8" t="s">
        <v>20</v>
      </c>
      <c r="Y137" s="9">
        <v>-0.15714</v>
      </c>
      <c r="Z137" s="7" t="s">
        <v>81</v>
      </c>
      <c r="AA137" s="8" t="s">
        <v>20</v>
      </c>
      <c r="AB137" s="9">
        <v>0.10113999999999999</v>
      </c>
      <c r="AC137" s="7" t="s">
        <v>81</v>
      </c>
      <c r="AD137" s="8" t="s">
        <v>20</v>
      </c>
      <c r="AE137" s="9">
        <v>0.17477999999999999</v>
      </c>
      <c r="AF137" s="7" t="s">
        <v>81</v>
      </c>
      <c r="AG137" s="8" t="s">
        <v>20</v>
      </c>
      <c r="AH137" s="9">
        <v>3.2469999999999999E-2</v>
      </c>
      <c r="AI137" s="7" t="s">
        <v>81</v>
      </c>
      <c r="AJ137" s="8" t="s">
        <v>20</v>
      </c>
      <c r="AK137" s="9">
        <v>0.11841</v>
      </c>
      <c r="AL137" s="7" t="s">
        <v>81</v>
      </c>
      <c r="AM137" s="8" t="s">
        <v>20</v>
      </c>
      <c r="AN137" s="9">
        <v>0.35443000000000002</v>
      </c>
      <c r="AO137" s="7" t="s">
        <v>81</v>
      </c>
      <c r="AP137" s="8" t="s">
        <v>20</v>
      </c>
      <c r="AQ137" s="9">
        <v>0.23946999999999999</v>
      </c>
    </row>
    <row r="138" spans="1:43" ht="17" thickBot="1" x14ac:dyDescent="0.25">
      <c r="A138" s="69"/>
      <c r="B138" s="7" t="s">
        <v>82</v>
      </c>
      <c r="C138" s="8" t="s">
        <v>25</v>
      </c>
      <c r="D138" s="9">
        <v>-0.10818</v>
      </c>
      <c r="E138" s="7" t="s">
        <v>82</v>
      </c>
      <c r="F138" s="8" t="s">
        <v>25</v>
      </c>
      <c r="G138" s="9">
        <v>-7.2760000000000005E-2</v>
      </c>
      <c r="H138" s="7" t="s">
        <v>82</v>
      </c>
      <c r="I138" s="8" t="s">
        <v>25</v>
      </c>
      <c r="J138" s="23">
        <v>-0.23935999999999999</v>
      </c>
      <c r="K138" s="7" t="s">
        <v>82</v>
      </c>
      <c r="L138" s="8" t="s">
        <v>25</v>
      </c>
      <c r="M138" s="9">
        <v>0.20699999999999999</v>
      </c>
      <c r="N138" s="7" t="s">
        <v>82</v>
      </c>
      <c r="O138" s="8" t="s">
        <v>25</v>
      </c>
      <c r="P138" s="9">
        <v>6.5290000000000001E-2</v>
      </c>
      <c r="Q138" s="7" t="s">
        <v>82</v>
      </c>
      <c r="R138" s="8" t="s">
        <v>25</v>
      </c>
      <c r="S138" s="9">
        <v>2.2210000000000001E-2</v>
      </c>
      <c r="T138" s="7" t="s">
        <v>82</v>
      </c>
      <c r="U138" s="8" t="s">
        <v>25</v>
      </c>
      <c r="V138" s="9">
        <v>-0.15717</v>
      </c>
      <c r="W138" s="7" t="s">
        <v>82</v>
      </c>
      <c r="X138" s="8" t="s">
        <v>25</v>
      </c>
      <c r="Y138" s="9">
        <v>-3.891E-2</v>
      </c>
      <c r="Z138" s="7" t="s">
        <v>82</v>
      </c>
      <c r="AA138" s="8" t="s">
        <v>25</v>
      </c>
      <c r="AB138" s="9">
        <v>0.11602</v>
      </c>
      <c r="AC138" s="7" t="s">
        <v>82</v>
      </c>
      <c r="AD138" s="8" t="s">
        <v>25</v>
      </c>
      <c r="AE138" s="9">
        <v>-9.0679999999999997E-2</v>
      </c>
      <c r="AF138" s="7" t="s">
        <v>82</v>
      </c>
      <c r="AG138" s="8" t="s">
        <v>25</v>
      </c>
      <c r="AH138" s="9">
        <v>-0.14091000000000001</v>
      </c>
      <c r="AI138" s="7" t="s">
        <v>82</v>
      </c>
      <c r="AJ138" s="8" t="s">
        <v>25</v>
      </c>
      <c r="AK138" s="9">
        <v>-4.7230000000000001E-2</v>
      </c>
      <c r="AL138" s="7" t="s">
        <v>82</v>
      </c>
      <c r="AM138" s="8" t="s">
        <v>25</v>
      </c>
      <c r="AN138" s="10">
        <v>-0.39396999999999999</v>
      </c>
      <c r="AO138" s="7" t="s">
        <v>82</v>
      </c>
      <c r="AP138" s="8" t="s">
        <v>25</v>
      </c>
      <c r="AQ138" s="10">
        <v>-0.28563</v>
      </c>
    </row>
    <row r="139" spans="1:43" ht="17" thickBot="1" x14ac:dyDescent="0.25">
      <c r="A139" s="69"/>
      <c r="B139" s="7" t="s">
        <v>82</v>
      </c>
      <c r="C139" s="8" t="s">
        <v>28</v>
      </c>
      <c r="D139" s="9">
        <v>-0.13613</v>
      </c>
      <c r="E139" s="7" t="s">
        <v>82</v>
      </c>
      <c r="F139" s="8" t="s">
        <v>28</v>
      </c>
      <c r="G139" s="9">
        <v>-4.0370000000000003E-2</v>
      </c>
      <c r="H139" s="7" t="s">
        <v>82</v>
      </c>
      <c r="I139" s="8" t="s">
        <v>28</v>
      </c>
      <c r="J139" s="10">
        <v>-0.35110000000000002</v>
      </c>
      <c r="K139" s="7" t="s">
        <v>82</v>
      </c>
      <c r="L139" s="8" t="s">
        <v>28</v>
      </c>
      <c r="M139" s="9">
        <v>0.2752</v>
      </c>
      <c r="N139" s="7" t="s">
        <v>82</v>
      </c>
      <c r="O139" s="8" t="s">
        <v>28</v>
      </c>
      <c r="P139" s="23">
        <v>0.31307000000000001</v>
      </c>
      <c r="Q139" s="7" t="s">
        <v>82</v>
      </c>
      <c r="R139" s="8" t="s">
        <v>28</v>
      </c>
      <c r="S139" s="9">
        <v>0.31994</v>
      </c>
      <c r="T139" s="7" t="s">
        <v>82</v>
      </c>
      <c r="U139" s="8" t="s">
        <v>28</v>
      </c>
      <c r="V139" s="9">
        <v>0.13861999999999999</v>
      </c>
      <c r="W139" s="7" t="s">
        <v>82</v>
      </c>
      <c r="X139" s="8" t="s">
        <v>28</v>
      </c>
      <c r="Y139" s="9">
        <v>7.5439999999999993E-2</v>
      </c>
      <c r="Z139" s="7" t="s">
        <v>82</v>
      </c>
      <c r="AA139" s="8" t="s">
        <v>28</v>
      </c>
      <c r="AB139" s="10">
        <v>0.49891999999999997</v>
      </c>
      <c r="AC139" s="7" t="s">
        <v>82</v>
      </c>
      <c r="AD139" s="8" t="s">
        <v>28</v>
      </c>
      <c r="AE139" s="9">
        <v>-1.3939999999999999E-2</v>
      </c>
      <c r="AF139" s="7" t="s">
        <v>82</v>
      </c>
      <c r="AG139" s="8" t="s">
        <v>28</v>
      </c>
      <c r="AH139" s="9">
        <v>-5.1659999999999998E-2</v>
      </c>
      <c r="AI139" s="7" t="s">
        <v>82</v>
      </c>
      <c r="AJ139" s="8" t="s">
        <v>28</v>
      </c>
      <c r="AK139" s="9">
        <v>6.0979999999999999E-2</v>
      </c>
      <c r="AL139" s="7" t="s">
        <v>82</v>
      </c>
      <c r="AM139" s="8" t="s">
        <v>28</v>
      </c>
      <c r="AN139" s="10">
        <v>-0.25247999999999998</v>
      </c>
      <c r="AO139" s="7" t="s">
        <v>82</v>
      </c>
      <c r="AP139" s="8" t="s">
        <v>28</v>
      </c>
      <c r="AQ139" s="10">
        <v>-0.23763000000000001</v>
      </c>
    </row>
    <row r="140" spans="1:43" ht="17" thickBot="1" x14ac:dyDescent="0.25">
      <c r="A140" s="69"/>
      <c r="B140" s="7" t="s">
        <v>82</v>
      </c>
      <c r="C140" s="8" t="s">
        <v>20</v>
      </c>
      <c r="D140" s="9">
        <v>-0.12463</v>
      </c>
      <c r="E140" s="7" t="s">
        <v>82</v>
      </c>
      <c r="F140" s="8" t="s">
        <v>20</v>
      </c>
      <c r="G140" s="9">
        <v>2.7550000000000002E-2</v>
      </c>
      <c r="H140" s="7" t="s">
        <v>82</v>
      </c>
      <c r="I140" s="8" t="s">
        <v>20</v>
      </c>
      <c r="J140" s="9">
        <v>-0.15067</v>
      </c>
      <c r="K140" s="7" t="s">
        <v>82</v>
      </c>
      <c r="L140" s="8" t="s">
        <v>20</v>
      </c>
      <c r="M140" s="9">
        <v>0.33843000000000001</v>
      </c>
      <c r="N140" s="7" t="s">
        <v>82</v>
      </c>
      <c r="O140" s="8" t="s">
        <v>20</v>
      </c>
      <c r="P140" s="9">
        <v>0.26035000000000003</v>
      </c>
      <c r="Q140" s="7" t="s">
        <v>82</v>
      </c>
      <c r="R140" s="8" t="s">
        <v>20</v>
      </c>
      <c r="S140" s="9">
        <v>-5.2220000000000003E-2</v>
      </c>
      <c r="T140" s="7" t="s">
        <v>82</v>
      </c>
      <c r="U140" s="8" t="s">
        <v>20</v>
      </c>
      <c r="V140" s="9">
        <v>2.102E-2</v>
      </c>
      <c r="W140" s="7" t="s">
        <v>82</v>
      </c>
      <c r="X140" s="8" t="s">
        <v>20</v>
      </c>
      <c r="Y140" s="9">
        <v>-0.16572000000000001</v>
      </c>
      <c r="Z140" s="7" t="s">
        <v>82</v>
      </c>
      <c r="AA140" s="8" t="s">
        <v>20</v>
      </c>
      <c r="AB140" s="9">
        <v>0.21765999999999999</v>
      </c>
      <c r="AC140" s="7" t="s">
        <v>82</v>
      </c>
      <c r="AD140" s="8" t="s">
        <v>20</v>
      </c>
      <c r="AE140" s="9">
        <v>5.6239999999999998E-2</v>
      </c>
      <c r="AF140" s="7" t="s">
        <v>82</v>
      </c>
      <c r="AG140" s="8" t="s">
        <v>20</v>
      </c>
      <c r="AH140" s="9">
        <v>-2.3460000000000002E-2</v>
      </c>
      <c r="AI140" s="7" t="s">
        <v>82</v>
      </c>
      <c r="AJ140" s="8" t="s">
        <v>20</v>
      </c>
      <c r="AK140" s="9">
        <v>-3.8600000000000001E-3</v>
      </c>
      <c r="AL140" s="7" t="s">
        <v>82</v>
      </c>
      <c r="AM140" s="8" t="s">
        <v>20</v>
      </c>
      <c r="AN140" s="10">
        <v>-0.26478000000000002</v>
      </c>
      <c r="AO140" s="7" t="s">
        <v>82</v>
      </c>
      <c r="AP140" s="8" t="s">
        <v>20</v>
      </c>
      <c r="AQ140" s="10">
        <v>-0.22453999999999999</v>
      </c>
    </row>
    <row r="141" spans="1:43" ht="17" thickBot="1" x14ac:dyDescent="0.25">
      <c r="A141" s="69"/>
      <c r="B141" s="7" t="s">
        <v>83</v>
      </c>
      <c r="C141" s="8" t="s">
        <v>25</v>
      </c>
      <c r="D141" s="9">
        <v>-6.1019999999999998E-2</v>
      </c>
      <c r="E141" s="7" t="s">
        <v>83</v>
      </c>
      <c r="F141" s="8" t="s">
        <v>25</v>
      </c>
      <c r="G141" s="9">
        <v>-0.44785000000000003</v>
      </c>
      <c r="H141" s="7" t="s">
        <v>83</v>
      </c>
      <c r="I141" s="8" t="s">
        <v>25</v>
      </c>
      <c r="J141" s="9">
        <v>-0.13356000000000001</v>
      </c>
      <c r="K141" s="7" t="s">
        <v>83</v>
      </c>
      <c r="L141" s="8" t="s">
        <v>25</v>
      </c>
      <c r="M141" s="9">
        <v>-0.60851</v>
      </c>
      <c r="N141" s="7" t="s">
        <v>83</v>
      </c>
      <c r="O141" s="8" t="s">
        <v>25</v>
      </c>
      <c r="P141" s="23">
        <v>-0.77503</v>
      </c>
      <c r="Q141" s="7" t="s">
        <v>83</v>
      </c>
      <c r="R141" s="8" t="s">
        <v>25</v>
      </c>
      <c r="S141" s="9">
        <v>-1.9380000000000001E-2</v>
      </c>
      <c r="T141" s="7" t="s">
        <v>83</v>
      </c>
      <c r="U141" s="8" t="s">
        <v>25</v>
      </c>
      <c r="V141" s="9">
        <v>-0.29497000000000001</v>
      </c>
      <c r="W141" s="7" t="s">
        <v>83</v>
      </c>
      <c r="X141" s="8" t="s">
        <v>25</v>
      </c>
      <c r="Y141" s="9">
        <v>0.23311000000000001</v>
      </c>
      <c r="Z141" s="7" t="s">
        <v>83</v>
      </c>
      <c r="AA141" s="8" t="s">
        <v>25</v>
      </c>
      <c r="AB141" s="23">
        <v>-0.35933999999999999</v>
      </c>
      <c r="AC141" s="7" t="s">
        <v>83</v>
      </c>
      <c r="AD141" s="8" t="s">
        <v>25</v>
      </c>
      <c r="AE141" s="9">
        <v>-0.39839999999999998</v>
      </c>
      <c r="AF141" s="7" t="s">
        <v>83</v>
      </c>
      <c r="AG141" s="8" t="s">
        <v>25</v>
      </c>
      <c r="AH141" s="9">
        <v>-0.44413999999999998</v>
      </c>
      <c r="AI141" s="7" t="s">
        <v>83</v>
      </c>
      <c r="AJ141" s="8" t="s">
        <v>25</v>
      </c>
      <c r="AK141" s="9">
        <v>-6.1080000000000002E-2</v>
      </c>
      <c r="AL141" s="7" t="s">
        <v>83</v>
      </c>
      <c r="AM141" s="8" t="s">
        <v>25</v>
      </c>
      <c r="AN141" s="10">
        <v>-0.59658</v>
      </c>
      <c r="AO141" s="7" t="s">
        <v>83</v>
      </c>
      <c r="AP141" s="8" t="s">
        <v>25</v>
      </c>
      <c r="AQ141" s="10">
        <v>-0.31564999999999999</v>
      </c>
    </row>
    <row r="142" spans="1:43" ht="17" thickBot="1" x14ac:dyDescent="0.25">
      <c r="A142" s="69"/>
      <c r="B142" s="7" t="s">
        <v>83</v>
      </c>
      <c r="C142" s="8" t="s">
        <v>29</v>
      </c>
      <c r="D142" s="9">
        <v>-7.2480000000000003E-2</v>
      </c>
      <c r="E142" s="7" t="s">
        <v>83</v>
      </c>
      <c r="F142" s="8" t="s">
        <v>29</v>
      </c>
      <c r="G142" s="23">
        <v>-0.55296000000000001</v>
      </c>
      <c r="H142" s="7" t="s">
        <v>83</v>
      </c>
      <c r="I142" s="8" t="s">
        <v>29</v>
      </c>
      <c r="J142" s="9">
        <v>-0.15564</v>
      </c>
      <c r="K142" s="7" t="s">
        <v>83</v>
      </c>
      <c r="L142" s="8" t="s">
        <v>29</v>
      </c>
      <c r="M142" s="9">
        <v>-0.42281000000000002</v>
      </c>
      <c r="N142" s="7" t="s">
        <v>83</v>
      </c>
      <c r="O142" s="8" t="s">
        <v>29</v>
      </c>
      <c r="P142" s="23">
        <v>-0.51215999999999995</v>
      </c>
      <c r="Q142" s="7" t="s">
        <v>83</v>
      </c>
      <c r="R142" s="8" t="s">
        <v>29</v>
      </c>
      <c r="S142" s="9">
        <v>-0.28245999999999999</v>
      </c>
      <c r="T142" s="7" t="s">
        <v>83</v>
      </c>
      <c r="U142" s="8" t="s">
        <v>29</v>
      </c>
      <c r="V142" s="9">
        <v>-0.28766999999999998</v>
      </c>
      <c r="W142" s="7" t="s">
        <v>83</v>
      </c>
      <c r="X142" s="8" t="s">
        <v>29</v>
      </c>
      <c r="Y142" s="9">
        <v>-9.3969999999999998E-2</v>
      </c>
      <c r="Z142" s="7" t="s">
        <v>83</v>
      </c>
      <c r="AA142" s="8" t="s">
        <v>29</v>
      </c>
      <c r="AB142" s="10">
        <v>-0.52952999999999995</v>
      </c>
      <c r="AC142" s="7" t="s">
        <v>83</v>
      </c>
      <c r="AD142" s="8" t="s">
        <v>29</v>
      </c>
      <c r="AE142" s="9">
        <v>-0.41742000000000001</v>
      </c>
      <c r="AF142" s="7" t="s">
        <v>83</v>
      </c>
      <c r="AG142" s="8" t="s">
        <v>29</v>
      </c>
      <c r="AH142" s="9">
        <v>-0.51480000000000004</v>
      </c>
      <c r="AI142" s="7" t="s">
        <v>83</v>
      </c>
      <c r="AJ142" s="8" t="s">
        <v>29</v>
      </c>
      <c r="AK142" s="9">
        <v>-5.4080000000000003E-2</v>
      </c>
      <c r="AL142" s="7" t="s">
        <v>83</v>
      </c>
      <c r="AM142" s="8" t="s">
        <v>29</v>
      </c>
      <c r="AN142" s="10">
        <v>-0.53400000000000003</v>
      </c>
      <c r="AO142" s="7" t="s">
        <v>83</v>
      </c>
      <c r="AP142" s="8" t="s">
        <v>29</v>
      </c>
      <c r="AQ142" s="10">
        <v>-0.35521999999999998</v>
      </c>
    </row>
    <row r="143" spans="1:43" ht="17" thickBot="1" x14ac:dyDescent="0.25">
      <c r="A143" s="69"/>
      <c r="B143" s="7" t="s">
        <v>83</v>
      </c>
      <c r="C143" s="8" t="s">
        <v>20</v>
      </c>
      <c r="D143" s="9">
        <v>1.5709999999999998E-2</v>
      </c>
      <c r="E143" s="7" t="s">
        <v>83</v>
      </c>
      <c r="F143" s="8" t="s">
        <v>20</v>
      </c>
      <c r="G143" s="9">
        <v>-0.27583999999999997</v>
      </c>
      <c r="H143" s="7" t="s">
        <v>83</v>
      </c>
      <c r="I143" s="8" t="s">
        <v>20</v>
      </c>
      <c r="J143" s="9">
        <v>-7.9320000000000002E-2</v>
      </c>
      <c r="K143" s="7" t="s">
        <v>83</v>
      </c>
      <c r="L143" s="8" t="s">
        <v>20</v>
      </c>
      <c r="M143" s="9">
        <v>-0.31917000000000001</v>
      </c>
      <c r="N143" s="7" t="s">
        <v>83</v>
      </c>
      <c r="O143" s="8" t="s">
        <v>20</v>
      </c>
      <c r="P143" s="9">
        <v>-0.38502999999999998</v>
      </c>
      <c r="Q143" s="7" t="s">
        <v>83</v>
      </c>
      <c r="R143" s="8" t="s">
        <v>20</v>
      </c>
      <c r="S143" s="9">
        <v>-0.14727999999999999</v>
      </c>
      <c r="T143" s="7" t="s">
        <v>83</v>
      </c>
      <c r="U143" s="8" t="s">
        <v>20</v>
      </c>
      <c r="V143" s="9">
        <v>-0.23862</v>
      </c>
      <c r="W143" s="7" t="s">
        <v>83</v>
      </c>
      <c r="X143" s="8" t="s">
        <v>20</v>
      </c>
      <c r="Y143" s="9">
        <v>-3.091E-2</v>
      </c>
      <c r="Z143" s="7" t="s">
        <v>83</v>
      </c>
      <c r="AA143" s="8" t="s">
        <v>20</v>
      </c>
      <c r="AB143" s="10">
        <v>-0.45709</v>
      </c>
      <c r="AC143" s="7" t="s">
        <v>83</v>
      </c>
      <c r="AD143" s="8" t="s">
        <v>20</v>
      </c>
      <c r="AE143" s="9">
        <v>-0.35558000000000001</v>
      </c>
      <c r="AF143" s="7" t="s">
        <v>83</v>
      </c>
      <c r="AG143" s="8" t="s">
        <v>20</v>
      </c>
      <c r="AH143" s="9">
        <v>-0.21199999999999999</v>
      </c>
      <c r="AI143" s="7" t="s">
        <v>83</v>
      </c>
      <c r="AJ143" s="8" t="s">
        <v>20</v>
      </c>
      <c r="AK143" s="9">
        <v>-0.21009</v>
      </c>
      <c r="AL143" s="7" t="s">
        <v>83</v>
      </c>
      <c r="AM143" s="8" t="s">
        <v>20</v>
      </c>
      <c r="AN143" s="9">
        <v>-0.22211</v>
      </c>
      <c r="AO143" s="7" t="s">
        <v>83</v>
      </c>
      <c r="AP143" s="8" t="s">
        <v>20</v>
      </c>
      <c r="AQ143" s="9">
        <v>-0.13263</v>
      </c>
    </row>
    <row r="144" spans="1:43" ht="17" thickBot="1" x14ac:dyDescent="0.25">
      <c r="A144" s="69"/>
      <c r="B144" s="7" t="s">
        <v>84</v>
      </c>
      <c r="C144" s="8" t="s">
        <v>26</v>
      </c>
      <c r="D144" s="9">
        <v>2.3120000000000002E-2</v>
      </c>
      <c r="E144" s="7" t="s">
        <v>84</v>
      </c>
      <c r="F144" s="8" t="s">
        <v>26</v>
      </c>
      <c r="G144" s="9">
        <v>0.17061000000000001</v>
      </c>
      <c r="H144" s="7" t="s">
        <v>84</v>
      </c>
      <c r="I144" s="8" t="s">
        <v>26</v>
      </c>
      <c r="J144" s="9">
        <v>0.24698000000000001</v>
      </c>
      <c r="K144" s="7" t="s">
        <v>84</v>
      </c>
      <c r="L144" s="8" t="s">
        <v>26</v>
      </c>
      <c r="M144" s="9">
        <v>0.21554000000000001</v>
      </c>
      <c r="N144" s="7" t="s">
        <v>84</v>
      </c>
      <c r="O144" s="8" t="s">
        <v>26</v>
      </c>
      <c r="P144" s="9">
        <v>0.34295999999999999</v>
      </c>
      <c r="Q144" s="7" t="s">
        <v>84</v>
      </c>
      <c r="R144" s="8" t="s">
        <v>26</v>
      </c>
      <c r="S144" s="9">
        <v>-0.40111000000000002</v>
      </c>
      <c r="T144" s="7" t="s">
        <v>84</v>
      </c>
      <c r="U144" s="8" t="s">
        <v>26</v>
      </c>
      <c r="V144" s="9">
        <v>8.4629999999999997E-2</v>
      </c>
      <c r="W144" s="7" t="s">
        <v>84</v>
      </c>
      <c r="X144" s="8" t="s">
        <v>26</v>
      </c>
      <c r="Y144" s="9">
        <v>-8.1909999999999997E-2</v>
      </c>
      <c r="Z144" s="7" t="s">
        <v>84</v>
      </c>
      <c r="AA144" s="8" t="s">
        <v>26</v>
      </c>
      <c r="AB144" s="9">
        <v>-0.10363</v>
      </c>
      <c r="AC144" s="7" t="s">
        <v>84</v>
      </c>
      <c r="AD144" s="8" t="s">
        <v>26</v>
      </c>
      <c r="AE144" s="9">
        <v>8.0070000000000002E-2</v>
      </c>
      <c r="AF144" s="7" t="s">
        <v>84</v>
      </c>
      <c r="AG144" s="8" t="s">
        <v>26</v>
      </c>
      <c r="AH144" s="9">
        <v>0.183</v>
      </c>
      <c r="AI144" s="7" t="s">
        <v>84</v>
      </c>
      <c r="AJ144" s="8" t="s">
        <v>26</v>
      </c>
      <c r="AK144" s="9">
        <v>-2.3259999999999999E-2</v>
      </c>
      <c r="AL144" s="7" t="s">
        <v>84</v>
      </c>
      <c r="AM144" s="8" t="s">
        <v>26</v>
      </c>
      <c r="AN144" s="10">
        <v>0.53959000000000001</v>
      </c>
      <c r="AO144" s="7" t="s">
        <v>84</v>
      </c>
      <c r="AP144" s="8" t="s">
        <v>26</v>
      </c>
      <c r="AQ144" s="9">
        <v>0.20313000000000001</v>
      </c>
    </row>
    <row r="145" spans="1:43" ht="17" thickBot="1" x14ac:dyDescent="0.25">
      <c r="A145" s="69"/>
      <c r="B145" s="7" t="s">
        <v>84</v>
      </c>
      <c r="C145" s="8" t="s">
        <v>28</v>
      </c>
      <c r="D145" s="10">
        <v>0.48810999999999999</v>
      </c>
      <c r="E145" s="7" t="s">
        <v>84</v>
      </c>
      <c r="F145" s="8" t="s">
        <v>28</v>
      </c>
      <c r="G145" s="10">
        <v>0.62124000000000001</v>
      </c>
      <c r="H145" s="7" t="s">
        <v>84</v>
      </c>
      <c r="I145" s="8" t="s">
        <v>28</v>
      </c>
      <c r="J145" s="9">
        <v>-4.4609999999999997E-2</v>
      </c>
      <c r="K145" s="7" t="s">
        <v>84</v>
      </c>
      <c r="L145" s="8" t="s">
        <v>28</v>
      </c>
      <c r="M145" s="9">
        <v>0.12433</v>
      </c>
      <c r="N145" s="7" t="s">
        <v>84</v>
      </c>
      <c r="O145" s="8" t="s">
        <v>28</v>
      </c>
      <c r="P145" s="23">
        <v>0.32963999999999999</v>
      </c>
      <c r="Q145" s="7" t="s">
        <v>84</v>
      </c>
      <c r="R145" s="8" t="s">
        <v>28</v>
      </c>
      <c r="S145" s="9">
        <v>0.21937000000000001</v>
      </c>
      <c r="T145" s="7" t="s">
        <v>84</v>
      </c>
      <c r="U145" s="8" t="s">
        <v>28</v>
      </c>
      <c r="V145" s="23">
        <v>0.67076999999999998</v>
      </c>
      <c r="W145" s="7" t="s">
        <v>84</v>
      </c>
      <c r="X145" s="8" t="s">
        <v>28</v>
      </c>
      <c r="Y145" s="23">
        <v>0.44035999999999997</v>
      </c>
      <c r="Z145" s="7" t="s">
        <v>84</v>
      </c>
      <c r="AA145" s="8" t="s">
        <v>28</v>
      </c>
      <c r="AB145" s="9">
        <v>0.28067999999999999</v>
      </c>
      <c r="AC145" s="7" t="s">
        <v>84</v>
      </c>
      <c r="AD145" s="8" t="s">
        <v>28</v>
      </c>
      <c r="AE145" s="9">
        <v>0.20906</v>
      </c>
      <c r="AF145" s="7" t="s">
        <v>84</v>
      </c>
      <c r="AG145" s="8" t="s">
        <v>28</v>
      </c>
      <c r="AH145" s="23">
        <v>0.32980999999999999</v>
      </c>
      <c r="AI145" s="7" t="s">
        <v>84</v>
      </c>
      <c r="AJ145" s="8" t="s">
        <v>28</v>
      </c>
      <c r="AK145" s="23">
        <v>0.50805</v>
      </c>
      <c r="AL145" s="7" t="s">
        <v>84</v>
      </c>
      <c r="AM145" s="8" t="s">
        <v>28</v>
      </c>
      <c r="AN145" s="10">
        <v>0.91478000000000004</v>
      </c>
      <c r="AO145" s="7" t="s">
        <v>84</v>
      </c>
      <c r="AP145" s="8" t="s">
        <v>28</v>
      </c>
      <c r="AQ145" s="10">
        <v>0.41120000000000001</v>
      </c>
    </row>
    <row r="146" spans="1:43" ht="17" thickBot="1" x14ac:dyDescent="0.25">
      <c r="A146" s="69"/>
      <c r="B146" s="7" t="s">
        <v>84</v>
      </c>
      <c r="C146" s="8" t="s">
        <v>19</v>
      </c>
      <c r="D146" s="9">
        <v>7.2020000000000001E-2</v>
      </c>
      <c r="E146" s="7" t="s">
        <v>84</v>
      </c>
      <c r="F146" s="8" t="s">
        <v>19</v>
      </c>
      <c r="G146" s="9">
        <v>0.23319000000000001</v>
      </c>
      <c r="H146" s="7" t="s">
        <v>84</v>
      </c>
      <c r="I146" s="8" t="s">
        <v>19</v>
      </c>
      <c r="J146" s="9">
        <v>3.4470000000000001E-2</v>
      </c>
      <c r="K146" s="7" t="s">
        <v>84</v>
      </c>
      <c r="L146" s="8" t="s">
        <v>19</v>
      </c>
      <c r="M146" s="9">
        <v>0.12443</v>
      </c>
      <c r="N146" s="7" t="s">
        <v>84</v>
      </c>
      <c r="O146" s="8" t="s">
        <v>19</v>
      </c>
      <c r="P146" s="9">
        <v>0.11626</v>
      </c>
      <c r="Q146" s="7" t="s">
        <v>84</v>
      </c>
      <c r="R146" s="8" t="s">
        <v>19</v>
      </c>
      <c r="S146" s="9">
        <v>8.6499999999999997E-3</v>
      </c>
      <c r="T146" s="7" t="s">
        <v>84</v>
      </c>
      <c r="U146" s="8" t="s">
        <v>19</v>
      </c>
      <c r="V146" s="9">
        <v>9.1590000000000005E-2</v>
      </c>
      <c r="W146" s="7" t="s">
        <v>84</v>
      </c>
      <c r="X146" s="8" t="s">
        <v>19</v>
      </c>
      <c r="Y146" s="9">
        <v>9.0789999999999996E-2</v>
      </c>
      <c r="Z146" s="7" t="s">
        <v>84</v>
      </c>
      <c r="AA146" s="8" t="s">
        <v>19</v>
      </c>
      <c r="AB146" s="9">
        <v>0.16544</v>
      </c>
      <c r="AC146" s="7" t="s">
        <v>84</v>
      </c>
      <c r="AD146" s="8" t="s">
        <v>19</v>
      </c>
      <c r="AE146" s="9">
        <v>0.13491</v>
      </c>
      <c r="AF146" s="7" t="s">
        <v>84</v>
      </c>
      <c r="AG146" s="8" t="s">
        <v>19</v>
      </c>
      <c r="AH146" s="9">
        <v>-1.908E-2</v>
      </c>
      <c r="AI146" s="7" t="s">
        <v>84</v>
      </c>
      <c r="AJ146" s="8" t="s">
        <v>19</v>
      </c>
      <c r="AK146" s="9">
        <v>0.10717</v>
      </c>
      <c r="AL146" s="7" t="s">
        <v>84</v>
      </c>
      <c r="AM146" s="8" t="s">
        <v>19</v>
      </c>
      <c r="AN146" s="9">
        <v>0.17191000000000001</v>
      </c>
      <c r="AO146" s="7" t="s">
        <v>84</v>
      </c>
      <c r="AP146" s="8" t="s">
        <v>19</v>
      </c>
      <c r="AQ146" s="23">
        <v>0.18717</v>
      </c>
    </row>
    <row r="147" spans="1:43" ht="17" thickBot="1" x14ac:dyDescent="0.25">
      <c r="A147" s="69"/>
      <c r="B147" s="7" t="s">
        <v>85</v>
      </c>
      <c r="C147" s="8" t="s">
        <v>26</v>
      </c>
      <c r="D147" s="9">
        <v>-0.2208</v>
      </c>
      <c r="E147" s="7" t="s">
        <v>85</v>
      </c>
      <c r="F147" s="8" t="s">
        <v>26</v>
      </c>
      <c r="G147" s="9">
        <v>-3.1559999999999998E-2</v>
      </c>
      <c r="H147" s="7" t="s">
        <v>85</v>
      </c>
      <c r="I147" s="8" t="s">
        <v>26</v>
      </c>
      <c r="J147" s="9">
        <v>-3.5270000000000003E-2</v>
      </c>
      <c r="K147" s="7" t="s">
        <v>85</v>
      </c>
      <c r="L147" s="8" t="s">
        <v>26</v>
      </c>
      <c r="M147" s="9">
        <v>0.34711999999999998</v>
      </c>
      <c r="N147" s="7" t="s">
        <v>85</v>
      </c>
      <c r="O147" s="8" t="s">
        <v>26</v>
      </c>
      <c r="P147" s="9">
        <v>0.64168000000000003</v>
      </c>
      <c r="Q147" s="7" t="s">
        <v>85</v>
      </c>
      <c r="R147" s="8" t="s">
        <v>26</v>
      </c>
      <c r="S147" s="9">
        <v>-0.2505</v>
      </c>
      <c r="T147" s="7" t="s">
        <v>85</v>
      </c>
      <c r="U147" s="8" t="s">
        <v>26</v>
      </c>
      <c r="V147" s="9">
        <v>8.8359999999999994E-2</v>
      </c>
      <c r="W147" s="7" t="s">
        <v>85</v>
      </c>
      <c r="X147" s="8" t="s">
        <v>26</v>
      </c>
      <c r="Y147" s="9">
        <v>7.7210000000000001E-2</v>
      </c>
      <c r="Z147" s="7" t="s">
        <v>85</v>
      </c>
      <c r="AA147" s="8" t="s">
        <v>26</v>
      </c>
      <c r="AB147" s="9">
        <v>0.54088000000000003</v>
      </c>
      <c r="AC147" s="7" t="s">
        <v>85</v>
      </c>
      <c r="AD147" s="8" t="s">
        <v>26</v>
      </c>
      <c r="AE147" s="9">
        <v>0.25305</v>
      </c>
      <c r="AF147" s="7" t="s">
        <v>85</v>
      </c>
      <c r="AG147" s="8" t="s">
        <v>26</v>
      </c>
      <c r="AH147" s="9">
        <v>6.8349999999999994E-2</v>
      </c>
      <c r="AI147" s="7" t="s">
        <v>85</v>
      </c>
      <c r="AJ147" s="8" t="s">
        <v>26</v>
      </c>
      <c r="AK147" s="9">
        <v>0.19800999999999999</v>
      </c>
      <c r="AL147" s="7" t="s">
        <v>85</v>
      </c>
      <c r="AM147" s="8" t="s">
        <v>26</v>
      </c>
      <c r="AN147" s="9">
        <v>0.38224000000000002</v>
      </c>
      <c r="AO147" s="7" t="s">
        <v>85</v>
      </c>
      <c r="AP147" s="8" t="s">
        <v>26</v>
      </c>
      <c r="AQ147" s="9">
        <v>0.16175999999999999</v>
      </c>
    </row>
    <row r="148" spans="1:43" ht="17" thickBot="1" x14ac:dyDescent="0.25">
      <c r="A148" s="69"/>
      <c r="B148" s="7" t="s">
        <v>85</v>
      </c>
      <c r="C148" s="8" t="s">
        <v>29</v>
      </c>
      <c r="D148" s="9">
        <v>9.1550000000000006E-2</v>
      </c>
      <c r="E148" s="7" t="s">
        <v>85</v>
      </c>
      <c r="F148" s="8" t="s">
        <v>29</v>
      </c>
      <c r="G148" s="9">
        <v>-0.83038000000000001</v>
      </c>
      <c r="H148" s="7" t="s">
        <v>85</v>
      </c>
      <c r="I148" s="8" t="s">
        <v>29</v>
      </c>
      <c r="J148" s="9">
        <v>0.54171999999999998</v>
      </c>
      <c r="K148" s="7" t="s">
        <v>85</v>
      </c>
      <c r="L148" s="8" t="s">
        <v>29</v>
      </c>
      <c r="M148" s="9">
        <v>-0.57201000000000002</v>
      </c>
      <c r="N148" s="7" t="s">
        <v>85</v>
      </c>
      <c r="O148" s="8" t="s">
        <v>29</v>
      </c>
      <c r="P148" s="9">
        <v>-0.28971999999999998</v>
      </c>
      <c r="Q148" s="7" t="s">
        <v>85</v>
      </c>
      <c r="R148" s="8" t="s">
        <v>29</v>
      </c>
      <c r="S148" s="9">
        <v>-0.97048999999999996</v>
      </c>
      <c r="T148" s="7" t="s">
        <v>85</v>
      </c>
      <c r="U148" s="8" t="s">
        <v>29</v>
      </c>
      <c r="V148" s="9">
        <v>-9.647E-2</v>
      </c>
      <c r="W148" s="7" t="s">
        <v>85</v>
      </c>
      <c r="X148" s="8" t="s">
        <v>29</v>
      </c>
      <c r="Y148" s="9">
        <v>-0.66693999999999998</v>
      </c>
      <c r="Z148" s="7" t="s">
        <v>85</v>
      </c>
      <c r="AA148" s="8" t="s">
        <v>29</v>
      </c>
      <c r="AB148" s="9">
        <v>-0.83894000000000002</v>
      </c>
      <c r="AC148" s="7" t="s">
        <v>85</v>
      </c>
      <c r="AD148" s="8" t="s">
        <v>29</v>
      </c>
      <c r="AE148" s="9">
        <v>-0.6421</v>
      </c>
      <c r="AF148" s="7" t="s">
        <v>85</v>
      </c>
      <c r="AG148" s="8" t="s">
        <v>29</v>
      </c>
      <c r="AH148" s="9">
        <v>-0.50033000000000005</v>
      </c>
      <c r="AI148" s="7" t="s">
        <v>85</v>
      </c>
      <c r="AJ148" s="8" t="s">
        <v>29</v>
      </c>
      <c r="AK148" s="9">
        <v>-0.11559999999999999</v>
      </c>
      <c r="AL148" s="7" t="s">
        <v>85</v>
      </c>
      <c r="AM148" s="8" t="s">
        <v>29</v>
      </c>
      <c r="AN148" s="9">
        <v>4.8149999999999998E-2</v>
      </c>
      <c r="AO148" s="7" t="s">
        <v>85</v>
      </c>
      <c r="AP148" s="8" t="s">
        <v>29</v>
      </c>
      <c r="AQ148" s="9">
        <v>0.16644999999999999</v>
      </c>
    </row>
    <row r="149" spans="1:43" ht="17" thickBot="1" x14ac:dyDescent="0.25">
      <c r="A149" s="69"/>
      <c r="B149" s="7" t="s">
        <v>85</v>
      </c>
      <c r="C149" s="8" t="s">
        <v>19</v>
      </c>
      <c r="D149" s="9">
        <v>-5.8959999999999999E-2</v>
      </c>
      <c r="E149" s="7" t="s">
        <v>85</v>
      </c>
      <c r="F149" s="8" t="s">
        <v>19</v>
      </c>
      <c r="G149" s="9">
        <v>-0.83418999999999999</v>
      </c>
      <c r="H149" s="7" t="s">
        <v>85</v>
      </c>
      <c r="I149" s="8" t="s">
        <v>19</v>
      </c>
      <c r="J149" s="9">
        <v>0.47165000000000001</v>
      </c>
      <c r="K149" s="7" t="s">
        <v>85</v>
      </c>
      <c r="L149" s="8" t="s">
        <v>19</v>
      </c>
      <c r="M149" s="9">
        <v>-0.36864999999999998</v>
      </c>
      <c r="N149" s="7" t="s">
        <v>85</v>
      </c>
      <c r="O149" s="8" t="s">
        <v>19</v>
      </c>
      <c r="P149" s="9">
        <v>8.097E-2</v>
      </c>
      <c r="Q149" s="7" t="s">
        <v>85</v>
      </c>
      <c r="R149" s="8" t="s">
        <v>19</v>
      </c>
      <c r="S149" s="9">
        <v>-1.0857699999999999</v>
      </c>
      <c r="T149" s="7" t="s">
        <v>85</v>
      </c>
      <c r="U149" s="8" t="s">
        <v>19</v>
      </c>
      <c r="V149" s="9">
        <v>-7.8369999999999995E-2</v>
      </c>
      <c r="W149" s="7" t="s">
        <v>85</v>
      </c>
      <c r="X149" s="8" t="s">
        <v>19</v>
      </c>
      <c r="Y149" s="9">
        <v>-0.59157000000000004</v>
      </c>
      <c r="Z149" s="7" t="s">
        <v>85</v>
      </c>
      <c r="AA149" s="8" t="s">
        <v>19</v>
      </c>
      <c r="AB149" s="9">
        <v>-0.48803000000000002</v>
      </c>
      <c r="AC149" s="7" t="s">
        <v>85</v>
      </c>
      <c r="AD149" s="8" t="s">
        <v>19</v>
      </c>
      <c r="AE149" s="9">
        <v>-0.49169000000000002</v>
      </c>
      <c r="AF149" s="7" t="s">
        <v>85</v>
      </c>
      <c r="AG149" s="8" t="s">
        <v>19</v>
      </c>
      <c r="AH149" s="9">
        <v>-0.49270999999999998</v>
      </c>
      <c r="AI149" s="7" t="s">
        <v>85</v>
      </c>
      <c r="AJ149" s="8" t="s">
        <v>19</v>
      </c>
      <c r="AK149" s="9">
        <v>-1.491E-2</v>
      </c>
      <c r="AL149" s="7" t="s">
        <v>85</v>
      </c>
      <c r="AM149" s="8" t="s">
        <v>19</v>
      </c>
      <c r="AN149" s="9">
        <v>0.24667</v>
      </c>
      <c r="AO149" s="7" t="s">
        <v>85</v>
      </c>
      <c r="AP149" s="8" t="s">
        <v>19</v>
      </c>
      <c r="AQ149" s="9">
        <v>0.24143000000000001</v>
      </c>
    </row>
    <row r="150" spans="1:43" ht="17" thickBot="1" x14ac:dyDescent="0.25">
      <c r="A150" s="69"/>
      <c r="B150" s="96" t="s">
        <v>87</v>
      </c>
      <c r="C150" s="97" t="s">
        <v>25</v>
      </c>
      <c r="D150" s="10">
        <v>0.51175999999999999</v>
      </c>
      <c r="E150" s="96" t="s">
        <v>87</v>
      </c>
      <c r="F150" s="97" t="s">
        <v>25</v>
      </c>
      <c r="G150" s="10">
        <v>-0.29237000000000002</v>
      </c>
      <c r="H150" s="96" t="s">
        <v>87</v>
      </c>
      <c r="I150" s="97" t="s">
        <v>25</v>
      </c>
      <c r="J150" s="9">
        <v>-0.17863999999999999</v>
      </c>
      <c r="K150" s="96" t="s">
        <v>87</v>
      </c>
      <c r="L150" s="97" t="s">
        <v>25</v>
      </c>
      <c r="M150" s="10">
        <v>-0.59023000000000003</v>
      </c>
      <c r="N150" s="96" t="s">
        <v>87</v>
      </c>
      <c r="O150" s="97" t="s">
        <v>25</v>
      </c>
      <c r="P150" s="10">
        <v>-0.36291000000000001</v>
      </c>
      <c r="Q150" s="96" t="s">
        <v>87</v>
      </c>
      <c r="R150" s="97" t="s">
        <v>25</v>
      </c>
      <c r="S150" s="10">
        <v>0.47199000000000002</v>
      </c>
      <c r="T150" s="96" t="s">
        <v>87</v>
      </c>
      <c r="U150" s="97" t="s">
        <v>25</v>
      </c>
      <c r="V150" s="9">
        <v>0.12633</v>
      </c>
      <c r="W150" s="96" t="s">
        <v>87</v>
      </c>
      <c r="X150" s="97" t="s">
        <v>25</v>
      </c>
      <c r="Y150" s="10">
        <v>0.38965</v>
      </c>
      <c r="Z150" s="96" t="s">
        <v>87</v>
      </c>
      <c r="AA150" s="97" t="s">
        <v>25</v>
      </c>
      <c r="AB150" s="9">
        <v>-0.13577</v>
      </c>
      <c r="AC150" s="96" t="s">
        <v>87</v>
      </c>
      <c r="AD150" s="97" t="s">
        <v>25</v>
      </c>
      <c r="AE150" s="9">
        <v>-0.21143000000000001</v>
      </c>
      <c r="AF150" s="96" t="s">
        <v>87</v>
      </c>
      <c r="AG150" s="97" t="s">
        <v>25</v>
      </c>
      <c r="AH150" s="9">
        <v>6.8500000000000002E-3</v>
      </c>
      <c r="AI150" s="96" t="s">
        <v>87</v>
      </c>
      <c r="AJ150" s="97" t="s">
        <v>25</v>
      </c>
      <c r="AK150" s="9">
        <v>6.9739999999999996E-2</v>
      </c>
      <c r="AL150" s="96" t="s">
        <v>87</v>
      </c>
      <c r="AM150" s="97" t="s">
        <v>25</v>
      </c>
      <c r="AN150" s="23">
        <v>0.26651000000000002</v>
      </c>
      <c r="AO150" s="96" t="s">
        <v>87</v>
      </c>
      <c r="AP150" s="97" t="s">
        <v>25</v>
      </c>
      <c r="AQ150" s="10">
        <v>0.3201</v>
      </c>
    </row>
    <row r="151" spans="1:43" ht="17" thickBot="1" x14ac:dyDescent="0.25">
      <c r="A151" s="69"/>
      <c r="B151" s="96" t="s">
        <v>87</v>
      </c>
      <c r="C151" s="97" t="s">
        <v>29</v>
      </c>
      <c r="D151" s="10">
        <v>0.49253000000000002</v>
      </c>
      <c r="E151" s="96" t="s">
        <v>87</v>
      </c>
      <c r="F151" s="97" t="s">
        <v>29</v>
      </c>
      <c r="G151" s="9">
        <v>-0.18964</v>
      </c>
      <c r="H151" s="96" t="s">
        <v>87</v>
      </c>
      <c r="I151" s="97" t="s">
        <v>29</v>
      </c>
      <c r="J151" s="9">
        <v>6.9290000000000004E-2</v>
      </c>
      <c r="K151" s="96" t="s">
        <v>87</v>
      </c>
      <c r="L151" s="97" t="s">
        <v>29</v>
      </c>
      <c r="M151" s="10">
        <v>-0.56584999999999996</v>
      </c>
      <c r="N151" s="96" t="s">
        <v>87</v>
      </c>
      <c r="O151" s="97" t="s">
        <v>29</v>
      </c>
      <c r="P151" s="10">
        <v>-0.44796999999999998</v>
      </c>
      <c r="Q151" s="96" t="s">
        <v>87</v>
      </c>
      <c r="R151" s="97" t="s">
        <v>29</v>
      </c>
      <c r="S151" s="23">
        <v>0.43451000000000001</v>
      </c>
      <c r="T151" s="96" t="s">
        <v>87</v>
      </c>
      <c r="U151" s="97" t="s">
        <v>29</v>
      </c>
      <c r="V151" s="9">
        <v>0.10922</v>
      </c>
      <c r="W151" s="96" t="s">
        <v>87</v>
      </c>
      <c r="X151" s="97" t="s">
        <v>29</v>
      </c>
      <c r="Y151" s="10">
        <v>0.50580000000000003</v>
      </c>
      <c r="Z151" s="96" t="s">
        <v>87</v>
      </c>
      <c r="AA151" s="97" t="s">
        <v>29</v>
      </c>
      <c r="AB151" s="23">
        <v>-0.26635999999999999</v>
      </c>
      <c r="AC151" s="96" t="s">
        <v>87</v>
      </c>
      <c r="AD151" s="97" t="s">
        <v>29</v>
      </c>
      <c r="AE151" s="9">
        <v>-0.14938000000000001</v>
      </c>
      <c r="AF151" s="96" t="s">
        <v>87</v>
      </c>
      <c r="AG151" s="97" t="s">
        <v>29</v>
      </c>
      <c r="AH151" s="9">
        <v>7.2480000000000003E-2</v>
      </c>
      <c r="AI151" s="96" t="s">
        <v>87</v>
      </c>
      <c r="AJ151" s="97" t="s">
        <v>29</v>
      </c>
      <c r="AK151" s="9">
        <v>0.13169</v>
      </c>
      <c r="AL151" s="96" t="s">
        <v>87</v>
      </c>
      <c r="AM151" s="97" t="s">
        <v>29</v>
      </c>
      <c r="AN151" s="10">
        <v>0.37213000000000002</v>
      </c>
      <c r="AO151" s="96" t="s">
        <v>87</v>
      </c>
      <c r="AP151" s="97" t="s">
        <v>29</v>
      </c>
      <c r="AQ151" s="10">
        <v>0.40564</v>
      </c>
    </row>
    <row r="152" spans="1:43" ht="17" thickBot="1" x14ac:dyDescent="0.25">
      <c r="A152" s="69"/>
      <c r="B152" s="96" t="s">
        <v>87</v>
      </c>
      <c r="C152" s="97" t="s">
        <v>19</v>
      </c>
      <c r="D152" s="10">
        <v>0.68806</v>
      </c>
      <c r="E152" s="96" t="s">
        <v>87</v>
      </c>
      <c r="F152" s="97" t="s">
        <v>19</v>
      </c>
      <c r="G152" s="9">
        <v>-0.15210000000000001</v>
      </c>
      <c r="H152" s="96" t="s">
        <v>87</v>
      </c>
      <c r="I152" s="97" t="s">
        <v>19</v>
      </c>
      <c r="J152" s="9">
        <v>-3.023E-2</v>
      </c>
      <c r="K152" s="96" t="s">
        <v>87</v>
      </c>
      <c r="L152" s="97" t="s">
        <v>19</v>
      </c>
      <c r="M152" s="10">
        <v>-0.45406999999999997</v>
      </c>
      <c r="N152" s="96" t="s">
        <v>87</v>
      </c>
      <c r="O152" s="97" t="s">
        <v>19</v>
      </c>
      <c r="P152" s="10">
        <v>-0.39643</v>
      </c>
      <c r="Q152" s="96" t="s">
        <v>87</v>
      </c>
      <c r="R152" s="97" t="s">
        <v>19</v>
      </c>
      <c r="S152" s="9">
        <v>0.41383999999999999</v>
      </c>
      <c r="T152" s="96" t="s">
        <v>87</v>
      </c>
      <c r="U152" s="97" t="s">
        <v>19</v>
      </c>
      <c r="V152" s="9">
        <v>8.8700000000000001E-2</v>
      </c>
      <c r="W152" s="96" t="s">
        <v>87</v>
      </c>
      <c r="X152" s="97" t="s">
        <v>19</v>
      </c>
      <c r="Y152" s="10">
        <v>0.39356000000000002</v>
      </c>
      <c r="Z152" s="96" t="s">
        <v>87</v>
      </c>
      <c r="AA152" s="97" t="s">
        <v>19</v>
      </c>
      <c r="AB152" s="9">
        <v>-9.5820000000000002E-2</v>
      </c>
      <c r="AC152" s="96" t="s">
        <v>87</v>
      </c>
      <c r="AD152" s="97" t="s">
        <v>19</v>
      </c>
      <c r="AE152" s="9">
        <v>-8.5360000000000005E-2</v>
      </c>
      <c r="AF152" s="96" t="s">
        <v>87</v>
      </c>
      <c r="AG152" s="97" t="s">
        <v>19</v>
      </c>
      <c r="AH152" s="9">
        <v>3.3750000000000002E-2</v>
      </c>
      <c r="AI152" s="96" t="s">
        <v>87</v>
      </c>
      <c r="AJ152" s="97" t="s">
        <v>19</v>
      </c>
      <c r="AK152" s="9">
        <v>7.9259999999999997E-2</v>
      </c>
      <c r="AL152" s="96" t="s">
        <v>87</v>
      </c>
      <c r="AM152" s="97" t="s">
        <v>19</v>
      </c>
      <c r="AN152" s="9">
        <v>0.2969</v>
      </c>
      <c r="AO152" s="96" t="s">
        <v>87</v>
      </c>
      <c r="AP152" s="97" t="s">
        <v>19</v>
      </c>
      <c r="AQ152" s="10">
        <v>0.42452000000000001</v>
      </c>
    </row>
    <row r="153" spans="1:43" ht="17" thickBot="1" x14ac:dyDescent="0.25">
      <c r="A153" s="69"/>
      <c r="B153" s="96" t="s">
        <v>86</v>
      </c>
      <c r="C153" s="97" t="s">
        <v>26</v>
      </c>
      <c r="D153" s="9">
        <v>-8.0240000000000006E-2</v>
      </c>
      <c r="E153" s="96" t="s">
        <v>86</v>
      </c>
      <c r="F153" s="97" t="s">
        <v>26</v>
      </c>
      <c r="G153" s="9">
        <v>0.17712</v>
      </c>
      <c r="H153" s="96" t="s">
        <v>86</v>
      </c>
      <c r="I153" s="97" t="s">
        <v>26</v>
      </c>
      <c r="J153" s="9">
        <v>0.21013999999999999</v>
      </c>
      <c r="K153" s="96" t="s">
        <v>86</v>
      </c>
      <c r="L153" s="97" t="s">
        <v>26</v>
      </c>
      <c r="M153" s="9">
        <v>0.10263</v>
      </c>
      <c r="N153" s="96" t="s">
        <v>86</v>
      </c>
      <c r="O153" s="97" t="s">
        <v>26</v>
      </c>
      <c r="P153" s="9">
        <v>0.13492000000000001</v>
      </c>
      <c r="Q153" s="96" t="s">
        <v>86</v>
      </c>
      <c r="R153" s="97" t="s">
        <v>26</v>
      </c>
      <c r="S153" s="9">
        <v>-0.15956000000000001</v>
      </c>
      <c r="T153" s="96" t="s">
        <v>86</v>
      </c>
      <c r="U153" s="97" t="s">
        <v>26</v>
      </c>
      <c r="V153" s="9">
        <v>7.7350000000000002E-2</v>
      </c>
      <c r="W153" s="96" t="s">
        <v>86</v>
      </c>
      <c r="X153" s="97" t="s">
        <v>26</v>
      </c>
      <c r="Y153" s="9">
        <v>-0.12235</v>
      </c>
      <c r="Z153" s="96" t="s">
        <v>86</v>
      </c>
      <c r="AA153" s="97" t="s">
        <v>26</v>
      </c>
      <c r="AB153" s="9">
        <v>-3.1870000000000002E-2</v>
      </c>
      <c r="AC153" s="96" t="s">
        <v>86</v>
      </c>
      <c r="AD153" s="97" t="s">
        <v>26</v>
      </c>
      <c r="AE153" s="9">
        <v>0.19753999999999999</v>
      </c>
      <c r="AF153" s="96" t="s">
        <v>86</v>
      </c>
      <c r="AG153" s="97" t="s">
        <v>26</v>
      </c>
      <c r="AH153" s="10">
        <v>0.29338999999999998</v>
      </c>
      <c r="AI153" s="96" t="s">
        <v>86</v>
      </c>
      <c r="AJ153" s="97" t="s">
        <v>26</v>
      </c>
      <c r="AK153" s="9">
        <v>-2.8670000000000001E-2</v>
      </c>
      <c r="AL153" s="96" t="s">
        <v>86</v>
      </c>
      <c r="AM153" s="97" t="s">
        <v>26</v>
      </c>
      <c r="AN153" s="23">
        <v>0.15576000000000001</v>
      </c>
      <c r="AO153" s="96" t="s">
        <v>86</v>
      </c>
      <c r="AP153" s="97" t="s">
        <v>26</v>
      </c>
      <c r="AQ153" s="9">
        <v>4.3060000000000001E-2</v>
      </c>
    </row>
    <row r="154" spans="1:43" ht="17" thickBot="1" x14ac:dyDescent="0.25">
      <c r="A154" s="69"/>
      <c r="B154" s="96" t="s">
        <v>86</v>
      </c>
      <c r="C154" s="97" t="s">
        <v>28</v>
      </c>
      <c r="D154" s="10">
        <v>-0.21304999999999999</v>
      </c>
      <c r="E154" s="96" t="s">
        <v>86</v>
      </c>
      <c r="F154" s="97" t="s">
        <v>28</v>
      </c>
      <c r="G154" s="10">
        <v>0.42170000000000002</v>
      </c>
      <c r="H154" s="96" t="s">
        <v>86</v>
      </c>
      <c r="I154" s="97" t="s">
        <v>28</v>
      </c>
      <c r="J154" s="9">
        <v>4.0169999999999997E-2</v>
      </c>
      <c r="K154" s="96" t="s">
        <v>86</v>
      </c>
      <c r="L154" s="97" t="s">
        <v>28</v>
      </c>
      <c r="M154" s="23">
        <v>0.25667000000000001</v>
      </c>
      <c r="N154" s="96" t="s">
        <v>86</v>
      </c>
      <c r="O154" s="97" t="s">
        <v>28</v>
      </c>
      <c r="P154" s="23">
        <v>0.18182999999999999</v>
      </c>
      <c r="Q154" s="96" t="s">
        <v>86</v>
      </c>
      <c r="R154" s="97" t="s">
        <v>28</v>
      </c>
      <c r="S154" s="9">
        <v>-9.6449999999999994E-2</v>
      </c>
      <c r="T154" s="96" t="s">
        <v>86</v>
      </c>
      <c r="U154" s="97" t="s">
        <v>28</v>
      </c>
      <c r="V154" s="9">
        <v>6.9529999999999995E-2</v>
      </c>
      <c r="W154" s="96" t="s">
        <v>86</v>
      </c>
      <c r="X154" s="97" t="s">
        <v>28</v>
      </c>
      <c r="Y154" s="10">
        <v>-0.23727000000000001</v>
      </c>
      <c r="Z154" s="96" t="s">
        <v>86</v>
      </c>
      <c r="AA154" s="97" t="s">
        <v>28</v>
      </c>
      <c r="AB154" s="9">
        <v>0.20577000000000001</v>
      </c>
      <c r="AC154" s="96" t="s">
        <v>86</v>
      </c>
      <c r="AD154" s="97" t="s">
        <v>28</v>
      </c>
      <c r="AE154" s="10">
        <v>0.55142999999999998</v>
      </c>
      <c r="AF154" s="96" t="s">
        <v>86</v>
      </c>
      <c r="AG154" s="97" t="s">
        <v>28</v>
      </c>
      <c r="AH154" s="10">
        <v>0.50412000000000001</v>
      </c>
      <c r="AI154" s="96" t="s">
        <v>86</v>
      </c>
      <c r="AJ154" s="97" t="s">
        <v>28</v>
      </c>
      <c r="AK154" s="9">
        <v>0.14996999999999999</v>
      </c>
      <c r="AL154" s="96" t="s">
        <v>86</v>
      </c>
      <c r="AM154" s="97" t="s">
        <v>28</v>
      </c>
      <c r="AN154" s="9">
        <v>-2.5950000000000001E-2</v>
      </c>
      <c r="AO154" s="96" t="s">
        <v>86</v>
      </c>
      <c r="AP154" s="97" t="s">
        <v>28</v>
      </c>
      <c r="AQ154" s="9">
        <v>-8.5849999999999996E-2</v>
      </c>
    </row>
    <row r="155" spans="1:43" ht="17" thickBot="1" x14ac:dyDescent="0.25">
      <c r="A155" s="77"/>
      <c r="B155" s="96" t="s">
        <v>86</v>
      </c>
      <c r="C155" s="97" t="s">
        <v>20</v>
      </c>
      <c r="D155" s="10">
        <v>-0.26540000000000002</v>
      </c>
      <c r="E155" s="96" t="s">
        <v>86</v>
      </c>
      <c r="F155" s="97" t="s">
        <v>20</v>
      </c>
      <c r="G155" s="10">
        <v>0.35776999999999998</v>
      </c>
      <c r="H155" s="96" t="s">
        <v>86</v>
      </c>
      <c r="I155" s="97" t="s">
        <v>20</v>
      </c>
      <c r="J155" s="9">
        <v>0.18226999999999999</v>
      </c>
      <c r="K155" s="96" t="s">
        <v>86</v>
      </c>
      <c r="L155" s="97" t="s">
        <v>20</v>
      </c>
      <c r="M155" s="9">
        <v>0.28766999999999998</v>
      </c>
      <c r="N155" s="96" t="s">
        <v>86</v>
      </c>
      <c r="O155" s="97" t="s">
        <v>20</v>
      </c>
      <c r="P155" s="9">
        <v>0.15345</v>
      </c>
      <c r="Q155" s="96" t="s">
        <v>86</v>
      </c>
      <c r="R155" s="97" t="s">
        <v>20</v>
      </c>
      <c r="S155" s="10">
        <v>-0.31963999999999998</v>
      </c>
      <c r="T155" s="96" t="s">
        <v>86</v>
      </c>
      <c r="U155" s="97" t="s">
        <v>20</v>
      </c>
      <c r="V155" s="9">
        <v>-6.7890000000000006E-2</v>
      </c>
      <c r="W155" s="96" t="s">
        <v>86</v>
      </c>
      <c r="X155" s="97" t="s">
        <v>20</v>
      </c>
      <c r="Y155" s="10">
        <v>-0.33296999999999999</v>
      </c>
      <c r="Z155" s="96" t="s">
        <v>86</v>
      </c>
      <c r="AA155" s="97" t="s">
        <v>20</v>
      </c>
      <c r="AB155" s="9">
        <v>4.0739999999999998E-2</v>
      </c>
      <c r="AC155" s="96" t="s">
        <v>86</v>
      </c>
      <c r="AD155" s="97" t="s">
        <v>20</v>
      </c>
      <c r="AE155" s="10">
        <v>0.50563999999999998</v>
      </c>
      <c r="AF155" s="96" t="s">
        <v>86</v>
      </c>
      <c r="AG155" s="97" t="s">
        <v>20</v>
      </c>
      <c r="AH155" s="10">
        <v>0.53700999999999999</v>
      </c>
      <c r="AI155" s="96" t="s">
        <v>86</v>
      </c>
      <c r="AJ155" s="97" t="s">
        <v>20</v>
      </c>
      <c r="AK155" s="9">
        <v>0.11425</v>
      </c>
      <c r="AL155" s="96" t="s">
        <v>86</v>
      </c>
      <c r="AM155" s="97" t="s">
        <v>20</v>
      </c>
      <c r="AN155" s="9">
        <v>-0.11713999999999999</v>
      </c>
      <c r="AO155" s="96" t="s">
        <v>86</v>
      </c>
      <c r="AP155" s="97" t="s">
        <v>20</v>
      </c>
      <c r="AQ155" s="9">
        <v>-0.13341</v>
      </c>
    </row>
    <row r="156" spans="1:43" ht="17" thickBot="1" x14ac:dyDescent="0.25">
      <c r="A156" s="76" t="s">
        <v>88</v>
      </c>
      <c r="B156" s="7" t="s">
        <v>89</v>
      </c>
      <c r="C156" s="8" t="s">
        <v>25</v>
      </c>
      <c r="D156" s="9">
        <v>-0.39061000000000001</v>
      </c>
      <c r="E156" s="7" t="s">
        <v>89</v>
      </c>
      <c r="F156" s="8" t="s">
        <v>25</v>
      </c>
      <c r="G156" s="9">
        <v>-1.814E-2</v>
      </c>
      <c r="H156" s="7" t="s">
        <v>89</v>
      </c>
      <c r="I156" s="8" t="s">
        <v>25</v>
      </c>
      <c r="J156" s="23">
        <v>0.37546000000000002</v>
      </c>
      <c r="K156" s="7" t="s">
        <v>89</v>
      </c>
      <c r="L156" s="8" t="s">
        <v>25</v>
      </c>
      <c r="M156" s="10">
        <v>0.84806000000000004</v>
      </c>
      <c r="N156" s="7" t="s">
        <v>89</v>
      </c>
      <c r="O156" s="8" t="s">
        <v>25</v>
      </c>
      <c r="P156" s="10">
        <v>0.64978999999999998</v>
      </c>
      <c r="Q156" s="7" t="s">
        <v>89</v>
      </c>
      <c r="R156" s="8" t="s">
        <v>25</v>
      </c>
      <c r="S156" s="10">
        <v>0.71116999999999997</v>
      </c>
      <c r="T156" s="7" t="s">
        <v>89</v>
      </c>
      <c r="U156" s="8" t="s">
        <v>25</v>
      </c>
      <c r="V156" s="9">
        <v>0.23513000000000001</v>
      </c>
      <c r="W156" s="7" t="s">
        <v>89</v>
      </c>
      <c r="X156" s="8" t="s">
        <v>25</v>
      </c>
      <c r="Y156" s="9">
        <v>8.4040000000000004E-2</v>
      </c>
      <c r="Z156" s="7" t="s">
        <v>89</v>
      </c>
      <c r="AA156" s="8" t="s">
        <v>25</v>
      </c>
      <c r="AB156" s="23">
        <v>0.65734999999999999</v>
      </c>
      <c r="AC156" s="7" t="s">
        <v>89</v>
      </c>
      <c r="AD156" s="8" t="s">
        <v>25</v>
      </c>
      <c r="AE156" s="9">
        <v>0.14344000000000001</v>
      </c>
      <c r="AF156" s="7" t="s">
        <v>89</v>
      </c>
      <c r="AG156" s="8" t="s">
        <v>25</v>
      </c>
      <c r="AH156" s="9">
        <v>-0.52769999999999995</v>
      </c>
      <c r="AI156" s="7" t="s">
        <v>89</v>
      </c>
      <c r="AJ156" s="8" t="s">
        <v>25</v>
      </c>
      <c r="AK156" s="9">
        <v>0.30053000000000002</v>
      </c>
      <c r="AL156" s="7" t="s">
        <v>89</v>
      </c>
      <c r="AM156" s="8" t="s">
        <v>25</v>
      </c>
      <c r="AN156" s="10">
        <v>-0.73743000000000003</v>
      </c>
      <c r="AO156" s="7" t="s">
        <v>89</v>
      </c>
      <c r="AP156" s="8" t="s">
        <v>25</v>
      </c>
      <c r="AQ156" s="9">
        <v>-0.35171000000000002</v>
      </c>
    </row>
    <row r="157" spans="1:43" ht="17" thickBot="1" x14ac:dyDescent="0.25">
      <c r="A157" s="69"/>
      <c r="B157" s="7" t="s">
        <v>89</v>
      </c>
      <c r="C157" s="8" t="s">
        <v>28</v>
      </c>
      <c r="D157" s="9">
        <v>1.465E-2</v>
      </c>
      <c r="E157" s="7" t="s">
        <v>89</v>
      </c>
      <c r="F157" s="8" t="s">
        <v>28</v>
      </c>
      <c r="G157" s="9">
        <v>6.6180000000000003E-2</v>
      </c>
      <c r="H157" s="7" t="s">
        <v>89</v>
      </c>
      <c r="I157" s="8" t="s">
        <v>28</v>
      </c>
      <c r="J157" s="9">
        <v>0.14878</v>
      </c>
      <c r="K157" s="7" t="s">
        <v>89</v>
      </c>
      <c r="L157" s="8" t="s">
        <v>28</v>
      </c>
      <c r="M157" s="9">
        <v>0.27123000000000003</v>
      </c>
      <c r="N157" s="7" t="s">
        <v>89</v>
      </c>
      <c r="O157" s="8" t="s">
        <v>28</v>
      </c>
      <c r="P157" s="9">
        <v>0.33511000000000002</v>
      </c>
      <c r="Q157" s="7" t="s">
        <v>89</v>
      </c>
      <c r="R157" s="8" t="s">
        <v>28</v>
      </c>
      <c r="S157" s="23">
        <v>0.34858</v>
      </c>
      <c r="T157" s="7" t="s">
        <v>89</v>
      </c>
      <c r="U157" s="8" t="s">
        <v>28</v>
      </c>
      <c r="V157" s="9">
        <v>0.22195000000000001</v>
      </c>
      <c r="W157" s="7" t="s">
        <v>89</v>
      </c>
      <c r="X157" s="8" t="s">
        <v>28</v>
      </c>
      <c r="Y157" s="9">
        <v>0.16965</v>
      </c>
      <c r="Z157" s="7" t="s">
        <v>89</v>
      </c>
      <c r="AA157" s="8" t="s">
        <v>28</v>
      </c>
      <c r="AB157" s="23">
        <v>0.36379</v>
      </c>
      <c r="AC157" s="7" t="s">
        <v>89</v>
      </c>
      <c r="AD157" s="8" t="s">
        <v>28</v>
      </c>
      <c r="AE157" s="9">
        <v>0.11562</v>
      </c>
      <c r="AF157" s="7" t="s">
        <v>89</v>
      </c>
      <c r="AG157" s="8" t="s">
        <v>28</v>
      </c>
      <c r="AH157" s="9">
        <v>0.15819</v>
      </c>
      <c r="AI157" s="7" t="s">
        <v>89</v>
      </c>
      <c r="AJ157" s="8" t="s">
        <v>28</v>
      </c>
      <c r="AK157" s="9">
        <v>0.20846000000000001</v>
      </c>
      <c r="AL157" s="7" t="s">
        <v>89</v>
      </c>
      <c r="AM157" s="8" t="s">
        <v>28</v>
      </c>
      <c r="AN157" s="9">
        <v>-9.9900000000000006E-3</v>
      </c>
      <c r="AO157" s="7" t="s">
        <v>89</v>
      </c>
      <c r="AP157" s="8" t="s">
        <v>28</v>
      </c>
      <c r="AQ157" s="9">
        <v>5.8610000000000002E-2</v>
      </c>
    </row>
    <row r="158" spans="1:43" ht="17" thickBot="1" x14ac:dyDescent="0.25">
      <c r="A158" s="69"/>
      <c r="B158" s="7" t="s">
        <v>89</v>
      </c>
      <c r="C158" s="8" t="s">
        <v>22</v>
      </c>
      <c r="D158" s="9">
        <v>-0.18740999999999999</v>
      </c>
      <c r="E158" s="7" t="s">
        <v>89</v>
      </c>
      <c r="F158" s="8" t="s">
        <v>22</v>
      </c>
      <c r="G158" s="9">
        <v>0.26316000000000001</v>
      </c>
      <c r="H158" s="7" t="s">
        <v>89</v>
      </c>
      <c r="I158" s="8" t="s">
        <v>22</v>
      </c>
      <c r="J158" s="10">
        <v>0.37629000000000001</v>
      </c>
      <c r="K158" s="7" t="s">
        <v>89</v>
      </c>
      <c r="L158" s="8" t="s">
        <v>22</v>
      </c>
      <c r="M158" s="10">
        <v>0.52905999999999997</v>
      </c>
      <c r="N158" s="7" t="s">
        <v>89</v>
      </c>
      <c r="O158" s="8" t="s">
        <v>22</v>
      </c>
      <c r="P158" s="9">
        <v>0.34103</v>
      </c>
      <c r="Q158" s="7" t="s">
        <v>89</v>
      </c>
      <c r="R158" s="8" t="s">
        <v>22</v>
      </c>
      <c r="S158" s="9">
        <v>0.15992999999999999</v>
      </c>
      <c r="T158" s="7" t="s">
        <v>89</v>
      </c>
      <c r="U158" s="8" t="s">
        <v>22</v>
      </c>
      <c r="V158" s="9">
        <v>5.271E-2</v>
      </c>
      <c r="W158" s="7" t="s">
        <v>89</v>
      </c>
      <c r="X158" s="8" t="s">
        <v>22</v>
      </c>
      <c r="Y158" s="9">
        <v>0.16803999999999999</v>
      </c>
      <c r="Z158" s="7" t="s">
        <v>89</v>
      </c>
      <c r="AA158" s="8" t="s">
        <v>22</v>
      </c>
      <c r="AB158" s="9">
        <v>0.39735999999999999</v>
      </c>
      <c r="AC158" s="7" t="s">
        <v>89</v>
      </c>
      <c r="AD158" s="8" t="s">
        <v>22</v>
      </c>
      <c r="AE158" s="9">
        <v>0.30864000000000003</v>
      </c>
      <c r="AF158" s="7" t="s">
        <v>89</v>
      </c>
      <c r="AG158" s="8" t="s">
        <v>22</v>
      </c>
      <c r="AH158" s="9">
        <v>9.6809999999999993E-2</v>
      </c>
      <c r="AI158" s="7" t="s">
        <v>89</v>
      </c>
      <c r="AJ158" s="8" t="s">
        <v>22</v>
      </c>
      <c r="AK158" s="23">
        <v>0.27365</v>
      </c>
      <c r="AL158" s="7" t="s">
        <v>89</v>
      </c>
      <c r="AM158" s="8" t="s">
        <v>22</v>
      </c>
      <c r="AN158" s="9">
        <v>8.3610000000000004E-2</v>
      </c>
      <c r="AO158" s="7" t="s">
        <v>89</v>
      </c>
      <c r="AP158" s="8" t="s">
        <v>22</v>
      </c>
      <c r="AQ158" s="9">
        <v>0.10183</v>
      </c>
    </row>
    <row r="159" spans="1:43" ht="17" thickBot="1" x14ac:dyDescent="0.25">
      <c r="A159" s="69"/>
      <c r="B159" s="7" t="s">
        <v>89</v>
      </c>
      <c r="C159" s="8" t="s">
        <v>19</v>
      </c>
      <c r="D159" s="9">
        <v>1.738E-2</v>
      </c>
      <c r="E159" s="7" t="s">
        <v>89</v>
      </c>
      <c r="F159" s="8" t="s">
        <v>19</v>
      </c>
      <c r="G159" s="9">
        <v>-5.6710000000000003E-2</v>
      </c>
      <c r="H159" s="7" t="s">
        <v>89</v>
      </c>
      <c r="I159" s="8" t="s">
        <v>19</v>
      </c>
      <c r="J159" s="9">
        <v>9.4310000000000005E-2</v>
      </c>
      <c r="K159" s="7" t="s">
        <v>89</v>
      </c>
      <c r="L159" s="8" t="s">
        <v>19</v>
      </c>
      <c r="M159" s="9">
        <v>0.25591999999999998</v>
      </c>
      <c r="N159" s="7" t="s">
        <v>89</v>
      </c>
      <c r="O159" s="8" t="s">
        <v>19</v>
      </c>
      <c r="P159" s="9">
        <v>0.16686000000000001</v>
      </c>
      <c r="Q159" s="7" t="s">
        <v>89</v>
      </c>
      <c r="R159" s="8" t="s">
        <v>19</v>
      </c>
      <c r="S159" s="10">
        <v>0.35471000000000003</v>
      </c>
      <c r="T159" s="7" t="s">
        <v>89</v>
      </c>
      <c r="U159" s="8" t="s">
        <v>19</v>
      </c>
      <c r="V159" s="9">
        <v>-3.1969999999999998E-2</v>
      </c>
      <c r="W159" s="7" t="s">
        <v>89</v>
      </c>
      <c r="X159" s="8" t="s">
        <v>19</v>
      </c>
      <c r="Y159" s="9">
        <v>0.16173000000000001</v>
      </c>
      <c r="Z159" s="7" t="s">
        <v>89</v>
      </c>
      <c r="AA159" s="8" t="s">
        <v>19</v>
      </c>
      <c r="AB159" s="9">
        <v>0.27993000000000001</v>
      </c>
      <c r="AC159" s="7" t="s">
        <v>89</v>
      </c>
      <c r="AD159" s="8" t="s">
        <v>19</v>
      </c>
      <c r="AE159" s="9">
        <v>-7.5719999999999996E-2</v>
      </c>
      <c r="AF159" s="7" t="s">
        <v>89</v>
      </c>
      <c r="AG159" s="8" t="s">
        <v>19</v>
      </c>
      <c r="AH159" s="9">
        <v>-0.34242</v>
      </c>
      <c r="AI159" s="7" t="s">
        <v>89</v>
      </c>
      <c r="AJ159" s="8" t="s">
        <v>19</v>
      </c>
      <c r="AK159" s="9">
        <v>8.9940000000000006E-2</v>
      </c>
      <c r="AL159" s="7" t="s">
        <v>89</v>
      </c>
      <c r="AM159" s="8" t="s">
        <v>19</v>
      </c>
      <c r="AN159" s="10">
        <v>-0.32840999999999998</v>
      </c>
      <c r="AO159" s="7" t="s">
        <v>89</v>
      </c>
      <c r="AP159" s="8" t="s">
        <v>19</v>
      </c>
      <c r="AQ159" s="9">
        <v>-3.7069999999999999E-2</v>
      </c>
    </row>
    <row r="160" spans="1:43" ht="17" thickBot="1" x14ac:dyDescent="0.25">
      <c r="A160" s="69"/>
      <c r="B160" s="7" t="s">
        <v>90</v>
      </c>
      <c r="C160" s="8" t="s">
        <v>26</v>
      </c>
      <c r="D160" s="9">
        <v>-0.55301999999999996</v>
      </c>
      <c r="E160" s="7" t="s">
        <v>90</v>
      </c>
      <c r="F160" s="8" t="s">
        <v>26</v>
      </c>
      <c r="G160" s="9">
        <v>-9.9129999999999996E-2</v>
      </c>
      <c r="H160" s="7" t="s">
        <v>90</v>
      </c>
      <c r="I160" s="8" t="s">
        <v>26</v>
      </c>
      <c r="J160" s="9">
        <v>7.2349999999999998E-2</v>
      </c>
      <c r="K160" s="7" t="s">
        <v>90</v>
      </c>
      <c r="L160" s="8" t="s">
        <v>26</v>
      </c>
      <c r="M160" s="9">
        <v>0.17793</v>
      </c>
      <c r="N160" s="7" t="s">
        <v>90</v>
      </c>
      <c r="O160" s="8" t="s">
        <v>26</v>
      </c>
      <c r="P160" s="9">
        <v>8.8529999999999998E-2</v>
      </c>
      <c r="Q160" s="7" t="s">
        <v>90</v>
      </c>
      <c r="R160" s="8" t="s">
        <v>26</v>
      </c>
      <c r="S160" s="10">
        <v>-0.87824000000000002</v>
      </c>
      <c r="T160" s="7" t="s">
        <v>90</v>
      </c>
      <c r="U160" s="8" t="s">
        <v>26</v>
      </c>
      <c r="V160" s="9">
        <v>-0.18776999999999999</v>
      </c>
      <c r="W160" s="7" t="s">
        <v>90</v>
      </c>
      <c r="X160" s="8" t="s">
        <v>26</v>
      </c>
      <c r="Y160" s="10">
        <v>-0.77217000000000002</v>
      </c>
      <c r="Z160" s="7" t="s">
        <v>90</v>
      </c>
      <c r="AA160" s="8" t="s">
        <v>26</v>
      </c>
      <c r="AB160" s="10">
        <v>-0.42060999999999998</v>
      </c>
      <c r="AC160" s="7" t="s">
        <v>90</v>
      </c>
      <c r="AD160" s="8" t="s">
        <v>26</v>
      </c>
      <c r="AE160" s="9">
        <v>-0.40307999999999999</v>
      </c>
      <c r="AF160" s="7" t="s">
        <v>90</v>
      </c>
      <c r="AG160" s="8" t="s">
        <v>26</v>
      </c>
      <c r="AH160" s="23">
        <v>-0.73892999999999998</v>
      </c>
      <c r="AI160" s="7" t="s">
        <v>90</v>
      </c>
      <c r="AJ160" s="8" t="s">
        <v>26</v>
      </c>
      <c r="AK160" s="9">
        <v>-0.21057999999999999</v>
      </c>
      <c r="AL160" s="7" t="s">
        <v>90</v>
      </c>
      <c r="AM160" s="8" t="s">
        <v>26</v>
      </c>
      <c r="AN160" s="9">
        <v>0.23999000000000001</v>
      </c>
      <c r="AO160" s="7" t="s">
        <v>90</v>
      </c>
      <c r="AP160" s="8" t="s">
        <v>26</v>
      </c>
      <c r="AQ160" s="9">
        <v>-3.9109999999999999E-2</v>
      </c>
    </row>
    <row r="161" spans="1:43" ht="17" thickBot="1" x14ac:dyDescent="0.25">
      <c r="A161" s="69"/>
      <c r="B161" s="7" t="s">
        <v>90</v>
      </c>
      <c r="C161" s="8" t="s">
        <v>29</v>
      </c>
      <c r="D161" s="9">
        <v>-0.72284999999999999</v>
      </c>
      <c r="E161" s="7" t="s">
        <v>90</v>
      </c>
      <c r="F161" s="8" t="s">
        <v>29</v>
      </c>
      <c r="G161" s="9">
        <v>-0.44451000000000002</v>
      </c>
      <c r="H161" s="7" t="s">
        <v>90</v>
      </c>
      <c r="I161" s="8" t="s">
        <v>29</v>
      </c>
      <c r="J161" s="9">
        <v>-8.3199999999999996E-2</v>
      </c>
      <c r="K161" s="7" t="s">
        <v>90</v>
      </c>
      <c r="L161" s="8" t="s">
        <v>29</v>
      </c>
      <c r="M161" s="9">
        <v>-0.15239</v>
      </c>
      <c r="N161" s="7" t="s">
        <v>90</v>
      </c>
      <c r="O161" s="8" t="s">
        <v>29</v>
      </c>
      <c r="P161" s="9">
        <v>-0.26943</v>
      </c>
      <c r="Q161" s="7" t="s">
        <v>90</v>
      </c>
      <c r="R161" s="8" t="s">
        <v>29</v>
      </c>
      <c r="S161" s="23">
        <v>-1.23587</v>
      </c>
      <c r="T161" s="7" t="s">
        <v>90</v>
      </c>
      <c r="U161" s="8" t="s">
        <v>29</v>
      </c>
      <c r="V161" s="9">
        <v>-0.61333000000000004</v>
      </c>
      <c r="W161" s="7" t="s">
        <v>90</v>
      </c>
      <c r="X161" s="8" t="s">
        <v>29</v>
      </c>
      <c r="Y161" s="23">
        <v>-0.85550000000000004</v>
      </c>
      <c r="Z161" s="7" t="s">
        <v>90</v>
      </c>
      <c r="AA161" s="8" t="s">
        <v>29</v>
      </c>
      <c r="AB161" s="23">
        <v>-0.62256</v>
      </c>
      <c r="AC161" s="7" t="s">
        <v>90</v>
      </c>
      <c r="AD161" s="8" t="s">
        <v>29</v>
      </c>
      <c r="AE161" s="9">
        <v>-0.88275999999999999</v>
      </c>
      <c r="AF161" s="7" t="s">
        <v>90</v>
      </c>
      <c r="AG161" s="8" t="s">
        <v>29</v>
      </c>
      <c r="AH161" s="9">
        <v>-1.1601999999999999</v>
      </c>
      <c r="AI161" s="7" t="s">
        <v>90</v>
      </c>
      <c r="AJ161" s="8" t="s">
        <v>29</v>
      </c>
      <c r="AK161" s="9">
        <v>-0.29935</v>
      </c>
      <c r="AL161" s="7" t="s">
        <v>90</v>
      </c>
      <c r="AM161" s="8" t="s">
        <v>29</v>
      </c>
      <c r="AN161" s="9">
        <v>-0.11291</v>
      </c>
      <c r="AO161" s="7" t="s">
        <v>90</v>
      </c>
      <c r="AP161" s="8" t="s">
        <v>29</v>
      </c>
      <c r="AQ161" s="9">
        <v>-0.26428000000000001</v>
      </c>
    </row>
    <row r="162" spans="1:43" ht="17" thickBot="1" x14ac:dyDescent="0.25">
      <c r="A162" s="69"/>
      <c r="B162" s="7" t="s">
        <v>90</v>
      </c>
      <c r="C162" s="8" t="s">
        <v>23</v>
      </c>
      <c r="D162" s="10">
        <v>-0.75322</v>
      </c>
      <c r="E162" s="7" t="s">
        <v>90</v>
      </c>
      <c r="F162" s="8" t="s">
        <v>23</v>
      </c>
      <c r="G162" s="23">
        <v>-0.80854999999999999</v>
      </c>
      <c r="H162" s="7" t="s">
        <v>90</v>
      </c>
      <c r="I162" s="8" t="s">
        <v>23</v>
      </c>
      <c r="J162" s="23">
        <v>-0.64609000000000005</v>
      </c>
      <c r="K162" s="7" t="s">
        <v>90</v>
      </c>
      <c r="L162" s="8" t="s">
        <v>23</v>
      </c>
      <c r="M162" s="9">
        <v>-0.53335999999999995</v>
      </c>
      <c r="N162" s="7" t="s">
        <v>90</v>
      </c>
      <c r="O162" s="8" t="s">
        <v>23</v>
      </c>
      <c r="P162" s="9">
        <v>-0.46142</v>
      </c>
      <c r="Q162" s="7" t="s">
        <v>90</v>
      </c>
      <c r="R162" s="8" t="s">
        <v>23</v>
      </c>
      <c r="S162" s="10">
        <v>-0.78412000000000004</v>
      </c>
      <c r="T162" s="7" t="s">
        <v>90</v>
      </c>
      <c r="U162" s="8" t="s">
        <v>23</v>
      </c>
      <c r="V162" s="9">
        <v>-0.41409000000000001</v>
      </c>
      <c r="W162" s="7" t="s">
        <v>90</v>
      </c>
      <c r="X162" s="8" t="s">
        <v>23</v>
      </c>
      <c r="Y162" s="23">
        <v>-0.63177000000000005</v>
      </c>
      <c r="Z162" s="7" t="s">
        <v>90</v>
      </c>
      <c r="AA162" s="8" t="s">
        <v>23</v>
      </c>
      <c r="AB162" s="10">
        <v>-0.53271000000000002</v>
      </c>
      <c r="AC162" s="7" t="s">
        <v>90</v>
      </c>
      <c r="AD162" s="8" t="s">
        <v>23</v>
      </c>
      <c r="AE162" s="9">
        <v>-0.72067000000000003</v>
      </c>
      <c r="AF162" s="7" t="s">
        <v>90</v>
      </c>
      <c r="AG162" s="8" t="s">
        <v>23</v>
      </c>
      <c r="AH162" s="9">
        <v>-0.70523999999999998</v>
      </c>
      <c r="AI162" s="7" t="s">
        <v>90</v>
      </c>
      <c r="AJ162" s="8" t="s">
        <v>23</v>
      </c>
      <c r="AK162" s="10">
        <v>-0.38321</v>
      </c>
      <c r="AL162" s="7" t="s">
        <v>90</v>
      </c>
      <c r="AM162" s="8" t="s">
        <v>23</v>
      </c>
      <c r="AN162" s="9">
        <v>-0.3846</v>
      </c>
      <c r="AO162" s="7" t="s">
        <v>90</v>
      </c>
      <c r="AP162" s="8" t="s">
        <v>23</v>
      </c>
      <c r="AQ162" s="23">
        <v>-0.53802000000000005</v>
      </c>
    </row>
    <row r="163" spans="1:43" ht="17" thickBot="1" x14ac:dyDescent="0.25">
      <c r="A163" s="69"/>
      <c r="B163" s="7" t="s">
        <v>90</v>
      </c>
      <c r="C163" s="8" t="s">
        <v>20</v>
      </c>
      <c r="D163" s="10">
        <v>-0.71140999999999999</v>
      </c>
      <c r="E163" s="7" t="s">
        <v>90</v>
      </c>
      <c r="F163" s="8" t="s">
        <v>20</v>
      </c>
      <c r="G163" s="9">
        <v>-0.59282000000000001</v>
      </c>
      <c r="H163" s="7" t="s">
        <v>90</v>
      </c>
      <c r="I163" s="8" t="s">
        <v>20</v>
      </c>
      <c r="J163" s="9">
        <v>-0.57104999999999995</v>
      </c>
      <c r="K163" s="7" t="s">
        <v>90</v>
      </c>
      <c r="L163" s="8" t="s">
        <v>20</v>
      </c>
      <c r="M163" s="9">
        <v>-0.28744999999999998</v>
      </c>
      <c r="N163" s="7" t="s">
        <v>90</v>
      </c>
      <c r="O163" s="8" t="s">
        <v>20</v>
      </c>
      <c r="P163" s="9">
        <v>-0.18890000000000001</v>
      </c>
      <c r="Q163" s="7" t="s">
        <v>90</v>
      </c>
      <c r="R163" s="8" t="s">
        <v>20</v>
      </c>
      <c r="S163" s="10">
        <v>-0.59858999999999996</v>
      </c>
      <c r="T163" s="7" t="s">
        <v>90</v>
      </c>
      <c r="U163" s="8" t="s">
        <v>20</v>
      </c>
      <c r="V163" s="9">
        <v>-9.2780000000000001E-2</v>
      </c>
      <c r="W163" s="7" t="s">
        <v>90</v>
      </c>
      <c r="X163" s="8" t="s">
        <v>20</v>
      </c>
      <c r="Y163" s="10">
        <v>-0.66581999999999997</v>
      </c>
      <c r="Z163" s="7" t="s">
        <v>90</v>
      </c>
      <c r="AA163" s="8" t="s">
        <v>20</v>
      </c>
      <c r="AB163" s="10">
        <v>-0.43287999999999999</v>
      </c>
      <c r="AC163" s="7" t="s">
        <v>90</v>
      </c>
      <c r="AD163" s="8" t="s">
        <v>20</v>
      </c>
      <c r="AE163" s="9">
        <v>-0.39499000000000001</v>
      </c>
      <c r="AF163" s="7" t="s">
        <v>90</v>
      </c>
      <c r="AG163" s="8" t="s">
        <v>20</v>
      </c>
      <c r="AH163" s="9">
        <v>-0.44802999999999998</v>
      </c>
      <c r="AI163" s="7" t="s">
        <v>90</v>
      </c>
      <c r="AJ163" s="8" t="s">
        <v>20</v>
      </c>
      <c r="AK163" s="10">
        <v>-0.35589999999999999</v>
      </c>
      <c r="AL163" s="7" t="s">
        <v>90</v>
      </c>
      <c r="AM163" s="8" t="s">
        <v>20</v>
      </c>
      <c r="AN163" s="9">
        <v>-0.10027999999999999</v>
      </c>
      <c r="AO163" s="7" t="s">
        <v>90</v>
      </c>
      <c r="AP163" s="8" t="s">
        <v>20</v>
      </c>
      <c r="AQ163" s="9">
        <v>-0.39706000000000002</v>
      </c>
    </row>
    <row r="164" spans="1:43" ht="17" thickBot="1" x14ac:dyDescent="0.25">
      <c r="A164" s="69"/>
      <c r="B164" s="7" t="s">
        <v>91</v>
      </c>
      <c r="C164" s="8" t="s">
        <v>25</v>
      </c>
      <c r="D164" s="9">
        <v>1.1209999999999999E-2</v>
      </c>
      <c r="E164" s="7" t="s">
        <v>91</v>
      </c>
      <c r="F164" s="8" t="s">
        <v>25</v>
      </c>
      <c r="G164" s="23">
        <v>0.29060999999999998</v>
      </c>
      <c r="H164" s="7" t="s">
        <v>91</v>
      </c>
      <c r="I164" s="8" t="s">
        <v>25</v>
      </c>
      <c r="J164" s="9">
        <v>-0.16378999999999999</v>
      </c>
      <c r="K164" s="7" t="s">
        <v>91</v>
      </c>
      <c r="L164" s="8" t="s">
        <v>25</v>
      </c>
      <c r="M164" s="9">
        <v>0.42227999999999999</v>
      </c>
      <c r="N164" s="7" t="s">
        <v>91</v>
      </c>
      <c r="O164" s="8" t="s">
        <v>25</v>
      </c>
      <c r="P164" s="9">
        <v>0.44067000000000001</v>
      </c>
      <c r="Q164" s="7" t="s">
        <v>91</v>
      </c>
      <c r="R164" s="8" t="s">
        <v>25</v>
      </c>
      <c r="S164" s="23">
        <v>0.53005999999999998</v>
      </c>
      <c r="T164" s="7" t="s">
        <v>91</v>
      </c>
      <c r="U164" s="8" t="s">
        <v>25</v>
      </c>
      <c r="V164" s="10">
        <v>0.40339000000000003</v>
      </c>
      <c r="W164" s="7" t="s">
        <v>91</v>
      </c>
      <c r="X164" s="8" t="s">
        <v>25</v>
      </c>
      <c r="Y164" s="9">
        <v>0.23035</v>
      </c>
      <c r="Z164" s="7" t="s">
        <v>91</v>
      </c>
      <c r="AA164" s="8" t="s">
        <v>25</v>
      </c>
      <c r="AB164" s="10">
        <v>0.57938000000000001</v>
      </c>
      <c r="AC164" s="7" t="s">
        <v>91</v>
      </c>
      <c r="AD164" s="8" t="s">
        <v>25</v>
      </c>
      <c r="AE164" s="9">
        <v>5.305E-2</v>
      </c>
      <c r="AF164" s="7" t="s">
        <v>91</v>
      </c>
      <c r="AG164" s="8" t="s">
        <v>25</v>
      </c>
      <c r="AH164" s="9">
        <v>4.5969999999999997E-2</v>
      </c>
      <c r="AI164" s="7" t="s">
        <v>91</v>
      </c>
      <c r="AJ164" s="8" t="s">
        <v>25</v>
      </c>
      <c r="AK164" s="9">
        <v>0.18393000000000001</v>
      </c>
      <c r="AL164" s="7" t="s">
        <v>91</v>
      </c>
      <c r="AM164" s="8" t="s">
        <v>25</v>
      </c>
      <c r="AN164" s="9">
        <v>-0.14282</v>
      </c>
      <c r="AO164" s="7" t="s">
        <v>91</v>
      </c>
      <c r="AP164" s="8" t="s">
        <v>25</v>
      </c>
      <c r="AQ164" s="9">
        <v>-4.3490000000000001E-2</v>
      </c>
    </row>
    <row r="165" spans="1:43" ht="17" thickBot="1" x14ac:dyDescent="0.25">
      <c r="A165" s="69"/>
      <c r="B165" s="7" t="s">
        <v>91</v>
      </c>
      <c r="C165" s="8" t="s">
        <v>28</v>
      </c>
      <c r="D165" s="9">
        <v>-6.1920000000000003E-2</v>
      </c>
      <c r="E165" s="7" t="s">
        <v>91</v>
      </c>
      <c r="F165" s="8" t="s">
        <v>28</v>
      </c>
      <c r="G165" s="23">
        <v>0.32138</v>
      </c>
      <c r="H165" s="7" t="s">
        <v>91</v>
      </c>
      <c r="I165" s="8" t="s">
        <v>28</v>
      </c>
      <c r="J165" s="9">
        <v>-0.30586999999999998</v>
      </c>
      <c r="K165" s="7" t="s">
        <v>91</v>
      </c>
      <c r="L165" s="8" t="s">
        <v>28</v>
      </c>
      <c r="M165" s="9">
        <v>0.60082000000000002</v>
      </c>
      <c r="N165" s="7" t="s">
        <v>91</v>
      </c>
      <c r="O165" s="8" t="s">
        <v>28</v>
      </c>
      <c r="P165" s="23">
        <v>0.68181000000000003</v>
      </c>
      <c r="Q165" s="7" t="s">
        <v>91</v>
      </c>
      <c r="R165" s="8" t="s">
        <v>28</v>
      </c>
      <c r="S165" s="10">
        <v>0.76237999999999995</v>
      </c>
      <c r="T165" s="7" t="s">
        <v>91</v>
      </c>
      <c r="U165" s="8" t="s">
        <v>28</v>
      </c>
      <c r="V165" s="10">
        <v>0.56918000000000002</v>
      </c>
      <c r="W165" s="7" t="s">
        <v>91</v>
      </c>
      <c r="X165" s="8" t="s">
        <v>28</v>
      </c>
      <c r="Y165" s="9">
        <v>0.36870000000000003</v>
      </c>
      <c r="Z165" s="7" t="s">
        <v>91</v>
      </c>
      <c r="AA165" s="8" t="s">
        <v>28</v>
      </c>
      <c r="AB165" s="10">
        <v>0.98231000000000002</v>
      </c>
      <c r="AC165" s="7" t="s">
        <v>91</v>
      </c>
      <c r="AD165" s="8" t="s">
        <v>28</v>
      </c>
      <c r="AE165" s="9">
        <v>6.9010000000000002E-2</v>
      </c>
      <c r="AF165" s="7" t="s">
        <v>91</v>
      </c>
      <c r="AG165" s="8" t="s">
        <v>28</v>
      </c>
      <c r="AH165" s="9">
        <v>4.1680000000000002E-2</v>
      </c>
      <c r="AI165" s="7" t="s">
        <v>91</v>
      </c>
      <c r="AJ165" s="8" t="s">
        <v>28</v>
      </c>
      <c r="AK165" s="9">
        <v>0.28867999999999999</v>
      </c>
      <c r="AL165" s="7" t="s">
        <v>91</v>
      </c>
      <c r="AM165" s="8" t="s">
        <v>28</v>
      </c>
      <c r="AN165" s="9">
        <v>-0.16713</v>
      </c>
      <c r="AO165" s="7" t="s">
        <v>91</v>
      </c>
      <c r="AP165" s="8" t="s">
        <v>28</v>
      </c>
      <c r="AQ165" s="9">
        <v>-0.1148</v>
      </c>
    </row>
    <row r="166" spans="1:43" ht="17" thickBot="1" x14ac:dyDescent="0.25">
      <c r="A166" s="69"/>
      <c r="B166" s="7" t="s">
        <v>91</v>
      </c>
      <c r="C166" s="8" t="s">
        <v>22</v>
      </c>
      <c r="D166" s="9">
        <v>4.4110000000000003E-2</v>
      </c>
      <c r="E166" s="7" t="s">
        <v>91</v>
      </c>
      <c r="F166" s="8" t="s">
        <v>22</v>
      </c>
      <c r="G166" s="10">
        <v>0.26704</v>
      </c>
      <c r="H166" s="7" t="s">
        <v>91</v>
      </c>
      <c r="I166" s="8" t="s">
        <v>22</v>
      </c>
      <c r="J166" s="9">
        <v>8.6709999999999995E-2</v>
      </c>
      <c r="K166" s="7" t="s">
        <v>91</v>
      </c>
      <c r="L166" s="8" t="s">
        <v>22</v>
      </c>
      <c r="M166" s="9">
        <v>0.49695</v>
      </c>
      <c r="N166" s="7" t="s">
        <v>91</v>
      </c>
      <c r="O166" s="8" t="s">
        <v>22</v>
      </c>
      <c r="P166" s="9">
        <v>0.43014999999999998</v>
      </c>
      <c r="Q166" s="7" t="s">
        <v>91</v>
      </c>
      <c r="R166" s="8" t="s">
        <v>22</v>
      </c>
      <c r="S166" s="9">
        <v>0.18945999999999999</v>
      </c>
      <c r="T166" s="7" t="s">
        <v>91</v>
      </c>
      <c r="U166" s="8" t="s">
        <v>22</v>
      </c>
      <c r="V166" s="9">
        <v>0.26604</v>
      </c>
      <c r="W166" s="7" t="s">
        <v>91</v>
      </c>
      <c r="X166" s="8" t="s">
        <v>22</v>
      </c>
      <c r="Y166" s="9">
        <v>1.753E-2</v>
      </c>
      <c r="Z166" s="7" t="s">
        <v>91</v>
      </c>
      <c r="AA166" s="8" t="s">
        <v>22</v>
      </c>
      <c r="AB166" s="9">
        <v>0.20191000000000001</v>
      </c>
      <c r="AC166" s="7" t="s">
        <v>91</v>
      </c>
      <c r="AD166" s="8" t="s">
        <v>22</v>
      </c>
      <c r="AE166" s="9">
        <v>-1.17E-3</v>
      </c>
      <c r="AF166" s="7" t="s">
        <v>91</v>
      </c>
      <c r="AG166" s="8" t="s">
        <v>22</v>
      </c>
      <c r="AH166" s="9">
        <v>-3.0699999999999998E-3</v>
      </c>
      <c r="AI166" s="7" t="s">
        <v>91</v>
      </c>
      <c r="AJ166" s="8" t="s">
        <v>22</v>
      </c>
      <c r="AK166" s="9">
        <v>4.1889999999999997E-2</v>
      </c>
      <c r="AL166" s="7" t="s">
        <v>91</v>
      </c>
      <c r="AM166" s="8" t="s">
        <v>22</v>
      </c>
      <c r="AN166" s="9">
        <v>-7.7700000000000005E-2</v>
      </c>
      <c r="AO166" s="7" t="s">
        <v>91</v>
      </c>
      <c r="AP166" s="8" t="s">
        <v>22</v>
      </c>
      <c r="AQ166" s="9">
        <v>-5.323E-2</v>
      </c>
    </row>
    <row r="167" spans="1:43" ht="17" thickBot="1" x14ac:dyDescent="0.25">
      <c r="A167" s="69"/>
      <c r="B167" s="7" t="s">
        <v>91</v>
      </c>
      <c r="C167" s="8" t="s">
        <v>20</v>
      </c>
      <c r="D167" s="9">
        <v>0.11856</v>
      </c>
      <c r="E167" s="7" t="s">
        <v>91</v>
      </c>
      <c r="F167" s="8" t="s">
        <v>20</v>
      </c>
      <c r="G167" s="10">
        <v>0.46551999999999999</v>
      </c>
      <c r="H167" s="7" t="s">
        <v>91</v>
      </c>
      <c r="I167" s="8" t="s">
        <v>20</v>
      </c>
      <c r="J167" s="9">
        <v>1.562E-2</v>
      </c>
      <c r="K167" s="7" t="s">
        <v>91</v>
      </c>
      <c r="L167" s="8" t="s">
        <v>20</v>
      </c>
      <c r="M167" s="23">
        <v>0.73938000000000004</v>
      </c>
      <c r="N167" s="7" t="s">
        <v>91</v>
      </c>
      <c r="O167" s="8" t="s">
        <v>20</v>
      </c>
      <c r="P167" s="9">
        <v>0.58952000000000004</v>
      </c>
      <c r="Q167" s="7" t="s">
        <v>91</v>
      </c>
      <c r="R167" s="8" t="s">
        <v>20</v>
      </c>
      <c r="S167" s="9">
        <v>0.28077000000000002</v>
      </c>
      <c r="T167" s="7" t="s">
        <v>91</v>
      </c>
      <c r="U167" s="8" t="s">
        <v>20</v>
      </c>
      <c r="V167" s="23">
        <v>0.37456</v>
      </c>
      <c r="W167" s="7" t="s">
        <v>91</v>
      </c>
      <c r="X167" s="8" t="s">
        <v>20</v>
      </c>
      <c r="Y167" s="9">
        <v>1.967E-2</v>
      </c>
      <c r="Z167" s="7" t="s">
        <v>91</v>
      </c>
      <c r="AA167" s="8" t="s">
        <v>20</v>
      </c>
      <c r="AB167" s="23">
        <v>0.54683999999999999</v>
      </c>
      <c r="AC167" s="7" t="s">
        <v>91</v>
      </c>
      <c r="AD167" s="8" t="s">
        <v>20</v>
      </c>
      <c r="AE167" s="9">
        <v>0.11192000000000001</v>
      </c>
      <c r="AF167" s="7" t="s">
        <v>91</v>
      </c>
      <c r="AG167" s="8" t="s">
        <v>20</v>
      </c>
      <c r="AH167" s="9">
        <v>5.7180000000000002E-2</v>
      </c>
      <c r="AI167" s="7" t="s">
        <v>91</v>
      </c>
      <c r="AJ167" s="8" t="s">
        <v>20</v>
      </c>
      <c r="AK167" s="9">
        <v>0.21207000000000001</v>
      </c>
      <c r="AL167" s="7" t="s">
        <v>91</v>
      </c>
      <c r="AM167" s="8" t="s">
        <v>20</v>
      </c>
      <c r="AN167" s="9">
        <v>-0.2064</v>
      </c>
      <c r="AO167" s="7" t="s">
        <v>91</v>
      </c>
      <c r="AP167" s="8" t="s">
        <v>20</v>
      </c>
      <c r="AQ167" s="9">
        <v>1.5169999999999999E-2</v>
      </c>
    </row>
    <row r="168" spans="1:43" ht="17" thickBot="1" x14ac:dyDescent="0.25">
      <c r="A168" s="69"/>
      <c r="B168" s="7" t="s">
        <v>92</v>
      </c>
      <c r="C168" s="8" t="s">
        <v>25</v>
      </c>
      <c r="D168" s="9">
        <v>-0.10773000000000001</v>
      </c>
      <c r="E168" s="7" t="s">
        <v>92</v>
      </c>
      <c r="F168" s="8" t="s">
        <v>25</v>
      </c>
      <c r="G168" s="10">
        <v>-0.27733000000000002</v>
      </c>
      <c r="H168" s="7" t="s">
        <v>92</v>
      </c>
      <c r="I168" s="8" t="s">
        <v>25</v>
      </c>
      <c r="J168" s="23">
        <v>-0.28815000000000002</v>
      </c>
      <c r="K168" s="7" t="s">
        <v>92</v>
      </c>
      <c r="L168" s="8" t="s">
        <v>25</v>
      </c>
      <c r="M168" s="9">
        <v>4.4970000000000003E-2</v>
      </c>
      <c r="N168" s="7" t="s">
        <v>92</v>
      </c>
      <c r="O168" s="8" t="s">
        <v>25</v>
      </c>
      <c r="P168" s="9">
        <v>-0.16588</v>
      </c>
      <c r="Q168" s="7" t="s">
        <v>92</v>
      </c>
      <c r="R168" s="8" t="s">
        <v>25</v>
      </c>
      <c r="S168" s="9">
        <v>-0.23874999999999999</v>
      </c>
      <c r="T168" s="7" t="s">
        <v>92</v>
      </c>
      <c r="U168" s="8" t="s">
        <v>25</v>
      </c>
      <c r="V168" s="10">
        <v>-0.45480999999999999</v>
      </c>
      <c r="W168" s="7" t="s">
        <v>92</v>
      </c>
      <c r="X168" s="8" t="s">
        <v>25</v>
      </c>
      <c r="Y168" s="9">
        <v>-0.16328000000000001</v>
      </c>
      <c r="Z168" s="7" t="s">
        <v>92</v>
      </c>
      <c r="AA168" s="8" t="s">
        <v>25</v>
      </c>
      <c r="AB168" s="9">
        <v>-0.17194000000000001</v>
      </c>
      <c r="AC168" s="7" t="s">
        <v>92</v>
      </c>
      <c r="AD168" s="8" t="s">
        <v>25</v>
      </c>
      <c r="AE168" s="9">
        <v>-0.16286</v>
      </c>
      <c r="AF168" s="7" t="s">
        <v>92</v>
      </c>
      <c r="AG168" s="8" t="s">
        <v>25</v>
      </c>
      <c r="AH168" s="9">
        <v>-0.2235</v>
      </c>
      <c r="AI168" s="7" t="s">
        <v>92</v>
      </c>
      <c r="AJ168" s="8" t="s">
        <v>25</v>
      </c>
      <c r="AK168" s="10">
        <v>-0.16214000000000001</v>
      </c>
      <c r="AL168" s="7" t="s">
        <v>92</v>
      </c>
      <c r="AM168" s="8" t="s">
        <v>25</v>
      </c>
      <c r="AN168" s="10">
        <v>-0.4864</v>
      </c>
      <c r="AO168" s="7" t="s">
        <v>92</v>
      </c>
      <c r="AP168" s="8" t="s">
        <v>25</v>
      </c>
      <c r="AQ168" s="10">
        <v>-0.40406999999999998</v>
      </c>
    </row>
    <row r="169" spans="1:43" ht="17" thickBot="1" x14ac:dyDescent="0.25">
      <c r="A169" s="69"/>
      <c r="B169" s="7" t="s">
        <v>92</v>
      </c>
      <c r="C169" s="8" t="s">
        <v>28</v>
      </c>
      <c r="D169" s="9">
        <v>-0.10703</v>
      </c>
      <c r="E169" s="7" t="s">
        <v>92</v>
      </c>
      <c r="F169" s="8" t="s">
        <v>28</v>
      </c>
      <c r="G169" s="23">
        <v>-0.24895999999999999</v>
      </c>
      <c r="H169" s="7" t="s">
        <v>92</v>
      </c>
      <c r="I169" s="8" t="s">
        <v>28</v>
      </c>
      <c r="J169" s="23">
        <v>-0.36932999999999999</v>
      </c>
      <c r="K169" s="7" t="s">
        <v>92</v>
      </c>
      <c r="L169" s="8" t="s">
        <v>28</v>
      </c>
      <c r="M169" s="9">
        <v>3.134E-2</v>
      </c>
      <c r="N169" s="7" t="s">
        <v>92</v>
      </c>
      <c r="O169" s="8" t="s">
        <v>28</v>
      </c>
      <c r="P169" s="9">
        <v>6.5269999999999995E-2</v>
      </c>
      <c r="Q169" s="7" t="s">
        <v>92</v>
      </c>
      <c r="R169" s="8" t="s">
        <v>28</v>
      </c>
      <c r="S169" s="9">
        <v>7.5459999999999999E-2</v>
      </c>
      <c r="T169" s="7" t="s">
        <v>92</v>
      </c>
      <c r="U169" s="8" t="s">
        <v>28</v>
      </c>
      <c r="V169" s="9">
        <v>-9.6780000000000005E-2</v>
      </c>
      <c r="W169" s="7" t="s">
        <v>92</v>
      </c>
      <c r="X169" s="8" t="s">
        <v>28</v>
      </c>
      <c r="Y169" s="9">
        <v>-7.8109999999999999E-2</v>
      </c>
      <c r="Z169" s="7" t="s">
        <v>92</v>
      </c>
      <c r="AA169" s="8" t="s">
        <v>28</v>
      </c>
      <c r="AB169" s="9">
        <v>0.16497000000000001</v>
      </c>
      <c r="AC169" s="7" t="s">
        <v>92</v>
      </c>
      <c r="AD169" s="8" t="s">
        <v>28</v>
      </c>
      <c r="AE169" s="9">
        <v>-5.1240000000000001E-2</v>
      </c>
      <c r="AF169" s="7" t="s">
        <v>92</v>
      </c>
      <c r="AG169" s="8" t="s">
        <v>28</v>
      </c>
      <c r="AH169" s="9">
        <v>-7.8649999999999998E-2</v>
      </c>
      <c r="AI169" s="7" t="s">
        <v>92</v>
      </c>
      <c r="AJ169" s="8" t="s">
        <v>28</v>
      </c>
      <c r="AK169" s="9">
        <v>-6.2520000000000006E-2</v>
      </c>
      <c r="AL169" s="7" t="s">
        <v>92</v>
      </c>
      <c r="AM169" s="8" t="s">
        <v>28</v>
      </c>
      <c r="AN169" s="23">
        <v>-0.24428</v>
      </c>
      <c r="AO169" s="7" t="s">
        <v>92</v>
      </c>
      <c r="AP169" s="8" t="s">
        <v>28</v>
      </c>
      <c r="AQ169" s="10">
        <v>-0.27889999999999998</v>
      </c>
    </row>
    <row r="170" spans="1:43" ht="17" thickBot="1" x14ac:dyDescent="0.25">
      <c r="A170" s="69"/>
      <c r="B170" s="7" t="s">
        <v>92</v>
      </c>
      <c r="C170" s="8" t="s">
        <v>23</v>
      </c>
      <c r="D170" s="9">
        <v>1.059E-2</v>
      </c>
      <c r="E170" s="7" t="s">
        <v>92</v>
      </c>
      <c r="F170" s="8" t="s">
        <v>23</v>
      </c>
      <c r="G170" s="10">
        <v>-0.24279000000000001</v>
      </c>
      <c r="H170" s="7" t="s">
        <v>92</v>
      </c>
      <c r="I170" s="8" t="s">
        <v>23</v>
      </c>
      <c r="J170" s="10">
        <v>-0.42394999999999999</v>
      </c>
      <c r="K170" s="7" t="s">
        <v>92</v>
      </c>
      <c r="L170" s="8" t="s">
        <v>23</v>
      </c>
      <c r="M170" s="9">
        <v>7.6719999999999997E-2</v>
      </c>
      <c r="N170" s="7" t="s">
        <v>92</v>
      </c>
      <c r="O170" s="8" t="s">
        <v>23</v>
      </c>
      <c r="P170" s="9">
        <v>4.4510000000000001E-2</v>
      </c>
      <c r="Q170" s="7" t="s">
        <v>92</v>
      </c>
      <c r="R170" s="8" t="s">
        <v>23</v>
      </c>
      <c r="S170" s="9">
        <v>7.3039999999999994E-2</v>
      </c>
      <c r="T170" s="7" t="s">
        <v>92</v>
      </c>
      <c r="U170" s="8" t="s">
        <v>23</v>
      </c>
      <c r="V170" s="9">
        <v>-0.22176999999999999</v>
      </c>
      <c r="W170" s="7" t="s">
        <v>92</v>
      </c>
      <c r="X170" s="8" t="s">
        <v>23</v>
      </c>
      <c r="Y170" s="9">
        <v>-4.5710000000000001E-2</v>
      </c>
      <c r="Z170" s="7" t="s">
        <v>92</v>
      </c>
      <c r="AA170" s="8" t="s">
        <v>23</v>
      </c>
      <c r="AB170" s="9">
        <v>3.117E-2</v>
      </c>
      <c r="AC170" s="7" t="s">
        <v>92</v>
      </c>
      <c r="AD170" s="8" t="s">
        <v>23</v>
      </c>
      <c r="AE170" s="9">
        <v>-0.22076000000000001</v>
      </c>
      <c r="AF170" s="7" t="s">
        <v>92</v>
      </c>
      <c r="AG170" s="8" t="s">
        <v>23</v>
      </c>
      <c r="AH170" s="9">
        <v>-0.3805</v>
      </c>
      <c r="AI170" s="7" t="s">
        <v>92</v>
      </c>
      <c r="AJ170" s="8" t="s">
        <v>23</v>
      </c>
      <c r="AK170" s="9">
        <v>-8.9109999999999995E-2</v>
      </c>
      <c r="AL170" s="7" t="s">
        <v>92</v>
      </c>
      <c r="AM170" s="8" t="s">
        <v>23</v>
      </c>
      <c r="AN170" s="10">
        <v>-0.41444999999999999</v>
      </c>
      <c r="AO170" s="7" t="s">
        <v>92</v>
      </c>
      <c r="AP170" s="8" t="s">
        <v>23</v>
      </c>
      <c r="AQ170" s="10">
        <v>-0.52007999999999999</v>
      </c>
    </row>
    <row r="171" spans="1:43" ht="17" thickBot="1" x14ac:dyDescent="0.25">
      <c r="A171" s="69"/>
      <c r="B171" s="7" t="s">
        <v>92</v>
      </c>
      <c r="C171" s="8" t="s">
        <v>20</v>
      </c>
      <c r="D171" s="10">
        <v>-0.22689999999999999</v>
      </c>
      <c r="E171" s="7" t="s">
        <v>92</v>
      </c>
      <c r="F171" s="8" t="s">
        <v>20</v>
      </c>
      <c r="G171" s="10">
        <v>-0.2465</v>
      </c>
      <c r="H171" s="7" t="s">
        <v>92</v>
      </c>
      <c r="I171" s="8" t="s">
        <v>20</v>
      </c>
      <c r="J171" s="23">
        <v>-0.26545000000000002</v>
      </c>
      <c r="K171" s="7" t="s">
        <v>92</v>
      </c>
      <c r="L171" s="8" t="s">
        <v>20</v>
      </c>
      <c r="M171" s="9">
        <v>3.703E-2</v>
      </c>
      <c r="N171" s="7" t="s">
        <v>92</v>
      </c>
      <c r="O171" s="8" t="s">
        <v>20</v>
      </c>
      <c r="P171" s="9">
        <v>3.7929999999999998E-2</v>
      </c>
      <c r="Q171" s="7" t="s">
        <v>92</v>
      </c>
      <c r="R171" s="8" t="s">
        <v>20</v>
      </c>
      <c r="S171" s="9">
        <v>-0.20896999999999999</v>
      </c>
      <c r="T171" s="7" t="s">
        <v>92</v>
      </c>
      <c r="U171" s="8" t="s">
        <v>20</v>
      </c>
      <c r="V171" s="9">
        <v>-0.16616</v>
      </c>
      <c r="W171" s="7" t="s">
        <v>92</v>
      </c>
      <c r="X171" s="8" t="s">
        <v>20</v>
      </c>
      <c r="Y171" s="23">
        <v>-0.23671</v>
      </c>
      <c r="Z171" s="7" t="s">
        <v>92</v>
      </c>
      <c r="AA171" s="8" t="s">
        <v>20</v>
      </c>
      <c r="AB171" s="9">
        <v>4.5599999999999998E-3</v>
      </c>
      <c r="AC171" s="7" t="s">
        <v>92</v>
      </c>
      <c r="AD171" s="8" t="s">
        <v>20</v>
      </c>
      <c r="AE171" s="9">
        <v>2.8750000000000001E-2</v>
      </c>
      <c r="AF171" s="7" t="s">
        <v>92</v>
      </c>
      <c r="AG171" s="8" t="s">
        <v>20</v>
      </c>
      <c r="AH171" s="9">
        <v>-5.0319999999999997E-2</v>
      </c>
      <c r="AI171" s="7" t="s">
        <v>92</v>
      </c>
      <c r="AJ171" s="8" t="s">
        <v>20</v>
      </c>
      <c r="AK171" s="9">
        <v>-0.1217</v>
      </c>
      <c r="AL171" s="7" t="s">
        <v>92</v>
      </c>
      <c r="AM171" s="8" t="s">
        <v>20</v>
      </c>
      <c r="AN171" s="23">
        <v>-0.2462</v>
      </c>
      <c r="AO171" s="7" t="s">
        <v>92</v>
      </c>
      <c r="AP171" s="8" t="s">
        <v>20</v>
      </c>
      <c r="AQ171" s="10">
        <v>-0.35264000000000001</v>
      </c>
    </row>
    <row r="172" spans="1:43" ht="17" thickBot="1" x14ac:dyDescent="0.25">
      <c r="A172" s="69"/>
      <c r="B172" s="7" t="s">
        <v>93</v>
      </c>
      <c r="C172" s="8" t="s">
        <v>25</v>
      </c>
      <c r="D172" s="23">
        <v>-0.24729000000000001</v>
      </c>
      <c r="E172" s="7" t="s">
        <v>93</v>
      </c>
      <c r="F172" s="8" t="s">
        <v>25</v>
      </c>
      <c r="G172" s="9">
        <v>-0.35069</v>
      </c>
      <c r="H172" s="7" t="s">
        <v>93</v>
      </c>
      <c r="I172" s="8" t="s">
        <v>25</v>
      </c>
      <c r="J172" s="9">
        <v>-0.31950000000000001</v>
      </c>
      <c r="K172" s="7" t="s">
        <v>93</v>
      </c>
      <c r="L172" s="8" t="s">
        <v>25</v>
      </c>
      <c r="M172" s="23">
        <v>-0.80769999999999997</v>
      </c>
      <c r="N172" s="7" t="s">
        <v>93</v>
      </c>
      <c r="O172" s="8" t="s">
        <v>25</v>
      </c>
      <c r="P172" s="10">
        <v>-1.3907</v>
      </c>
      <c r="Q172" s="7" t="s">
        <v>93</v>
      </c>
      <c r="R172" s="8" t="s">
        <v>25</v>
      </c>
      <c r="S172" s="9">
        <v>-0.31168000000000001</v>
      </c>
      <c r="T172" s="7" t="s">
        <v>93</v>
      </c>
      <c r="U172" s="8" t="s">
        <v>25</v>
      </c>
      <c r="V172" s="10">
        <v>-0.72950000000000004</v>
      </c>
      <c r="W172" s="7" t="s">
        <v>93</v>
      </c>
      <c r="X172" s="8" t="s">
        <v>25</v>
      </c>
      <c r="Y172" s="9">
        <v>0.14604</v>
      </c>
      <c r="Z172" s="7" t="s">
        <v>93</v>
      </c>
      <c r="AA172" s="8" t="s">
        <v>25</v>
      </c>
      <c r="AB172" s="9">
        <v>-0.51209000000000005</v>
      </c>
      <c r="AC172" s="7" t="s">
        <v>93</v>
      </c>
      <c r="AD172" s="8" t="s">
        <v>25</v>
      </c>
      <c r="AE172" s="9">
        <v>-0.23208000000000001</v>
      </c>
      <c r="AF172" s="7" t="s">
        <v>93</v>
      </c>
      <c r="AG172" s="8" t="s">
        <v>25</v>
      </c>
      <c r="AH172" s="9">
        <v>-0.57093000000000005</v>
      </c>
      <c r="AI172" s="7" t="s">
        <v>93</v>
      </c>
      <c r="AJ172" s="8" t="s">
        <v>25</v>
      </c>
      <c r="AK172" s="9">
        <v>-0.12728999999999999</v>
      </c>
      <c r="AL172" s="7" t="s">
        <v>93</v>
      </c>
      <c r="AM172" s="8" t="s">
        <v>25</v>
      </c>
      <c r="AN172" s="10">
        <v>-0.87090000000000001</v>
      </c>
      <c r="AO172" s="7" t="s">
        <v>93</v>
      </c>
      <c r="AP172" s="8" t="s">
        <v>25</v>
      </c>
      <c r="AQ172" s="10">
        <v>-0.40106000000000003</v>
      </c>
    </row>
    <row r="173" spans="1:43" ht="17" thickBot="1" x14ac:dyDescent="0.25">
      <c r="A173" s="69"/>
      <c r="B173" s="7" t="s">
        <v>93</v>
      </c>
      <c r="C173" s="8" t="s">
        <v>29</v>
      </c>
      <c r="D173" s="10">
        <v>-0.19613</v>
      </c>
      <c r="E173" s="7" t="s">
        <v>93</v>
      </c>
      <c r="F173" s="8" t="s">
        <v>29</v>
      </c>
      <c r="G173" s="23">
        <v>-1.0029300000000001</v>
      </c>
      <c r="H173" s="7" t="s">
        <v>93</v>
      </c>
      <c r="I173" s="8" t="s">
        <v>29</v>
      </c>
      <c r="J173" s="23">
        <v>-0.36945</v>
      </c>
      <c r="K173" s="7" t="s">
        <v>93</v>
      </c>
      <c r="L173" s="8" t="s">
        <v>29</v>
      </c>
      <c r="M173" s="9">
        <v>-0.84662000000000004</v>
      </c>
      <c r="N173" s="7" t="s">
        <v>93</v>
      </c>
      <c r="O173" s="8" t="s">
        <v>29</v>
      </c>
      <c r="P173" s="10">
        <v>-1.0315099999999999</v>
      </c>
      <c r="Q173" s="7" t="s">
        <v>93</v>
      </c>
      <c r="R173" s="8" t="s">
        <v>29</v>
      </c>
      <c r="S173" s="10">
        <v>-0.61526999999999998</v>
      </c>
      <c r="T173" s="7" t="s">
        <v>93</v>
      </c>
      <c r="U173" s="8" t="s">
        <v>29</v>
      </c>
      <c r="V173" s="10">
        <v>-0.64788999999999997</v>
      </c>
      <c r="W173" s="7" t="s">
        <v>93</v>
      </c>
      <c r="X173" s="8" t="s">
        <v>29</v>
      </c>
      <c r="Y173" s="9">
        <v>-0.20544000000000001</v>
      </c>
      <c r="Z173" s="7" t="s">
        <v>93</v>
      </c>
      <c r="AA173" s="8" t="s">
        <v>29</v>
      </c>
      <c r="AB173" s="10">
        <v>-0.95679000000000003</v>
      </c>
      <c r="AC173" s="7" t="s">
        <v>93</v>
      </c>
      <c r="AD173" s="8" t="s">
        <v>29</v>
      </c>
      <c r="AE173" s="9">
        <v>-0.72909999999999997</v>
      </c>
      <c r="AF173" s="7" t="s">
        <v>93</v>
      </c>
      <c r="AG173" s="8" t="s">
        <v>29</v>
      </c>
      <c r="AH173" s="23">
        <v>-0.95072000000000001</v>
      </c>
      <c r="AI173" s="7" t="s">
        <v>93</v>
      </c>
      <c r="AJ173" s="8" t="s">
        <v>29</v>
      </c>
      <c r="AK173" s="9">
        <v>-0.12145</v>
      </c>
      <c r="AL173" s="7" t="s">
        <v>93</v>
      </c>
      <c r="AM173" s="8" t="s">
        <v>29</v>
      </c>
      <c r="AN173" s="10">
        <v>-0.95254000000000005</v>
      </c>
      <c r="AO173" s="7" t="s">
        <v>93</v>
      </c>
      <c r="AP173" s="8" t="s">
        <v>29</v>
      </c>
      <c r="AQ173" s="10">
        <v>-0.64088999999999996</v>
      </c>
    </row>
    <row r="174" spans="1:43" ht="17" thickBot="1" x14ac:dyDescent="0.25">
      <c r="A174" s="69"/>
      <c r="B174" s="7" t="s">
        <v>93</v>
      </c>
      <c r="C174" s="8" t="s">
        <v>23</v>
      </c>
      <c r="D174" s="10">
        <v>-0.15495</v>
      </c>
      <c r="E174" s="7" t="s">
        <v>93</v>
      </c>
      <c r="F174" s="8" t="s">
        <v>23</v>
      </c>
      <c r="G174" s="23">
        <v>-0.74524999999999997</v>
      </c>
      <c r="H174" s="7" t="s">
        <v>93</v>
      </c>
      <c r="I174" s="8" t="s">
        <v>23</v>
      </c>
      <c r="J174" s="9">
        <v>-0.23583999999999999</v>
      </c>
      <c r="K174" s="7" t="s">
        <v>93</v>
      </c>
      <c r="L174" s="8" t="s">
        <v>23</v>
      </c>
      <c r="M174" s="9">
        <v>-0.59196000000000004</v>
      </c>
      <c r="N174" s="7" t="s">
        <v>93</v>
      </c>
      <c r="O174" s="8" t="s">
        <v>23</v>
      </c>
      <c r="P174" s="10">
        <v>-0.70094999999999996</v>
      </c>
      <c r="Q174" s="7" t="s">
        <v>93</v>
      </c>
      <c r="R174" s="8" t="s">
        <v>23</v>
      </c>
      <c r="S174" s="10">
        <v>-0.60521000000000003</v>
      </c>
      <c r="T174" s="7" t="s">
        <v>93</v>
      </c>
      <c r="U174" s="8" t="s">
        <v>23</v>
      </c>
      <c r="V174" s="10">
        <v>-0.61506000000000005</v>
      </c>
      <c r="W174" s="7" t="s">
        <v>93</v>
      </c>
      <c r="X174" s="8" t="s">
        <v>23</v>
      </c>
      <c r="Y174" s="9">
        <v>-0.25219000000000003</v>
      </c>
      <c r="Z174" s="7" t="s">
        <v>93</v>
      </c>
      <c r="AA174" s="8" t="s">
        <v>23</v>
      </c>
      <c r="AB174" s="10">
        <v>-0.81686999999999999</v>
      </c>
      <c r="AC174" s="7" t="s">
        <v>93</v>
      </c>
      <c r="AD174" s="8" t="s">
        <v>23</v>
      </c>
      <c r="AE174" s="9">
        <v>-0.55420999999999998</v>
      </c>
      <c r="AF174" s="7" t="s">
        <v>93</v>
      </c>
      <c r="AG174" s="8" t="s">
        <v>23</v>
      </c>
      <c r="AH174" s="9">
        <v>-0.65871999999999997</v>
      </c>
      <c r="AI174" s="7" t="s">
        <v>93</v>
      </c>
      <c r="AJ174" s="8" t="s">
        <v>23</v>
      </c>
      <c r="AK174" s="9">
        <v>-0.26769999999999999</v>
      </c>
      <c r="AL174" s="7" t="s">
        <v>93</v>
      </c>
      <c r="AM174" s="8" t="s">
        <v>23</v>
      </c>
      <c r="AN174" s="10">
        <v>-0.58382000000000001</v>
      </c>
      <c r="AO174" s="7" t="s">
        <v>93</v>
      </c>
      <c r="AP174" s="8" t="s">
        <v>23</v>
      </c>
      <c r="AQ174" s="10">
        <v>-0.39006999999999997</v>
      </c>
    </row>
    <row r="175" spans="1:43" ht="17" thickBot="1" x14ac:dyDescent="0.25">
      <c r="A175" s="69"/>
      <c r="B175" s="7" t="s">
        <v>93</v>
      </c>
      <c r="C175" s="8" t="s">
        <v>20</v>
      </c>
      <c r="D175" s="9">
        <v>-5.5530000000000003E-2</v>
      </c>
      <c r="E175" s="7" t="s">
        <v>93</v>
      </c>
      <c r="F175" s="8" t="s">
        <v>20</v>
      </c>
      <c r="G175" s="9">
        <v>-0.52305999999999997</v>
      </c>
      <c r="H175" s="7" t="s">
        <v>93</v>
      </c>
      <c r="I175" s="8" t="s">
        <v>20</v>
      </c>
      <c r="J175" s="23">
        <v>-0.34814000000000001</v>
      </c>
      <c r="K175" s="7" t="s">
        <v>93</v>
      </c>
      <c r="L175" s="8" t="s">
        <v>20</v>
      </c>
      <c r="M175" s="23">
        <v>-0.77664999999999995</v>
      </c>
      <c r="N175" s="7" t="s">
        <v>93</v>
      </c>
      <c r="O175" s="8" t="s">
        <v>20</v>
      </c>
      <c r="P175" s="10">
        <v>-0.95428999999999997</v>
      </c>
      <c r="Q175" s="7" t="s">
        <v>93</v>
      </c>
      <c r="R175" s="8" t="s">
        <v>20</v>
      </c>
      <c r="S175" s="9">
        <v>-0.47874</v>
      </c>
      <c r="T175" s="7" t="s">
        <v>93</v>
      </c>
      <c r="U175" s="8" t="s">
        <v>20</v>
      </c>
      <c r="V175" s="10">
        <v>-0.69416</v>
      </c>
      <c r="W175" s="7" t="s">
        <v>93</v>
      </c>
      <c r="X175" s="8" t="s">
        <v>20</v>
      </c>
      <c r="Y175" s="9">
        <v>-0.10918</v>
      </c>
      <c r="Z175" s="7" t="s">
        <v>93</v>
      </c>
      <c r="AA175" s="8" t="s">
        <v>20</v>
      </c>
      <c r="AB175" s="10">
        <v>-0.81145</v>
      </c>
      <c r="AC175" s="7" t="s">
        <v>93</v>
      </c>
      <c r="AD175" s="8" t="s">
        <v>20</v>
      </c>
      <c r="AE175" s="9">
        <v>-0.57767999999999997</v>
      </c>
      <c r="AF175" s="7" t="s">
        <v>93</v>
      </c>
      <c r="AG175" s="8" t="s">
        <v>20</v>
      </c>
      <c r="AH175" s="9">
        <v>-0.41034999999999999</v>
      </c>
      <c r="AI175" s="7" t="s">
        <v>93</v>
      </c>
      <c r="AJ175" s="8" t="s">
        <v>20</v>
      </c>
      <c r="AK175" s="10">
        <v>-0.39735999999999999</v>
      </c>
      <c r="AL175" s="7" t="s">
        <v>93</v>
      </c>
      <c r="AM175" s="8" t="s">
        <v>20</v>
      </c>
      <c r="AN175" s="9">
        <v>-0.38702999999999999</v>
      </c>
      <c r="AO175" s="7" t="s">
        <v>93</v>
      </c>
      <c r="AP175" s="8" t="s">
        <v>20</v>
      </c>
      <c r="AQ175" s="9">
        <v>-0.22128</v>
      </c>
    </row>
    <row r="176" spans="1:43" ht="17" thickBot="1" x14ac:dyDescent="0.25">
      <c r="A176" s="69"/>
      <c r="B176" s="7" t="s">
        <v>94</v>
      </c>
      <c r="C176" s="8" t="s">
        <v>26</v>
      </c>
      <c r="D176" s="9">
        <v>-2.0830000000000001E-2</v>
      </c>
      <c r="E176" s="7" t="s">
        <v>94</v>
      </c>
      <c r="F176" s="8" t="s">
        <v>26</v>
      </c>
      <c r="G176" s="9">
        <v>0.32171</v>
      </c>
      <c r="H176" s="7" t="s">
        <v>94</v>
      </c>
      <c r="I176" s="8" t="s">
        <v>26</v>
      </c>
      <c r="J176" s="10">
        <v>0.77659999999999996</v>
      </c>
      <c r="K176" s="7" t="s">
        <v>94</v>
      </c>
      <c r="L176" s="8" t="s">
        <v>26</v>
      </c>
      <c r="M176" s="10">
        <v>0.76787000000000005</v>
      </c>
      <c r="N176" s="7" t="s">
        <v>94</v>
      </c>
      <c r="O176" s="8" t="s">
        <v>26</v>
      </c>
      <c r="P176" s="10">
        <v>0.81720999999999999</v>
      </c>
      <c r="Q176" s="7" t="s">
        <v>94</v>
      </c>
      <c r="R176" s="8" t="s">
        <v>26</v>
      </c>
      <c r="S176" s="10">
        <v>-0.93167999999999995</v>
      </c>
      <c r="T176" s="7" t="s">
        <v>94</v>
      </c>
      <c r="U176" s="8" t="s">
        <v>26</v>
      </c>
      <c r="V176" s="9">
        <v>0.15418999999999999</v>
      </c>
      <c r="W176" s="7" t="s">
        <v>94</v>
      </c>
      <c r="X176" s="8" t="s">
        <v>26</v>
      </c>
      <c r="Y176" s="23">
        <v>-0.18759000000000001</v>
      </c>
      <c r="Z176" s="7" t="s">
        <v>94</v>
      </c>
      <c r="AA176" s="8" t="s">
        <v>26</v>
      </c>
      <c r="AB176" s="10">
        <v>-0.18522</v>
      </c>
      <c r="AC176" s="7" t="s">
        <v>94</v>
      </c>
      <c r="AD176" s="8" t="s">
        <v>26</v>
      </c>
      <c r="AE176" s="9">
        <v>0.19431999999999999</v>
      </c>
      <c r="AF176" s="7" t="s">
        <v>94</v>
      </c>
      <c r="AG176" s="8" t="s">
        <v>26</v>
      </c>
      <c r="AH176" s="9">
        <v>6.0600000000000001E-2</v>
      </c>
      <c r="AI176" s="7" t="s">
        <v>94</v>
      </c>
      <c r="AJ176" s="8" t="s">
        <v>26</v>
      </c>
      <c r="AK176" s="9">
        <v>8.1180000000000002E-2</v>
      </c>
      <c r="AL176" s="7" t="s">
        <v>94</v>
      </c>
      <c r="AM176" s="8" t="s">
        <v>26</v>
      </c>
      <c r="AN176" s="10">
        <v>1.00122</v>
      </c>
      <c r="AO176" s="7" t="s">
        <v>94</v>
      </c>
      <c r="AP176" s="8" t="s">
        <v>26</v>
      </c>
      <c r="AQ176" s="10">
        <v>0.49395</v>
      </c>
    </row>
    <row r="177" spans="1:43" ht="17" thickBot="1" x14ac:dyDescent="0.25">
      <c r="A177" s="69"/>
      <c r="B177" s="7" t="s">
        <v>94</v>
      </c>
      <c r="C177" s="8" t="s">
        <v>28</v>
      </c>
      <c r="D177" s="9">
        <v>0.21951999999999999</v>
      </c>
      <c r="E177" s="7" t="s">
        <v>94</v>
      </c>
      <c r="F177" s="8" t="s">
        <v>28</v>
      </c>
      <c r="G177" s="9">
        <v>0.33898</v>
      </c>
      <c r="H177" s="7" t="s">
        <v>94</v>
      </c>
      <c r="I177" s="8" t="s">
        <v>28</v>
      </c>
      <c r="J177" s="10">
        <v>0.40289000000000003</v>
      </c>
      <c r="K177" s="7" t="s">
        <v>94</v>
      </c>
      <c r="L177" s="8" t="s">
        <v>28</v>
      </c>
      <c r="M177" s="10">
        <v>0.56927000000000005</v>
      </c>
      <c r="N177" s="7" t="s">
        <v>94</v>
      </c>
      <c r="O177" s="8" t="s">
        <v>28</v>
      </c>
      <c r="P177" s="23">
        <v>0.39926</v>
      </c>
      <c r="Q177" s="7" t="s">
        <v>94</v>
      </c>
      <c r="R177" s="8" t="s">
        <v>28</v>
      </c>
      <c r="S177" s="9">
        <v>-0.51537999999999995</v>
      </c>
      <c r="T177" s="7" t="s">
        <v>94</v>
      </c>
      <c r="U177" s="8" t="s">
        <v>28</v>
      </c>
      <c r="V177" s="9">
        <v>5.2639999999999999E-2</v>
      </c>
      <c r="W177" s="7" t="s">
        <v>94</v>
      </c>
      <c r="X177" s="8" t="s">
        <v>28</v>
      </c>
      <c r="Y177" s="9">
        <v>-9.5589999999999994E-2</v>
      </c>
      <c r="Z177" s="7" t="s">
        <v>94</v>
      </c>
      <c r="AA177" s="8" t="s">
        <v>28</v>
      </c>
      <c r="AB177" s="9">
        <v>-7.3779999999999998E-2</v>
      </c>
      <c r="AC177" s="7" t="s">
        <v>94</v>
      </c>
      <c r="AD177" s="8" t="s">
        <v>28</v>
      </c>
      <c r="AE177" s="9">
        <v>0.23000999999999999</v>
      </c>
      <c r="AF177" s="7" t="s">
        <v>94</v>
      </c>
      <c r="AG177" s="8" t="s">
        <v>28</v>
      </c>
      <c r="AH177" s="9">
        <v>8.09E-2</v>
      </c>
      <c r="AI177" s="7" t="s">
        <v>94</v>
      </c>
      <c r="AJ177" s="8" t="s">
        <v>28</v>
      </c>
      <c r="AK177" s="9">
        <v>2.7789999999999999E-2</v>
      </c>
      <c r="AL177" s="7" t="s">
        <v>94</v>
      </c>
      <c r="AM177" s="8" t="s">
        <v>28</v>
      </c>
      <c r="AN177" s="10">
        <v>0.61575999999999997</v>
      </c>
      <c r="AO177" s="7" t="s">
        <v>94</v>
      </c>
      <c r="AP177" s="8" t="s">
        <v>28</v>
      </c>
      <c r="AQ177" s="10">
        <v>0.39541999999999999</v>
      </c>
    </row>
    <row r="178" spans="1:43" ht="17" thickBot="1" x14ac:dyDescent="0.25">
      <c r="A178" s="69"/>
      <c r="B178" s="7" t="s">
        <v>94</v>
      </c>
      <c r="C178" s="8" t="s">
        <v>22</v>
      </c>
      <c r="D178" s="23">
        <v>0.60292999999999997</v>
      </c>
      <c r="E178" s="7" t="s">
        <v>94</v>
      </c>
      <c r="F178" s="8" t="s">
        <v>22</v>
      </c>
      <c r="G178" s="23">
        <v>0.89770000000000005</v>
      </c>
      <c r="H178" s="7" t="s">
        <v>94</v>
      </c>
      <c r="I178" s="8" t="s">
        <v>22</v>
      </c>
      <c r="J178" s="10">
        <v>0.48136000000000001</v>
      </c>
      <c r="K178" s="7" t="s">
        <v>94</v>
      </c>
      <c r="L178" s="8" t="s">
        <v>22</v>
      </c>
      <c r="M178" s="10">
        <v>0.90037999999999996</v>
      </c>
      <c r="N178" s="7" t="s">
        <v>94</v>
      </c>
      <c r="O178" s="8" t="s">
        <v>22</v>
      </c>
      <c r="P178" s="10">
        <v>0.39860000000000001</v>
      </c>
      <c r="Q178" s="7" t="s">
        <v>94</v>
      </c>
      <c r="R178" s="8" t="s">
        <v>22</v>
      </c>
      <c r="S178" s="9">
        <v>-0.29436000000000001</v>
      </c>
      <c r="T178" s="7" t="s">
        <v>94</v>
      </c>
      <c r="U178" s="8" t="s">
        <v>22</v>
      </c>
      <c r="V178" s="9">
        <v>0.19291</v>
      </c>
      <c r="W178" s="7" t="s">
        <v>94</v>
      </c>
      <c r="X178" s="8" t="s">
        <v>22</v>
      </c>
      <c r="Y178" s="9">
        <v>-2.061E-2</v>
      </c>
      <c r="Z178" s="7" t="s">
        <v>94</v>
      </c>
      <c r="AA178" s="8" t="s">
        <v>22</v>
      </c>
      <c r="AB178" s="9">
        <v>-9.9080000000000001E-2</v>
      </c>
      <c r="AC178" s="7" t="s">
        <v>94</v>
      </c>
      <c r="AD178" s="8" t="s">
        <v>22</v>
      </c>
      <c r="AE178" s="9">
        <v>0.74529000000000001</v>
      </c>
      <c r="AF178" s="7" t="s">
        <v>94</v>
      </c>
      <c r="AG178" s="8" t="s">
        <v>22</v>
      </c>
      <c r="AH178" s="9">
        <v>0.43573000000000001</v>
      </c>
      <c r="AI178" s="7" t="s">
        <v>94</v>
      </c>
      <c r="AJ178" s="8" t="s">
        <v>22</v>
      </c>
      <c r="AK178" s="9">
        <v>3.261E-2</v>
      </c>
      <c r="AL178" s="7" t="s">
        <v>94</v>
      </c>
      <c r="AM178" s="8" t="s">
        <v>22</v>
      </c>
      <c r="AN178" s="10">
        <v>0.78610000000000002</v>
      </c>
      <c r="AO178" s="7" t="s">
        <v>94</v>
      </c>
      <c r="AP178" s="8" t="s">
        <v>22</v>
      </c>
      <c r="AQ178" s="10">
        <v>0.55961000000000005</v>
      </c>
    </row>
    <row r="179" spans="1:43" ht="17" thickBot="1" x14ac:dyDescent="0.25">
      <c r="A179" s="69"/>
      <c r="B179" s="7" t="s">
        <v>94</v>
      </c>
      <c r="C179" s="8" t="s">
        <v>19</v>
      </c>
      <c r="D179" s="9">
        <v>-9.4999999999999998E-3</v>
      </c>
      <c r="E179" s="7" t="s">
        <v>94</v>
      </c>
      <c r="F179" s="8" t="s">
        <v>19</v>
      </c>
      <c r="G179" s="9">
        <v>8.5970000000000005E-2</v>
      </c>
      <c r="H179" s="7" t="s">
        <v>94</v>
      </c>
      <c r="I179" s="8" t="s">
        <v>19</v>
      </c>
      <c r="J179" s="9">
        <v>9.1179999999999997E-2</v>
      </c>
      <c r="K179" s="7" t="s">
        <v>94</v>
      </c>
      <c r="L179" s="8" t="s">
        <v>19</v>
      </c>
      <c r="M179" s="9">
        <v>6.1249999999999999E-2</v>
      </c>
      <c r="N179" s="7" t="s">
        <v>94</v>
      </c>
      <c r="O179" s="8" t="s">
        <v>19</v>
      </c>
      <c r="P179" s="9">
        <v>7.5149999999999995E-2</v>
      </c>
      <c r="Q179" s="7" t="s">
        <v>94</v>
      </c>
      <c r="R179" s="8" t="s">
        <v>19</v>
      </c>
      <c r="S179" s="9">
        <v>-0.13111999999999999</v>
      </c>
      <c r="T179" s="7" t="s">
        <v>94</v>
      </c>
      <c r="U179" s="8" t="s">
        <v>19</v>
      </c>
      <c r="V179" s="9">
        <v>2.342E-2</v>
      </c>
      <c r="W179" s="7" t="s">
        <v>94</v>
      </c>
      <c r="X179" s="8" t="s">
        <v>19</v>
      </c>
      <c r="Y179" s="9">
        <v>-2.75E-2</v>
      </c>
      <c r="Z179" s="7" t="s">
        <v>94</v>
      </c>
      <c r="AA179" s="8" t="s">
        <v>19</v>
      </c>
      <c r="AB179" s="9">
        <v>-7.4349999999999999E-2</v>
      </c>
      <c r="AC179" s="7" t="s">
        <v>94</v>
      </c>
      <c r="AD179" s="8" t="s">
        <v>19</v>
      </c>
      <c r="AE179" s="9">
        <v>8.1600000000000006E-3</v>
      </c>
      <c r="AF179" s="7" t="s">
        <v>94</v>
      </c>
      <c r="AG179" s="8" t="s">
        <v>19</v>
      </c>
      <c r="AH179" s="9">
        <v>8.0999999999999996E-3</v>
      </c>
      <c r="AI179" s="7" t="s">
        <v>94</v>
      </c>
      <c r="AJ179" s="8" t="s">
        <v>19</v>
      </c>
      <c r="AK179" s="9">
        <v>-6.7930000000000004E-2</v>
      </c>
      <c r="AL179" s="7" t="s">
        <v>94</v>
      </c>
      <c r="AM179" s="8" t="s">
        <v>19</v>
      </c>
      <c r="AN179" s="9">
        <v>0.23227999999999999</v>
      </c>
      <c r="AO179" s="7" t="s">
        <v>94</v>
      </c>
      <c r="AP179" s="8" t="s">
        <v>19</v>
      </c>
      <c r="AQ179" s="9">
        <v>0.17177000000000001</v>
      </c>
    </row>
    <row r="180" spans="1:43" ht="17" thickBot="1" x14ac:dyDescent="0.25">
      <c r="A180" s="69"/>
      <c r="B180" s="7" t="s">
        <v>95</v>
      </c>
      <c r="C180" s="8" t="s">
        <v>26</v>
      </c>
      <c r="D180" s="9">
        <v>-0.39673999999999998</v>
      </c>
      <c r="E180" s="7" t="s">
        <v>95</v>
      </c>
      <c r="F180" s="8" t="s">
        <v>26</v>
      </c>
      <c r="G180" s="9">
        <v>-0.44251000000000001</v>
      </c>
      <c r="H180" s="7" t="s">
        <v>95</v>
      </c>
      <c r="I180" s="8" t="s">
        <v>26</v>
      </c>
      <c r="J180" s="9">
        <v>-0.19975000000000001</v>
      </c>
      <c r="K180" s="7" t="s">
        <v>95</v>
      </c>
      <c r="L180" s="8" t="s">
        <v>26</v>
      </c>
      <c r="M180" s="9">
        <v>-2.7910000000000001E-2</v>
      </c>
      <c r="N180" s="7" t="s">
        <v>95</v>
      </c>
      <c r="O180" s="8" t="s">
        <v>26</v>
      </c>
      <c r="P180" s="9">
        <v>0.41681000000000001</v>
      </c>
      <c r="Q180" s="7" t="s">
        <v>95</v>
      </c>
      <c r="R180" s="8" t="s">
        <v>26</v>
      </c>
      <c r="S180" s="9">
        <v>-0.58608000000000005</v>
      </c>
      <c r="T180" s="7" t="s">
        <v>95</v>
      </c>
      <c r="U180" s="8" t="s">
        <v>26</v>
      </c>
      <c r="V180" s="23">
        <v>-0.33683000000000002</v>
      </c>
      <c r="W180" s="7" t="s">
        <v>95</v>
      </c>
      <c r="X180" s="8" t="s">
        <v>26</v>
      </c>
      <c r="Y180" s="9">
        <v>-5.0090000000000003E-2</v>
      </c>
      <c r="Z180" s="7" t="s">
        <v>95</v>
      </c>
      <c r="AA180" s="8" t="s">
        <v>26</v>
      </c>
      <c r="AB180" s="9">
        <v>0.35959000000000002</v>
      </c>
      <c r="AC180" s="7" t="s">
        <v>95</v>
      </c>
      <c r="AD180" s="8" t="s">
        <v>26</v>
      </c>
      <c r="AE180" s="9">
        <v>-0.15106</v>
      </c>
      <c r="AF180" s="7" t="s">
        <v>95</v>
      </c>
      <c r="AG180" s="8" t="s">
        <v>26</v>
      </c>
      <c r="AH180" s="9">
        <v>-0.62056999999999995</v>
      </c>
      <c r="AI180" s="7" t="s">
        <v>95</v>
      </c>
      <c r="AJ180" s="8" t="s">
        <v>26</v>
      </c>
      <c r="AK180" s="9">
        <v>-3.7199999999999997E-2</v>
      </c>
      <c r="AL180" s="7" t="s">
        <v>95</v>
      </c>
      <c r="AM180" s="8" t="s">
        <v>26</v>
      </c>
      <c r="AN180" s="9">
        <v>0.15866</v>
      </c>
      <c r="AO180" s="7" t="s">
        <v>95</v>
      </c>
      <c r="AP180" s="8" t="s">
        <v>26</v>
      </c>
      <c r="AQ180" s="9">
        <v>6.9570000000000007E-2</v>
      </c>
    </row>
    <row r="181" spans="1:43" ht="17" thickBot="1" x14ac:dyDescent="0.25">
      <c r="A181" s="69"/>
      <c r="B181" s="7" t="s">
        <v>95</v>
      </c>
      <c r="C181" s="8" t="s">
        <v>29</v>
      </c>
      <c r="D181" s="9">
        <v>8.6430000000000007E-2</v>
      </c>
      <c r="E181" s="7" t="s">
        <v>95</v>
      </c>
      <c r="F181" s="8" t="s">
        <v>29</v>
      </c>
      <c r="G181" s="9">
        <v>-1.5525100000000001</v>
      </c>
      <c r="H181" s="7" t="s">
        <v>95</v>
      </c>
      <c r="I181" s="8" t="s">
        <v>29</v>
      </c>
      <c r="J181" s="9">
        <v>0.69852999999999998</v>
      </c>
      <c r="K181" s="7" t="s">
        <v>95</v>
      </c>
      <c r="L181" s="8" t="s">
        <v>29</v>
      </c>
      <c r="M181" s="9">
        <v>-1.2841199999999999</v>
      </c>
      <c r="N181" s="7" t="s">
        <v>95</v>
      </c>
      <c r="O181" s="8" t="s">
        <v>29</v>
      </c>
      <c r="P181" s="9">
        <v>-0.85845000000000005</v>
      </c>
      <c r="Q181" s="7" t="s">
        <v>95</v>
      </c>
      <c r="R181" s="8" t="s">
        <v>29</v>
      </c>
      <c r="S181" s="9">
        <v>-1.61911</v>
      </c>
      <c r="T181" s="7" t="s">
        <v>95</v>
      </c>
      <c r="U181" s="8" t="s">
        <v>29</v>
      </c>
      <c r="V181" s="9">
        <v>-0.50927999999999995</v>
      </c>
      <c r="W181" s="7" t="s">
        <v>95</v>
      </c>
      <c r="X181" s="8" t="s">
        <v>29</v>
      </c>
      <c r="Y181" s="9">
        <v>-1.12927</v>
      </c>
      <c r="Z181" s="7" t="s">
        <v>95</v>
      </c>
      <c r="AA181" s="8" t="s">
        <v>29</v>
      </c>
      <c r="AB181" s="9">
        <v>-1.6092900000000001</v>
      </c>
      <c r="AC181" s="7" t="s">
        <v>95</v>
      </c>
      <c r="AD181" s="8" t="s">
        <v>29</v>
      </c>
      <c r="AE181" s="9">
        <v>-1.37531</v>
      </c>
      <c r="AF181" s="7" t="s">
        <v>95</v>
      </c>
      <c r="AG181" s="8" t="s">
        <v>29</v>
      </c>
      <c r="AH181" s="9">
        <v>-1.3121499999999999</v>
      </c>
      <c r="AI181" s="7" t="s">
        <v>95</v>
      </c>
      <c r="AJ181" s="8" t="s">
        <v>29</v>
      </c>
      <c r="AK181" s="9">
        <v>-0.43298999999999999</v>
      </c>
      <c r="AL181" s="7" t="s">
        <v>95</v>
      </c>
      <c r="AM181" s="8" t="s">
        <v>29</v>
      </c>
      <c r="AN181" s="9">
        <v>-0.24989</v>
      </c>
      <c r="AO181" s="7" t="s">
        <v>95</v>
      </c>
      <c r="AP181" s="8" t="s">
        <v>29</v>
      </c>
      <c r="AQ181" s="9">
        <v>0.11525000000000001</v>
      </c>
    </row>
    <row r="182" spans="1:43" ht="17" thickBot="1" x14ac:dyDescent="0.25">
      <c r="A182" s="69"/>
      <c r="B182" s="7" t="s">
        <v>95</v>
      </c>
      <c r="C182" s="8" t="s">
        <v>23</v>
      </c>
      <c r="D182" s="9">
        <v>2.0549999999999999E-2</v>
      </c>
      <c r="E182" s="7" t="s">
        <v>95</v>
      </c>
      <c r="F182" s="8" t="s">
        <v>23</v>
      </c>
      <c r="G182" s="9">
        <v>-0.75978000000000001</v>
      </c>
      <c r="H182" s="7" t="s">
        <v>95</v>
      </c>
      <c r="I182" s="8" t="s">
        <v>23</v>
      </c>
      <c r="J182" s="9">
        <v>0.32127</v>
      </c>
      <c r="K182" s="7" t="s">
        <v>95</v>
      </c>
      <c r="L182" s="8" t="s">
        <v>23</v>
      </c>
      <c r="M182" s="9">
        <v>-0.61099000000000003</v>
      </c>
      <c r="N182" s="7" t="s">
        <v>95</v>
      </c>
      <c r="O182" s="8" t="s">
        <v>23</v>
      </c>
      <c r="P182" s="9">
        <v>-0.38597999999999999</v>
      </c>
      <c r="Q182" s="7" t="s">
        <v>95</v>
      </c>
      <c r="R182" s="8" t="s">
        <v>23</v>
      </c>
      <c r="S182" s="9">
        <v>-0.79881000000000002</v>
      </c>
      <c r="T182" s="7" t="s">
        <v>95</v>
      </c>
      <c r="U182" s="8" t="s">
        <v>23</v>
      </c>
      <c r="V182" s="9">
        <v>-0.25913000000000003</v>
      </c>
      <c r="W182" s="7" t="s">
        <v>95</v>
      </c>
      <c r="X182" s="8" t="s">
        <v>23</v>
      </c>
      <c r="Y182" s="9">
        <v>-0.53863000000000005</v>
      </c>
      <c r="Z182" s="7" t="s">
        <v>95</v>
      </c>
      <c r="AA182" s="8" t="s">
        <v>23</v>
      </c>
      <c r="AB182" s="9">
        <v>-0.74534</v>
      </c>
      <c r="AC182" s="7" t="s">
        <v>95</v>
      </c>
      <c r="AD182" s="8" t="s">
        <v>23</v>
      </c>
      <c r="AE182" s="9">
        <v>-0.66063000000000005</v>
      </c>
      <c r="AF182" s="7" t="s">
        <v>95</v>
      </c>
      <c r="AG182" s="8" t="s">
        <v>23</v>
      </c>
      <c r="AH182" s="9">
        <v>-0.65486999999999995</v>
      </c>
      <c r="AI182" s="7" t="s">
        <v>95</v>
      </c>
      <c r="AJ182" s="8" t="s">
        <v>23</v>
      </c>
      <c r="AK182" s="9">
        <v>-0.20745</v>
      </c>
      <c r="AL182" s="7" t="s">
        <v>95</v>
      </c>
      <c r="AM182" s="8" t="s">
        <v>23</v>
      </c>
      <c r="AN182" s="9">
        <v>-0.11043</v>
      </c>
      <c r="AO182" s="7" t="s">
        <v>95</v>
      </c>
      <c r="AP182" s="8" t="s">
        <v>23</v>
      </c>
      <c r="AQ182" s="9">
        <v>5.8299999999999998E-2</v>
      </c>
    </row>
    <row r="183" spans="1:43" ht="17" thickBot="1" x14ac:dyDescent="0.25">
      <c r="A183" s="69"/>
      <c r="B183" s="7" t="s">
        <v>95</v>
      </c>
      <c r="C183" s="8" t="s">
        <v>19</v>
      </c>
      <c r="D183" s="9">
        <v>-0.16814999999999999</v>
      </c>
      <c r="E183" s="7" t="s">
        <v>95</v>
      </c>
      <c r="F183" s="8" t="s">
        <v>19</v>
      </c>
      <c r="G183" s="9">
        <v>-1.73197</v>
      </c>
      <c r="H183" s="7" t="s">
        <v>95</v>
      </c>
      <c r="I183" s="8" t="s">
        <v>19</v>
      </c>
      <c r="J183" s="9">
        <v>0.52885000000000004</v>
      </c>
      <c r="K183" s="7" t="s">
        <v>95</v>
      </c>
      <c r="L183" s="8" t="s">
        <v>19</v>
      </c>
      <c r="M183" s="9">
        <v>-1.22027</v>
      </c>
      <c r="N183" s="7" t="s">
        <v>95</v>
      </c>
      <c r="O183" s="8" t="s">
        <v>19</v>
      </c>
      <c r="P183" s="9">
        <v>-0.54235</v>
      </c>
      <c r="Q183" s="7" t="s">
        <v>95</v>
      </c>
      <c r="R183" s="8" t="s">
        <v>19</v>
      </c>
      <c r="S183" s="9">
        <v>-1.8845000000000001</v>
      </c>
      <c r="T183" s="7" t="s">
        <v>95</v>
      </c>
      <c r="U183" s="8" t="s">
        <v>19</v>
      </c>
      <c r="V183" s="9">
        <v>-0.6885</v>
      </c>
      <c r="W183" s="7" t="s">
        <v>95</v>
      </c>
      <c r="X183" s="8" t="s">
        <v>19</v>
      </c>
      <c r="Y183" s="9">
        <v>-1.0891599999999999</v>
      </c>
      <c r="Z183" s="7" t="s">
        <v>95</v>
      </c>
      <c r="AA183" s="8" t="s">
        <v>19</v>
      </c>
      <c r="AB183" s="9">
        <v>-1.2815300000000001</v>
      </c>
      <c r="AC183" s="7" t="s">
        <v>95</v>
      </c>
      <c r="AD183" s="8" t="s">
        <v>19</v>
      </c>
      <c r="AE183" s="9">
        <v>-1.383</v>
      </c>
      <c r="AF183" s="7" t="s">
        <v>95</v>
      </c>
      <c r="AG183" s="8" t="s">
        <v>19</v>
      </c>
      <c r="AH183" s="9">
        <v>-1.6186400000000001</v>
      </c>
      <c r="AI183" s="7" t="s">
        <v>95</v>
      </c>
      <c r="AJ183" s="8" t="s">
        <v>19</v>
      </c>
      <c r="AK183" s="9">
        <v>-0.4289</v>
      </c>
      <c r="AL183" s="7" t="s">
        <v>95</v>
      </c>
      <c r="AM183" s="8" t="s">
        <v>19</v>
      </c>
      <c r="AN183" s="9">
        <v>-0.13444</v>
      </c>
      <c r="AO183" s="7" t="s">
        <v>95</v>
      </c>
      <c r="AP183" s="8" t="s">
        <v>19</v>
      </c>
      <c r="AQ183" s="9">
        <v>0.15162999999999999</v>
      </c>
    </row>
    <row r="184" spans="1:43" ht="17" thickBot="1" x14ac:dyDescent="0.25">
      <c r="A184" s="69"/>
      <c r="B184" s="7" t="s">
        <v>96</v>
      </c>
      <c r="C184" s="8" t="s">
        <v>25</v>
      </c>
      <c r="D184" s="10">
        <v>0.69335000000000002</v>
      </c>
      <c r="E184" s="7" t="s">
        <v>96</v>
      </c>
      <c r="F184" s="8" t="s">
        <v>25</v>
      </c>
      <c r="G184" s="23">
        <v>-0.30889</v>
      </c>
      <c r="H184" s="7" t="s">
        <v>96</v>
      </c>
      <c r="I184" s="8" t="s">
        <v>25</v>
      </c>
      <c r="J184" s="9">
        <v>-0.1812</v>
      </c>
      <c r="K184" s="7" t="s">
        <v>96</v>
      </c>
      <c r="L184" s="8" t="s">
        <v>25</v>
      </c>
      <c r="M184" s="10">
        <v>-0.78971999999999998</v>
      </c>
      <c r="N184" s="7" t="s">
        <v>96</v>
      </c>
      <c r="O184" s="8" t="s">
        <v>25</v>
      </c>
      <c r="P184" s="23">
        <v>-0.46122000000000002</v>
      </c>
      <c r="Q184" s="7" t="s">
        <v>96</v>
      </c>
      <c r="R184" s="8" t="s">
        <v>25</v>
      </c>
      <c r="S184" s="10">
        <v>0.68233999999999995</v>
      </c>
      <c r="T184" s="7" t="s">
        <v>96</v>
      </c>
      <c r="U184" s="8" t="s">
        <v>25</v>
      </c>
      <c r="V184" s="9">
        <v>0.21951999999999999</v>
      </c>
      <c r="W184" s="7" t="s">
        <v>96</v>
      </c>
      <c r="X184" s="8" t="s">
        <v>25</v>
      </c>
      <c r="Y184" s="10">
        <v>0.73787999999999998</v>
      </c>
      <c r="Z184" s="7" t="s">
        <v>96</v>
      </c>
      <c r="AA184" s="8" t="s">
        <v>25</v>
      </c>
      <c r="AB184" s="9">
        <v>-1.5599999999999999E-2</v>
      </c>
      <c r="AC184" s="7" t="s">
        <v>96</v>
      </c>
      <c r="AD184" s="8" t="s">
        <v>25</v>
      </c>
      <c r="AE184" s="9">
        <v>-3.6130000000000002E-2</v>
      </c>
      <c r="AF184" s="7" t="s">
        <v>96</v>
      </c>
      <c r="AG184" s="8" t="s">
        <v>25</v>
      </c>
      <c r="AH184" s="9">
        <v>0.21889</v>
      </c>
      <c r="AI184" s="7" t="s">
        <v>96</v>
      </c>
      <c r="AJ184" s="8" t="s">
        <v>25</v>
      </c>
      <c r="AK184" s="10">
        <v>0.26425999999999999</v>
      </c>
      <c r="AL184" s="7" t="s">
        <v>96</v>
      </c>
      <c r="AM184" s="8" t="s">
        <v>25</v>
      </c>
      <c r="AN184" s="10">
        <v>0.58799000000000001</v>
      </c>
      <c r="AO184" s="7" t="s">
        <v>96</v>
      </c>
      <c r="AP184" s="8" t="s">
        <v>25</v>
      </c>
      <c r="AQ184" s="10">
        <v>0.67408000000000001</v>
      </c>
    </row>
    <row r="185" spans="1:43" ht="17" thickBot="1" x14ac:dyDescent="0.25">
      <c r="A185" s="69"/>
      <c r="B185" s="7" t="s">
        <v>96</v>
      </c>
      <c r="C185" s="8" t="s">
        <v>29</v>
      </c>
      <c r="D185" s="10">
        <v>0.61529</v>
      </c>
      <c r="E185" s="7" t="s">
        <v>96</v>
      </c>
      <c r="F185" s="8" t="s">
        <v>29</v>
      </c>
      <c r="G185" s="9">
        <v>-0.26663999999999999</v>
      </c>
      <c r="H185" s="7" t="s">
        <v>96</v>
      </c>
      <c r="I185" s="8" t="s">
        <v>29</v>
      </c>
      <c r="J185" s="9">
        <v>1.8870000000000001E-2</v>
      </c>
      <c r="K185" s="7" t="s">
        <v>96</v>
      </c>
      <c r="L185" s="8" t="s">
        <v>29</v>
      </c>
      <c r="M185" s="10">
        <v>-0.82713999999999999</v>
      </c>
      <c r="N185" s="7" t="s">
        <v>96</v>
      </c>
      <c r="O185" s="8" t="s">
        <v>29</v>
      </c>
      <c r="P185" s="10">
        <v>-0.60065000000000002</v>
      </c>
      <c r="Q185" s="7" t="s">
        <v>96</v>
      </c>
      <c r="R185" s="8" t="s">
        <v>29</v>
      </c>
      <c r="S185" s="10">
        <v>0.76187000000000005</v>
      </c>
      <c r="T185" s="7" t="s">
        <v>96</v>
      </c>
      <c r="U185" s="8" t="s">
        <v>29</v>
      </c>
      <c r="V185" s="9">
        <v>0.19001000000000001</v>
      </c>
      <c r="W185" s="7" t="s">
        <v>96</v>
      </c>
      <c r="X185" s="8" t="s">
        <v>29</v>
      </c>
      <c r="Y185" s="10">
        <v>0.85194999999999999</v>
      </c>
      <c r="Z185" s="7" t="s">
        <v>96</v>
      </c>
      <c r="AA185" s="8" t="s">
        <v>29</v>
      </c>
      <c r="AB185" s="9">
        <v>-0.17852000000000001</v>
      </c>
      <c r="AC185" s="7" t="s">
        <v>96</v>
      </c>
      <c r="AD185" s="8" t="s">
        <v>29</v>
      </c>
      <c r="AE185" s="9">
        <v>-0.12139999999999999</v>
      </c>
      <c r="AF185" s="7" t="s">
        <v>96</v>
      </c>
      <c r="AG185" s="8" t="s">
        <v>29</v>
      </c>
      <c r="AH185" s="9">
        <v>0.20949999999999999</v>
      </c>
      <c r="AI185" s="7" t="s">
        <v>96</v>
      </c>
      <c r="AJ185" s="8" t="s">
        <v>29</v>
      </c>
      <c r="AK185" s="10">
        <v>0.24632999999999999</v>
      </c>
      <c r="AL185" s="7" t="s">
        <v>96</v>
      </c>
      <c r="AM185" s="8" t="s">
        <v>29</v>
      </c>
      <c r="AN185" s="10">
        <v>0.60190999999999995</v>
      </c>
      <c r="AO185" s="7" t="s">
        <v>96</v>
      </c>
      <c r="AP185" s="8" t="s">
        <v>29</v>
      </c>
      <c r="AQ185" s="10">
        <v>0.68150999999999995</v>
      </c>
    </row>
    <row r="186" spans="1:43" ht="17" thickBot="1" x14ac:dyDescent="0.25">
      <c r="A186" s="69"/>
      <c r="B186" s="7" t="s">
        <v>96</v>
      </c>
      <c r="C186" s="8" t="s">
        <v>22</v>
      </c>
      <c r="D186" s="10">
        <v>0.53573000000000004</v>
      </c>
      <c r="E186" s="7" t="s">
        <v>96</v>
      </c>
      <c r="F186" s="8" t="s">
        <v>22</v>
      </c>
      <c r="G186" s="9">
        <v>-0.15123</v>
      </c>
      <c r="H186" s="7" t="s">
        <v>96</v>
      </c>
      <c r="I186" s="8" t="s">
        <v>22</v>
      </c>
      <c r="J186" s="9">
        <v>1.9869999999999999E-2</v>
      </c>
      <c r="K186" s="7" t="s">
        <v>96</v>
      </c>
      <c r="L186" s="8" t="s">
        <v>22</v>
      </c>
      <c r="M186" s="23">
        <v>-0.63588</v>
      </c>
      <c r="N186" s="7" t="s">
        <v>96</v>
      </c>
      <c r="O186" s="8" t="s">
        <v>22</v>
      </c>
      <c r="P186" s="9">
        <v>-0.45744000000000001</v>
      </c>
      <c r="Q186" s="7" t="s">
        <v>96</v>
      </c>
      <c r="R186" s="8" t="s">
        <v>22</v>
      </c>
      <c r="S186" s="10">
        <v>0.58626999999999996</v>
      </c>
      <c r="T186" s="7" t="s">
        <v>96</v>
      </c>
      <c r="U186" s="8" t="s">
        <v>22</v>
      </c>
      <c r="V186" s="9">
        <v>0.20299</v>
      </c>
      <c r="W186" s="7" t="s">
        <v>96</v>
      </c>
      <c r="X186" s="8" t="s">
        <v>22</v>
      </c>
      <c r="Y186" s="10">
        <v>0.57247999999999999</v>
      </c>
      <c r="Z186" s="7" t="s">
        <v>96</v>
      </c>
      <c r="AA186" s="8" t="s">
        <v>22</v>
      </c>
      <c r="AB186" s="9">
        <v>-0.18501999999999999</v>
      </c>
      <c r="AC186" s="7" t="s">
        <v>96</v>
      </c>
      <c r="AD186" s="8" t="s">
        <v>22</v>
      </c>
      <c r="AE186" s="9">
        <v>-8.0229999999999996E-2</v>
      </c>
      <c r="AF186" s="7" t="s">
        <v>96</v>
      </c>
      <c r="AG186" s="8" t="s">
        <v>22</v>
      </c>
      <c r="AH186" s="9">
        <v>0.28543000000000002</v>
      </c>
      <c r="AI186" s="7" t="s">
        <v>96</v>
      </c>
      <c r="AJ186" s="8" t="s">
        <v>22</v>
      </c>
      <c r="AK186" s="9">
        <v>0.14607999999999999</v>
      </c>
      <c r="AL186" s="7" t="s">
        <v>96</v>
      </c>
      <c r="AM186" s="8" t="s">
        <v>22</v>
      </c>
      <c r="AN186" s="10">
        <v>0.40448000000000001</v>
      </c>
      <c r="AO186" s="7" t="s">
        <v>96</v>
      </c>
      <c r="AP186" s="8" t="s">
        <v>22</v>
      </c>
      <c r="AQ186" s="10">
        <v>0.47502</v>
      </c>
    </row>
    <row r="187" spans="1:43" ht="17" thickBot="1" x14ac:dyDescent="0.25">
      <c r="A187" s="69"/>
      <c r="B187" s="7" t="s">
        <v>96</v>
      </c>
      <c r="C187" s="8" t="s">
        <v>19</v>
      </c>
      <c r="D187" s="10">
        <v>0.89192000000000005</v>
      </c>
      <c r="E187" s="7" t="s">
        <v>96</v>
      </c>
      <c r="F187" s="8" t="s">
        <v>19</v>
      </c>
      <c r="G187" s="9">
        <v>-6.9800000000000001E-2</v>
      </c>
      <c r="H187" s="7" t="s">
        <v>96</v>
      </c>
      <c r="I187" s="8" t="s">
        <v>19</v>
      </c>
      <c r="J187" s="9">
        <v>6.9290000000000004E-2</v>
      </c>
      <c r="K187" s="7" t="s">
        <v>96</v>
      </c>
      <c r="L187" s="8" t="s">
        <v>19</v>
      </c>
      <c r="M187" s="9">
        <v>-0.46819</v>
      </c>
      <c r="N187" s="7" t="s">
        <v>96</v>
      </c>
      <c r="O187" s="8" t="s">
        <v>19</v>
      </c>
      <c r="P187" s="9">
        <v>-0.36074000000000001</v>
      </c>
      <c r="Q187" s="7" t="s">
        <v>96</v>
      </c>
      <c r="R187" s="8" t="s">
        <v>19</v>
      </c>
      <c r="S187" s="23">
        <v>0.68593000000000004</v>
      </c>
      <c r="T187" s="7" t="s">
        <v>96</v>
      </c>
      <c r="U187" s="8" t="s">
        <v>19</v>
      </c>
      <c r="V187" s="9">
        <v>0.19133</v>
      </c>
      <c r="W187" s="7" t="s">
        <v>96</v>
      </c>
      <c r="X187" s="8" t="s">
        <v>19</v>
      </c>
      <c r="Y187" s="10">
        <v>0.73497999999999997</v>
      </c>
      <c r="Z187" s="7" t="s">
        <v>96</v>
      </c>
      <c r="AA187" s="8" t="s">
        <v>19</v>
      </c>
      <c r="AB187" s="9">
        <v>0.11246</v>
      </c>
      <c r="AC187" s="7" t="s">
        <v>96</v>
      </c>
      <c r="AD187" s="8" t="s">
        <v>19</v>
      </c>
      <c r="AE187" s="9">
        <v>0.12731000000000001</v>
      </c>
      <c r="AF187" s="7" t="s">
        <v>96</v>
      </c>
      <c r="AG187" s="8" t="s">
        <v>19</v>
      </c>
      <c r="AH187" s="9">
        <v>0.20449999999999999</v>
      </c>
      <c r="AI187" s="7" t="s">
        <v>96</v>
      </c>
      <c r="AJ187" s="8" t="s">
        <v>19</v>
      </c>
      <c r="AK187" s="10">
        <v>0.27115</v>
      </c>
      <c r="AL187" s="7" t="s">
        <v>96</v>
      </c>
      <c r="AM187" s="8" t="s">
        <v>19</v>
      </c>
      <c r="AN187" s="10">
        <v>0.67952000000000001</v>
      </c>
      <c r="AO187" s="7" t="s">
        <v>96</v>
      </c>
      <c r="AP187" s="8" t="s">
        <v>19</v>
      </c>
      <c r="AQ187" s="10">
        <v>0.86560000000000004</v>
      </c>
    </row>
    <row r="188" spans="1:43" ht="17" thickBot="1" x14ac:dyDescent="0.25">
      <c r="A188" s="69"/>
      <c r="B188" s="7" t="s">
        <v>97</v>
      </c>
      <c r="C188" s="8" t="s">
        <v>25</v>
      </c>
      <c r="D188" s="9">
        <v>-0.1547</v>
      </c>
      <c r="E188" s="7" t="s">
        <v>97</v>
      </c>
      <c r="F188" s="8" t="s">
        <v>25</v>
      </c>
      <c r="G188" s="9">
        <v>-0.14351</v>
      </c>
      <c r="H188" s="7" t="s">
        <v>97</v>
      </c>
      <c r="I188" s="8" t="s">
        <v>25</v>
      </c>
      <c r="J188" s="23">
        <v>-0.23502000000000001</v>
      </c>
      <c r="K188" s="7" t="s">
        <v>97</v>
      </c>
      <c r="L188" s="8" t="s">
        <v>25</v>
      </c>
      <c r="M188" s="9">
        <v>-0.15023</v>
      </c>
      <c r="N188" s="7" t="s">
        <v>97</v>
      </c>
      <c r="O188" s="8" t="s">
        <v>25</v>
      </c>
      <c r="P188" s="9">
        <v>-0.19319</v>
      </c>
      <c r="Q188" s="7" t="s">
        <v>97</v>
      </c>
      <c r="R188" s="8" t="s">
        <v>25</v>
      </c>
      <c r="S188" s="9">
        <v>-2.103E-2</v>
      </c>
      <c r="T188" s="7" t="s">
        <v>97</v>
      </c>
      <c r="U188" s="8" t="s">
        <v>25</v>
      </c>
      <c r="V188" s="9">
        <v>-0.16478000000000001</v>
      </c>
      <c r="W188" s="7" t="s">
        <v>97</v>
      </c>
      <c r="X188" s="8" t="s">
        <v>25</v>
      </c>
      <c r="Y188" s="9">
        <v>1.3679999999999999E-2</v>
      </c>
      <c r="Z188" s="7" t="s">
        <v>97</v>
      </c>
      <c r="AA188" s="8" t="s">
        <v>25</v>
      </c>
      <c r="AB188" s="9">
        <v>-1.209E-2</v>
      </c>
      <c r="AC188" s="7" t="s">
        <v>97</v>
      </c>
      <c r="AD188" s="8" t="s">
        <v>25</v>
      </c>
      <c r="AE188" s="9">
        <v>-0.17258000000000001</v>
      </c>
      <c r="AF188" s="7" t="s">
        <v>97</v>
      </c>
      <c r="AG188" s="8" t="s">
        <v>25</v>
      </c>
      <c r="AH188" s="9">
        <v>-0.18976000000000001</v>
      </c>
      <c r="AI188" s="7" t="s">
        <v>97</v>
      </c>
      <c r="AJ188" s="8" t="s">
        <v>25</v>
      </c>
      <c r="AK188" s="9">
        <v>-0.11854000000000001</v>
      </c>
      <c r="AL188" s="7" t="s">
        <v>97</v>
      </c>
      <c r="AM188" s="8" t="s">
        <v>25</v>
      </c>
      <c r="AN188" s="9">
        <v>-0.15542</v>
      </c>
      <c r="AO188" s="7" t="s">
        <v>97</v>
      </c>
      <c r="AP188" s="8" t="s">
        <v>25</v>
      </c>
      <c r="AQ188" s="9">
        <v>-7.8109999999999999E-2</v>
      </c>
    </row>
    <row r="189" spans="1:43" ht="17" thickBot="1" x14ac:dyDescent="0.25">
      <c r="A189" s="69"/>
      <c r="B189" s="7" t="s">
        <v>97</v>
      </c>
      <c r="C189" s="8" t="s">
        <v>28</v>
      </c>
      <c r="D189" s="9">
        <v>-0.12509999999999999</v>
      </c>
      <c r="E189" s="7" t="s">
        <v>97</v>
      </c>
      <c r="F189" s="8" t="s">
        <v>28</v>
      </c>
      <c r="G189" s="9">
        <v>2.155E-2</v>
      </c>
      <c r="H189" s="7" t="s">
        <v>97</v>
      </c>
      <c r="I189" s="8" t="s">
        <v>28</v>
      </c>
      <c r="J189" s="9">
        <v>-0.18343999999999999</v>
      </c>
      <c r="K189" s="7" t="s">
        <v>97</v>
      </c>
      <c r="L189" s="8" t="s">
        <v>28</v>
      </c>
      <c r="M189" s="9">
        <v>0.20991000000000001</v>
      </c>
      <c r="N189" s="7" t="s">
        <v>97</v>
      </c>
      <c r="O189" s="8" t="s">
        <v>28</v>
      </c>
      <c r="P189" s="9">
        <v>-4.4060000000000002E-2</v>
      </c>
      <c r="Q189" s="7" t="s">
        <v>97</v>
      </c>
      <c r="R189" s="8" t="s">
        <v>28</v>
      </c>
      <c r="S189" s="9">
        <v>-8.8389999999999996E-2</v>
      </c>
      <c r="T189" s="7" t="s">
        <v>97</v>
      </c>
      <c r="U189" s="8" t="s">
        <v>28</v>
      </c>
      <c r="V189" s="9">
        <v>-0.17468</v>
      </c>
      <c r="W189" s="7" t="s">
        <v>97</v>
      </c>
      <c r="X189" s="8" t="s">
        <v>28</v>
      </c>
      <c r="Y189" s="9">
        <v>-0.12291000000000001</v>
      </c>
      <c r="Z189" s="7" t="s">
        <v>97</v>
      </c>
      <c r="AA189" s="8" t="s">
        <v>28</v>
      </c>
      <c r="AB189" s="9">
        <v>0.21431</v>
      </c>
      <c r="AC189" s="7" t="s">
        <v>97</v>
      </c>
      <c r="AD189" s="8" t="s">
        <v>28</v>
      </c>
      <c r="AE189" s="9">
        <v>0.11025</v>
      </c>
      <c r="AF189" s="7" t="s">
        <v>97</v>
      </c>
      <c r="AG189" s="8" t="s">
        <v>28</v>
      </c>
      <c r="AH189" s="9">
        <v>-0.13944000000000001</v>
      </c>
      <c r="AI189" s="7" t="s">
        <v>97</v>
      </c>
      <c r="AJ189" s="8" t="s">
        <v>28</v>
      </c>
      <c r="AK189" s="23">
        <v>-0.15512000000000001</v>
      </c>
      <c r="AL189" s="7" t="s">
        <v>97</v>
      </c>
      <c r="AM189" s="8" t="s">
        <v>28</v>
      </c>
      <c r="AN189" s="10">
        <v>-0.33561000000000002</v>
      </c>
      <c r="AO189" s="7" t="s">
        <v>97</v>
      </c>
      <c r="AP189" s="8" t="s">
        <v>28</v>
      </c>
      <c r="AQ189" s="9">
        <v>-0.11397</v>
      </c>
    </row>
    <row r="190" spans="1:43" ht="17" thickBot="1" x14ac:dyDescent="0.25">
      <c r="A190" s="69"/>
      <c r="B190" s="7" t="s">
        <v>97</v>
      </c>
      <c r="C190" s="8" t="s">
        <v>23</v>
      </c>
      <c r="D190" s="9">
        <v>-9.6600000000000005E-2</v>
      </c>
      <c r="E190" s="7" t="s">
        <v>97</v>
      </c>
      <c r="F190" s="8" t="s">
        <v>23</v>
      </c>
      <c r="G190" s="10">
        <v>-0.39490999999999998</v>
      </c>
      <c r="H190" s="7" t="s">
        <v>97</v>
      </c>
      <c r="I190" s="8" t="s">
        <v>23</v>
      </c>
      <c r="J190" s="9">
        <v>-0.17777999999999999</v>
      </c>
      <c r="K190" s="7" t="s">
        <v>97</v>
      </c>
      <c r="L190" s="8" t="s">
        <v>23</v>
      </c>
      <c r="M190" s="9">
        <v>-0.21171000000000001</v>
      </c>
      <c r="N190" s="7" t="s">
        <v>97</v>
      </c>
      <c r="O190" s="8" t="s">
        <v>23</v>
      </c>
      <c r="P190" s="9">
        <v>-0.28144000000000002</v>
      </c>
      <c r="Q190" s="7" t="s">
        <v>97</v>
      </c>
      <c r="R190" s="8" t="s">
        <v>23</v>
      </c>
      <c r="S190" s="9">
        <v>-7.6119999999999993E-2</v>
      </c>
      <c r="T190" s="7" t="s">
        <v>97</v>
      </c>
      <c r="U190" s="8" t="s">
        <v>23</v>
      </c>
      <c r="V190" s="10">
        <v>-0.37998999999999999</v>
      </c>
      <c r="W190" s="7" t="s">
        <v>97</v>
      </c>
      <c r="X190" s="8" t="s">
        <v>23</v>
      </c>
      <c r="Y190" s="9">
        <v>-6.1670000000000003E-2</v>
      </c>
      <c r="Z190" s="7" t="s">
        <v>97</v>
      </c>
      <c r="AA190" s="8" t="s">
        <v>23</v>
      </c>
      <c r="AB190" s="9">
        <v>-9.8979999999999999E-2</v>
      </c>
      <c r="AC190" s="7" t="s">
        <v>97</v>
      </c>
      <c r="AD190" s="8" t="s">
        <v>23</v>
      </c>
      <c r="AE190" s="23">
        <v>-0.37752999999999998</v>
      </c>
      <c r="AF190" s="7" t="s">
        <v>97</v>
      </c>
      <c r="AG190" s="8" t="s">
        <v>23</v>
      </c>
      <c r="AH190" s="10">
        <v>-0.34549000000000002</v>
      </c>
      <c r="AI190" s="7" t="s">
        <v>97</v>
      </c>
      <c r="AJ190" s="8" t="s">
        <v>23</v>
      </c>
      <c r="AK190" s="10">
        <v>-0.24873000000000001</v>
      </c>
      <c r="AL190" s="7" t="s">
        <v>97</v>
      </c>
      <c r="AM190" s="8" t="s">
        <v>23</v>
      </c>
      <c r="AN190" s="10">
        <v>-0.44584000000000001</v>
      </c>
      <c r="AO190" s="7" t="s">
        <v>97</v>
      </c>
      <c r="AP190" s="8" t="s">
        <v>23</v>
      </c>
      <c r="AQ190" s="23">
        <v>-0.22548000000000001</v>
      </c>
    </row>
    <row r="191" spans="1:43" ht="17" thickBot="1" x14ac:dyDescent="0.25">
      <c r="A191" s="69"/>
      <c r="B191" s="7" t="s">
        <v>97</v>
      </c>
      <c r="C191" s="8" t="s">
        <v>19</v>
      </c>
      <c r="D191" s="9">
        <v>-0.1285</v>
      </c>
      <c r="E191" s="7" t="s">
        <v>97</v>
      </c>
      <c r="F191" s="8" t="s">
        <v>19</v>
      </c>
      <c r="G191" s="9">
        <v>-0.2626</v>
      </c>
      <c r="H191" s="7" t="s">
        <v>97</v>
      </c>
      <c r="I191" s="8" t="s">
        <v>19</v>
      </c>
      <c r="J191" s="9">
        <v>-9.2429999999999998E-2</v>
      </c>
      <c r="K191" s="7" t="s">
        <v>97</v>
      </c>
      <c r="L191" s="8" t="s">
        <v>19</v>
      </c>
      <c r="M191" s="9">
        <v>-0.13497000000000001</v>
      </c>
      <c r="N191" s="7" t="s">
        <v>97</v>
      </c>
      <c r="O191" s="8" t="s">
        <v>19</v>
      </c>
      <c r="P191" s="9">
        <v>-0.18356</v>
      </c>
      <c r="Q191" s="7" t="s">
        <v>97</v>
      </c>
      <c r="R191" s="8" t="s">
        <v>19</v>
      </c>
      <c r="S191" s="9">
        <v>-2.4580000000000001E-2</v>
      </c>
      <c r="T191" s="7" t="s">
        <v>97</v>
      </c>
      <c r="U191" s="8" t="s">
        <v>19</v>
      </c>
      <c r="V191" s="9">
        <v>-0.25403999999999999</v>
      </c>
      <c r="W191" s="7" t="s">
        <v>97</v>
      </c>
      <c r="X191" s="8" t="s">
        <v>19</v>
      </c>
      <c r="Y191" s="9">
        <v>0.11225</v>
      </c>
      <c r="Z191" s="7" t="s">
        <v>97</v>
      </c>
      <c r="AA191" s="8" t="s">
        <v>19</v>
      </c>
      <c r="AB191" s="9">
        <v>-6.6299999999999998E-2</v>
      </c>
      <c r="AC191" s="7" t="s">
        <v>97</v>
      </c>
      <c r="AD191" s="8" t="s">
        <v>19</v>
      </c>
      <c r="AE191" s="9">
        <v>-0.32380999999999999</v>
      </c>
      <c r="AF191" s="7" t="s">
        <v>97</v>
      </c>
      <c r="AG191" s="8" t="s">
        <v>19</v>
      </c>
      <c r="AH191" s="10">
        <v>-0.31686999999999999</v>
      </c>
      <c r="AI191" s="7" t="s">
        <v>97</v>
      </c>
      <c r="AJ191" s="8" t="s">
        <v>19</v>
      </c>
      <c r="AK191" s="10">
        <v>-0.16966000000000001</v>
      </c>
      <c r="AL191" s="7" t="s">
        <v>97</v>
      </c>
      <c r="AM191" s="8" t="s">
        <v>19</v>
      </c>
      <c r="AN191" s="9">
        <v>-0.19508</v>
      </c>
      <c r="AO191" s="7" t="s">
        <v>97</v>
      </c>
      <c r="AP191" s="8" t="s">
        <v>19</v>
      </c>
      <c r="AQ191" s="9">
        <v>-5.7160000000000002E-2</v>
      </c>
    </row>
    <row r="192" spans="1:43" ht="17" thickBot="1" x14ac:dyDescent="0.25">
      <c r="A192" s="69"/>
      <c r="B192" s="7" t="s">
        <v>98</v>
      </c>
      <c r="C192" s="8" t="s">
        <v>25</v>
      </c>
      <c r="D192" s="9">
        <v>0.20046</v>
      </c>
      <c r="E192" s="7" t="s">
        <v>98</v>
      </c>
      <c r="F192" s="8" t="s">
        <v>25</v>
      </c>
      <c r="G192" s="23">
        <v>-0.26405000000000001</v>
      </c>
      <c r="H192" s="7" t="s">
        <v>98</v>
      </c>
      <c r="I192" s="8" t="s">
        <v>25</v>
      </c>
      <c r="J192" s="9">
        <v>-0.17423</v>
      </c>
      <c r="K192" s="7" t="s">
        <v>98</v>
      </c>
      <c r="L192" s="8" t="s">
        <v>25</v>
      </c>
      <c r="M192" s="9">
        <v>-0.24825</v>
      </c>
      <c r="N192" s="7" t="s">
        <v>98</v>
      </c>
      <c r="O192" s="8" t="s">
        <v>25</v>
      </c>
      <c r="P192" s="9">
        <v>-0.19438</v>
      </c>
      <c r="Q192" s="7" t="s">
        <v>98</v>
      </c>
      <c r="R192" s="8" t="s">
        <v>25</v>
      </c>
      <c r="S192" s="9">
        <v>0.11139</v>
      </c>
      <c r="T192" s="7" t="s">
        <v>98</v>
      </c>
      <c r="U192" s="8" t="s">
        <v>25</v>
      </c>
      <c r="V192" s="9">
        <v>-3.3439999999999998E-2</v>
      </c>
      <c r="W192" s="7" t="s">
        <v>98</v>
      </c>
      <c r="X192" s="8" t="s">
        <v>25</v>
      </c>
      <c r="Y192" s="23">
        <v>-0.20730999999999999</v>
      </c>
      <c r="Z192" s="7" t="s">
        <v>98</v>
      </c>
      <c r="AA192" s="8" t="s">
        <v>25</v>
      </c>
      <c r="AB192" s="23">
        <v>-0.34177999999999997</v>
      </c>
      <c r="AC192" s="7" t="s">
        <v>98</v>
      </c>
      <c r="AD192" s="8" t="s">
        <v>25</v>
      </c>
      <c r="AE192" s="10">
        <v>-0.51195999999999997</v>
      </c>
      <c r="AF192" s="7" t="s">
        <v>98</v>
      </c>
      <c r="AG192" s="8" t="s">
        <v>25</v>
      </c>
      <c r="AH192" s="9">
        <v>-0.35664000000000001</v>
      </c>
      <c r="AI192" s="7" t="s">
        <v>98</v>
      </c>
      <c r="AJ192" s="8" t="s">
        <v>25</v>
      </c>
      <c r="AK192" s="10">
        <v>-0.26372000000000001</v>
      </c>
      <c r="AL192" s="7" t="s">
        <v>98</v>
      </c>
      <c r="AM192" s="8" t="s">
        <v>25</v>
      </c>
      <c r="AN192" s="23">
        <v>-0.28460999999999997</v>
      </c>
      <c r="AO192" s="7" t="s">
        <v>98</v>
      </c>
      <c r="AP192" s="8" t="s">
        <v>25</v>
      </c>
      <c r="AQ192" s="10">
        <v>-0.28671999999999997</v>
      </c>
    </row>
    <row r="193" spans="1:43" ht="17" thickBot="1" x14ac:dyDescent="0.25">
      <c r="A193" s="69"/>
      <c r="B193" s="7" t="s">
        <v>98</v>
      </c>
      <c r="C193" s="8" t="s">
        <v>29</v>
      </c>
      <c r="D193" s="9">
        <v>0.28209000000000001</v>
      </c>
      <c r="E193" s="7" t="s">
        <v>98</v>
      </c>
      <c r="F193" s="8" t="s">
        <v>29</v>
      </c>
      <c r="G193" s="9">
        <v>-5.7639999999999997E-2</v>
      </c>
      <c r="H193" s="7" t="s">
        <v>98</v>
      </c>
      <c r="I193" s="8" t="s">
        <v>29</v>
      </c>
      <c r="J193" s="9">
        <v>0.15572</v>
      </c>
      <c r="K193" s="7" t="s">
        <v>98</v>
      </c>
      <c r="L193" s="8" t="s">
        <v>29</v>
      </c>
      <c r="M193" s="9">
        <v>-0.11792</v>
      </c>
      <c r="N193" s="7" t="s">
        <v>98</v>
      </c>
      <c r="O193" s="8" t="s">
        <v>29</v>
      </c>
      <c r="P193" s="9">
        <v>-0.18623000000000001</v>
      </c>
      <c r="Q193" s="7" t="s">
        <v>98</v>
      </c>
      <c r="R193" s="8" t="s">
        <v>29</v>
      </c>
      <c r="S193" s="9">
        <v>-0.12669</v>
      </c>
      <c r="T193" s="7" t="s">
        <v>98</v>
      </c>
      <c r="U193" s="8" t="s">
        <v>29</v>
      </c>
      <c r="V193" s="9">
        <v>-2.9270000000000001E-2</v>
      </c>
      <c r="W193" s="7" t="s">
        <v>98</v>
      </c>
      <c r="X193" s="8" t="s">
        <v>29</v>
      </c>
      <c r="Y193" s="9">
        <v>-8.7599999999999997E-2</v>
      </c>
      <c r="Z193" s="7" t="s">
        <v>98</v>
      </c>
      <c r="AA193" s="8" t="s">
        <v>29</v>
      </c>
      <c r="AB193" s="10">
        <v>-0.41696</v>
      </c>
      <c r="AC193" s="7" t="s">
        <v>98</v>
      </c>
      <c r="AD193" s="8" t="s">
        <v>29</v>
      </c>
      <c r="AE193" s="9">
        <v>-0.19733000000000001</v>
      </c>
      <c r="AF193" s="7" t="s">
        <v>98</v>
      </c>
      <c r="AG193" s="8" t="s">
        <v>29</v>
      </c>
      <c r="AH193" s="9">
        <v>-0.16242000000000001</v>
      </c>
      <c r="AI193" s="7" t="s">
        <v>98</v>
      </c>
      <c r="AJ193" s="8" t="s">
        <v>29</v>
      </c>
      <c r="AK193" s="9">
        <v>-6.4839999999999995E-2</v>
      </c>
      <c r="AL193" s="7" t="s">
        <v>98</v>
      </c>
      <c r="AM193" s="8" t="s">
        <v>29</v>
      </c>
      <c r="AN193" s="9">
        <v>-2.1760000000000002E-2</v>
      </c>
      <c r="AO193" s="7" t="s">
        <v>98</v>
      </c>
      <c r="AP193" s="8" t="s">
        <v>29</v>
      </c>
      <c r="AQ193" s="9">
        <v>-6.7269999999999996E-2</v>
      </c>
    </row>
    <row r="194" spans="1:43" ht="17" thickBot="1" x14ac:dyDescent="0.25">
      <c r="A194" s="69"/>
      <c r="B194" s="7" t="s">
        <v>98</v>
      </c>
      <c r="C194" s="8" t="s">
        <v>23</v>
      </c>
      <c r="D194" s="9">
        <v>0.23157</v>
      </c>
      <c r="E194" s="7" t="s">
        <v>98</v>
      </c>
      <c r="F194" s="8" t="s">
        <v>23</v>
      </c>
      <c r="G194" s="10">
        <v>-0.56647000000000003</v>
      </c>
      <c r="H194" s="7" t="s">
        <v>98</v>
      </c>
      <c r="I194" s="8" t="s">
        <v>23</v>
      </c>
      <c r="J194" s="9">
        <v>-0.31817000000000001</v>
      </c>
      <c r="K194" s="7" t="s">
        <v>98</v>
      </c>
      <c r="L194" s="8" t="s">
        <v>23</v>
      </c>
      <c r="M194" s="23">
        <v>-0.65256999999999998</v>
      </c>
      <c r="N194" s="7" t="s">
        <v>98</v>
      </c>
      <c r="O194" s="8" t="s">
        <v>23</v>
      </c>
      <c r="P194" s="9">
        <v>-0.60989000000000004</v>
      </c>
      <c r="Q194" s="7" t="s">
        <v>98</v>
      </c>
      <c r="R194" s="8" t="s">
        <v>23</v>
      </c>
      <c r="S194" s="9">
        <v>-0.14493</v>
      </c>
      <c r="T194" s="7" t="s">
        <v>98</v>
      </c>
      <c r="U194" s="8" t="s">
        <v>23</v>
      </c>
      <c r="V194" s="9">
        <v>-0.22488</v>
      </c>
      <c r="W194" s="7" t="s">
        <v>98</v>
      </c>
      <c r="X194" s="8" t="s">
        <v>23</v>
      </c>
      <c r="Y194" s="10">
        <v>-0.48271999999999998</v>
      </c>
      <c r="Z194" s="7" t="s">
        <v>98</v>
      </c>
      <c r="AA194" s="8" t="s">
        <v>23</v>
      </c>
      <c r="AB194" s="10">
        <v>-0.91234000000000004</v>
      </c>
      <c r="AC194" s="7" t="s">
        <v>98</v>
      </c>
      <c r="AD194" s="8" t="s">
        <v>23</v>
      </c>
      <c r="AE194" s="10">
        <v>-0.93567999999999996</v>
      </c>
      <c r="AF194" s="7" t="s">
        <v>98</v>
      </c>
      <c r="AG194" s="8" t="s">
        <v>23</v>
      </c>
      <c r="AH194" s="10">
        <v>-0.71938999999999997</v>
      </c>
      <c r="AI194" s="7" t="s">
        <v>98</v>
      </c>
      <c r="AJ194" s="8" t="s">
        <v>23</v>
      </c>
      <c r="AK194" s="10">
        <v>-0.63236000000000003</v>
      </c>
      <c r="AL194" s="7" t="s">
        <v>98</v>
      </c>
      <c r="AM194" s="8" t="s">
        <v>23</v>
      </c>
      <c r="AN194" s="23">
        <v>-0.55735999999999997</v>
      </c>
      <c r="AO194" s="7" t="s">
        <v>98</v>
      </c>
      <c r="AP194" s="8" t="s">
        <v>23</v>
      </c>
      <c r="AQ194" s="10">
        <v>-0.70142000000000004</v>
      </c>
    </row>
    <row r="195" spans="1:43" ht="17" thickBot="1" x14ac:dyDescent="0.25">
      <c r="A195" s="69"/>
      <c r="B195" s="7" t="s">
        <v>98</v>
      </c>
      <c r="C195" s="8" t="s">
        <v>19</v>
      </c>
      <c r="D195" s="23">
        <v>0.33859</v>
      </c>
      <c r="E195" s="7" t="s">
        <v>98</v>
      </c>
      <c r="F195" s="8" t="s">
        <v>19</v>
      </c>
      <c r="G195" s="9">
        <v>-0.29319000000000001</v>
      </c>
      <c r="H195" s="7" t="s">
        <v>98</v>
      </c>
      <c r="I195" s="8" t="s">
        <v>19</v>
      </c>
      <c r="J195" s="9">
        <v>-0.20083000000000001</v>
      </c>
      <c r="K195" s="7" t="s">
        <v>98</v>
      </c>
      <c r="L195" s="8" t="s">
        <v>19</v>
      </c>
      <c r="M195" s="23">
        <v>-0.42986000000000002</v>
      </c>
      <c r="N195" s="7" t="s">
        <v>98</v>
      </c>
      <c r="O195" s="8" t="s">
        <v>19</v>
      </c>
      <c r="P195" s="23">
        <v>-0.45760000000000001</v>
      </c>
      <c r="Q195" s="7" t="s">
        <v>98</v>
      </c>
      <c r="R195" s="8" t="s">
        <v>19</v>
      </c>
      <c r="S195" s="9">
        <v>-5.2609999999999997E-2</v>
      </c>
      <c r="T195" s="7" t="s">
        <v>98</v>
      </c>
      <c r="U195" s="8" t="s">
        <v>19</v>
      </c>
      <c r="V195" s="9">
        <v>-8.7230000000000002E-2</v>
      </c>
      <c r="W195" s="7" t="s">
        <v>98</v>
      </c>
      <c r="X195" s="8" t="s">
        <v>19</v>
      </c>
      <c r="Y195" s="23">
        <v>-0.19173999999999999</v>
      </c>
      <c r="Z195" s="7" t="s">
        <v>98</v>
      </c>
      <c r="AA195" s="8" t="s">
        <v>19</v>
      </c>
      <c r="AB195" s="10">
        <v>-0.45288</v>
      </c>
      <c r="AC195" s="7" t="s">
        <v>98</v>
      </c>
      <c r="AD195" s="8" t="s">
        <v>19</v>
      </c>
      <c r="AE195" s="10">
        <v>-0.44994000000000001</v>
      </c>
      <c r="AF195" s="7" t="s">
        <v>98</v>
      </c>
      <c r="AG195" s="8" t="s">
        <v>19</v>
      </c>
      <c r="AH195" s="9">
        <v>-0.25896999999999998</v>
      </c>
      <c r="AI195" s="7" t="s">
        <v>98</v>
      </c>
      <c r="AJ195" s="8" t="s">
        <v>19</v>
      </c>
      <c r="AK195" s="9">
        <v>-0.24970000000000001</v>
      </c>
      <c r="AL195" s="7" t="s">
        <v>98</v>
      </c>
      <c r="AM195" s="8" t="s">
        <v>19</v>
      </c>
      <c r="AN195" s="9">
        <v>-0.35903000000000002</v>
      </c>
      <c r="AO195" s="7" t="s">
        <v>98</v>
      </c>
      <c r="AP195" s="8" t="s">
        <v>19</v>
      </c>
      <c r="AQ195" s="23">
        <v>-0.33161000000000002</v>
      </c>
    </row>
    <row r="196" spans="1:43" ht="17" thickBot="1" x14ac:dyDescent="0.25">
      <c r="A196" s="69"/>
      <c r="B196" s="7" t="s">
        <v>99</v>
      </c>
      <c r="C196" s="8" t="s">
        <v>26</v>
      </c>
      <c r="D196" s="9">
        <v>-0.12956999999999999</v>
      </c>
      <c r="E196" s="7" t="s">
        <v>99</v>
      </c>
      <c r="F196" s="8" t="s">
        <v>26</v>
      </c>
      <c r="G196" s="9">
        <v>-0.11812</v>
      </c>
      <c r="H196" s="7" t="s">
        <v>99</v>
      </c>
      <c r="I196" s="8" t="s">
        <v>26</v>
      </c>
      <c r="J196" s="9">
        <v>-5.6390000000000003E-2</v>
      </c>
      <c r="K196" s="7" t="s">
        <v>99</v>
      </c>
      <c r="L196" s="8" t="s">
        <v>26</v>
      </c>
      <c r="M196" s="9">
        <v>-0.19732</v>
      </c>
      <c r="N196" s="7" t="s">
        <v>99</v>
      </c>
      <c r="O196" s="8" t="s">
        <v>26</v>
      </c>
      <c r="P196" s="9">
        <v>-9.665E-2</v>
      </c>
      <c r="Q196" s="7" t="s">
        <v>99</v>
      </c>
      <c r="R196" s="8" t="s">
        <v>26</v>
      </c>
      <c r="S196" s="9">
        <v>-0.17569000000000001</v>
      </c>
      <c r="T196" s="7" t="s">
        <v>99</v>
      </c>
      <c r="U196" s="8" t="s">
        <v>26</v>
      </c>
      <c r="V196" s="9">
        <v>1.9220000000000001E-2</v>
      </c>
      <c r="W196" s="7" t="s">
        <v>99</v>
      </c>
      <c r="X196" s="8" t="s">
        <v>26</v>
      </c>
      <c r="Y196" s="9">
        <v>-0.17079</v>
      </c>
      <c r="Z196" s="7" t="s">
        <v>99</v>
      </c>
      <c r="AA196" s="8" t="s">
        <v>26</v>
      </c>
      <c r="AB196" s="9">
        <v>-0.16463</v>
      </c>
      <c r="AC196" s="7" t="s">
        <v>99</v>
      </c>
      <c r="AD196" s="8" t="s">
        <v>26</v>
      </c>
      <c r="AE196" s="9">
        <v>-0.15912999999999999</v>
      </c>
      <c r="AF196" s="7" t="s">
        <v>99</v>
      </c>
      <c r="AG196" s="8" t="s">
        <v>26</v>
      </c>
      <c r="AH196" s="9">
        <v>-9.6600000000000005E-2</v>
      </c>
      <c r="AI196" s="7" t="s">
        <v>99</v>
      </c>
      <c r="AJ196" s="8" t="s">
        <v>26</v>
      </c>
      <c r="AK196" s="9">
        <v>-0.23899999999999999</v>
      </c>
      <c r="AL196" s="7" t="s">
        <v>99</v>
      </c>
      <c r="AM196" s="8" t="s">
        <v>26</v>
      </c>
      <c r="AN196" s="9">
        <v>0.11339</v>
      </c>
      <c r="AO196" s="7" t="s">
        <v>99</v>
      </c>
      <c r="AP196" s="8" t="s">
        <v>26</v>
      </c>
      <c r="AQ196" s="9">
        <v>-4.9439999999999998E-2</v>
      </c>
    </row>
    <row r="197" spans="1:43" ht="17" thickBot="1" x14ac:dyDescent="0.25">
      <c r="A197" s="69"/>
      <c r="B197" s="7" t="s">
        <v>99</v>
      </c>
      <c r="C197" s="8" t="s">
        <v>28</v>
      </c>
      <c r="D197" s="23">
        <v>-0.27334000000000003</v>
      </c>
      <c r="E197" s="7" t="s">
        <v>99</v>
      </c>
      <c r="F197" s="8" t="s">
        <v>28</v>
      </c>
      <c r="G197" s="9">
        <v>0.16178000000000001</v>
      </c>
      <c r="H197" s="7" t="s">
        <v>99</v>
      </c>
      <c r="I197" s="8" t="s">
        <v>28</v>
      </c>
      <c r="J197" s="10">
        <v>-0.20788999999999999</v>
      </c>
      <c r="K197" s="7" t="s">
        <v>99</v>
      </c>
      <c r="L197" s="8" t="s">
        <v>28</v>
      </c>
      <c r="M197" s="9">
        <v>-3.1609999999999999E-2</v>
      </c>
      <c r="N197" s="7" t="s">
        <v>99</v>
      </c>
      <c r="O197" s="8" t="s">
        <v>28</v>
      </c>
      <c r="P197" s="9">
        <v>-1.434E-2</v>
      </c>
      <c r="Q197" s="7" t="s">
        <v>99</v>
      </c>
      <c r="R197" s="8" t="s">
        <v>28</v>
      </c>
      <c r="S197" s="9">
        <v>3.6499999999999998E-2</v>
      </c>
      <c r="T197" s="7" t="s">
        <v>99</v>
      </c>
      <c r="U197" s="8" t="s">
        <v>28</v>
      </c>
      <c r="V197" s="9">
        <v>0.10085</v>
      </c>
      <c r="W197" s="7" t="s">
        <v>99</v>
      </c>
      <c r="X197" s="8" t="s">
        <v>28</v>
      </c>
      <c r="Y197" s="10">
        <v>-0.30027999999999999</v>
      </c>
      <c r="Z197" s="7" t="s">
        <v>99</v>
      </c>
      <c r="AA197" s="8" t="s">
        <v>28</v>
      </c>
      <c r="AB197" s="9">
        <v>0.17044999999999999</v>
      </c>
      <c r="AC197" s="7" t="s">
        <v>99</v>
      </c>
      <c r="AD197" s="8" t="s">
        <v>28</v>
      </c>
      <c r="AE197" s="9">
        <v>0.26041999999999998</v>
      </c>
      <c r="AF197" s="7" t="s">
        <v>99</v>
      </c>
      <c r="AG197" s="8" t="s">
        <v>28</v>
      </c>
      <c r="AH197" s="9">
        <v>0.29194999999999999</v>
      </c>
      <c r="AI197" s="7" t="s">
        <v>99</v>
      </c>
      <c r="AJ197" s="8" t="s">
        <v>28</v>
      </c>
      <c r="AK197" s="9">
        <v>0.13113</v>
      </c>
      <c r="AL197" s="7" t="s">
        <v>99</v>
      </c>
      <c r="AM197" s="8" t="s">
        <v>28</v>
      </c>
      <c r="AN197" s="9">
        <v>-0.14771000000000001</v>
      </c>
      <c r="AO197" s="7" t="s">
        <v>99</v>
      </c>
      <c r="AP197" s="8" t="s">
        <v>28</v>
      </c>
      <c r="AQ197" s="23">
        <v>-0.19475999999999999</v>
      </c>
    </row>
    <row r="198" spans="1:43" ht="17" thickBot="1" x14ac:dyDescent="0.25">
      <c r="A198" s="69"/>
      <c r="B198" s="7" t="s">
        <v>99</v>
      </c>
      <c r="C198" s="8" t="s">
        <v>23</v>
      </c>
      <c r="D198" s="23">
        <v>-0.26717000000000002</v>
      </c>
      <c r="E198" s="7" t="s">
        <v>99</v>
      </c>
      <c r="F198" s="8" t="s">
        <v>23</v>
      </c>
      <c r="G198" s="9">
        <v>-2.1199999999999999E-3</v>
      </c>
      <c r="H198" s="7" t="s">
        <v>99</v>
      </c>
      <c r="I198" s="8" t="s">
        <v>23</v>
      </c>
      <c r="J198" s="10">
        <v>-0.18268999999999999</v>
      </c>
      <c r="K198" s="7" t="s">
        <v>99</v>
      </c>
      <c r="L198" s="8" t="s">
        <v>23</v>
      </c>
      <c r="M198" s="9">
        <v>-5.9029999999999999E-2</v>
      </c>
      <c r="N198" s="7" t="s">
        <v>99</v>
      </c>
      <c r="O198" s="8" t="s">
        <v>23</v>
      </c>
      <c r="P198" s="9">
        <v>-1.6660000000000001E-2</v>
      </c>
      <c r="Q198" s="7" t="s">
        <v>99</v>
      </c>
      <c r="R198" s="8" t="s">
        <v>23</v>
      </c>
      <c r="S198" s="9">
        <v>-3.8420000000000003E-2</v>
      </c>
      <c r="T198" s="7" t="s">
        <v>99</v>
      </c>
      <c r="U198" s="8" t="s">
        <v>23</v>
      </c>
      <c r="V198" s="9">
        <v>-1.0499999999999999E-3</v>
      </c>
      <c r="W198" s="7" t="s">
        <v>99</v>
      </c>
      <c r="X198" s="8" t="s">
        <v>23</v>
      </c>
      <c r="Y198" s="9">
        <v>-0.14035</v>
      </c>
      <c r="Z198" s="7" t="s">
        <v>99</v>
      </c>
      <c r="AA198" s="8" t="s">
        <v>23</v>
      </c>
      <c r="AB198" s="9">
        <v>-1.2290000000000001E-2</v>
      </c>
      <c r="AC198" s="7" t="s">
        <v>99</v>
      </c>
      <c r="AD198" s="8" t="s">
        <v>23</v>
      </c>
      <c r="AE198" s="9">
        <v>-3.9100000000000003E-3</v>
      </c>
      <c r="AF198" s="7" t="s">
        <v>99</v>
      </c>
      <c r="AG198" s="8" t="s">
        <v>23</v>
      </c>
      <c r="AH198" s="9">
        <v>8.5769999999999999E-2</v>
      </c>
      <c r="AI198" s="7" t="s">
        <v>99</v>
      </c>
      <c r="AJ198" s="8" t="s">
        <v>23</v>
      </c>
      <c r="AK198" s="9">
        <v>-0.15753</v>
      </c>
      <c r="AL198" s="7" t="s">
        <v>99</v>
      </c>
      <c r="AM198" s="8" t="s">
        <v>23</v>
      </c>
      <c r="AN198" s="9">
        <v>-0.14729</v>
      </c>
      <c r="AO198" s="7" t="s">
        <v>99</v>
      </c>
      <c r="AP198" s="8" t="s">
        <v>23</v>
      </c>
      <c r="AQ198" s="10">
        <v>-0.20601</v>
      </c>
    </row>
    <row r="199" spans="1:43" ht="17" thickBot="1" x14ac:dyDescent="0.25">
      <c r="A199" s="69"/>
      <c r="B199" s="7" t="s">
        <v>99</v>
      </c>
      <c r="C199" s="8" t="s">
        <v>20</v>
      </c>
      <c r="D199" s="10">
        <v>-0.36530000000000001</v>
      </c>
      <c r="E199" s="7" t="s">
        <v>99</v>
      </c>
      <c r="F199" s="8" t="s">
        <v>20</v>
      </c>
      <c r="G199" s="9">
        <v>6.0650000000000003E-2</v>
      </c>
      <c r="H199" s="7" t="s">
        <v>99</v>
      </c>
      <c r="I199" s="8" t="s">
        <v>20</v>
      </c>
      <c r="J199" s="10">
        <v>-0.24797</v>
      </c>
      <c r="K199" s="7" t="s">
        <v>99</v>
      </c>
      <c r="L199" s="8" t="s">
        <v>20</v>
      </c>
      <c r="M199" s="9">
        <v>-0.11323</v>
      </c>
      <c r="N199" s="7" t="s">
        <v>99</v>
      </c>
      <c r="O199" s="8" t="s">
        <v>20</v>
      </c>
      <c r="P199" s="9">
        <v>-0.13475999999999999</v>
      </c>
      <c r="Q199" s="7" t="s">
        <v>99</v>
      </c>
      <c r="R199" s="8" t="s">
        <v>20</v>
      </c>
      <c r="S199" s="9">
        <v>-0.17871000000000001</v>
      </c>
      <c r="T199" s="7" t="s">
        <v>99</v>
      </c>
      <c r="U199" s="8" t="s">
        <v>20</v>
      </c>
      <c r="V199" s="9">
        <v>-7.3620000000000005E-2</v>
      </c>
      <c r="W199" s="7" t="s">
        <v>99</v>
      </c>
      <c r="X199" s="8" t="s">
        <v>20</v>
      </c>
      <c r="Y199" s="10">
        <v>-0.41071999999999997</v>
      </c>
      <c r="Z199" s="7" t="s">
        <v>99</v>
      </c>
      <c r="AA199" s="8" t="s">
        <v>20</v>
      </c>
      <c r="AB199" s="9">
        <v>-9.9879999999999997E-2</v>
      </c>
      <c r="AC199" s="7" t="s">
        <v>99</v>
      </c>
      <c r="AD199" s="8" t="s">
        <v>20</v>
      </c>
      <c r="AE199" s="9">
        <v>0.17817</v>
      </c>
      <c r="AF199" s="7" t="s">
        <v>99</v>
      </c>
      <c r="AG199" s="8" t="s">
        <v>20</v>
      </c>
      <c r="AH199" s="9">
        <v>0.29044999999999999</v>
      </c>
      <c r="AI199" s="7" t="s">
        <v>99</v>
      </c>
      <c r="AJ199" s="8" t="s">
        <v>20</v>
      </c>
      <c r="AK199" s="9">
        <v>-4.2560000000000001E-2</v>
      </c>
      <c r="AL199" s="7" t="s">
        <v>99</v>
      </c>
      <c r="AM199" s="8" t="s">
        <v>20</v>
      </c>
      <c r="AN199" s="9">
        <v>-0.27068999999999999</v>
      </c>
      <c r="AO199" s="7" t="s">
        <v>99</v>
      </c>
      <c r="AP199" s="8" t="s">
        <v>20</v>
      </c>
      <c r="AQ199" s="10">
        <v>-0.30664000000000002</v>
      </c>
    </row>
    <row r="200" spans="1:43" ht="17" thickBot="1" x14ac:dyDescent="0.25">
      <c r="A200" s="69"/>
      <c r="B200" s="7" t="s">
        <v>100</v>
      </c>
      <c r="C200" s="8" t="s">
        <v>26</v>
      </c>
      <c r="D200" s="9">
        <v>-0.37290000000000001</v>
      </c>
      <c r="E200" s="7" t="s">
        <v>100</v>
      </c>
      <c r="F200" s="8" t="s">
        <v>26</v>
      </c>
      <c r="G200" s="10">
        <v>1.09982</v>
      </c>
      <c r="H200" s="7" t="s">
        <v>100</v>
      </c>
      <c r="I200" s="8" t="s">
        <v>26</v>
      </c>
      <c r="J200" s="23">
        <v>0.85568</v>
      </c>
      <c r="K200" s="7" t="s">
        <v>100</v>
      </c>
      <c r="L200" s="8" t="s">
        <v>26</v>
      </c>
      <c r="M200" s="10">
        <v>0.89925999999999995</v>
      </c>
      <c r="N200" s="7" t="s">
        <v>100</v>
      </c>
      <c r="O200" s="8" t="s">
        <v>26</v>
      </c>
      <c r="P200" s="23">
        <v>0.76097000000000004</v>
      </c>
      <c r="Q200" s="7" t="s">
        <v>100</v>
      </c>
      <c r="R200" s="8" t="s">
        <v>26</v>
      </c>
      <c r="S200" s="9">
        <v>-0.20215</v>
      </c>
      <c r="T200" s="7" t="s">
        <v>100</v>
      </c>
      <c r="U200" s="8" t="s">
        <v>26</v>
      </c>
      <c r="V200" s="9">
        <v>0.23172000000000001</v>
      </c>
      <c r="W200" s="7" t="s">
        <v>100</v>
      </c>
      <c r="X200" s="8" t="s">
        <v>26</v>
      </c>
      <c r="Y200" s="9">
        <v>-0.27071000000000001</v>
      </c>
      <c r="Z200" s="7" t="s">
        <v>100</v>
      </c>
      <c r="AA200" s="8" t="s">
        <v>26</v>
      </c>
      <c r="AB200" s="23">
        <v>0.41970000000000002</v>
      </c>
      <c r="AC200" s="7" t="s">
        <v>100</v>
      </c>
      <c r="AD200" s="8" t="s">
        <v>26</v>
      </c>
      <c r="AE200" s="10">
        <v>0.80898000000000003</v>
      </c>
      <c r="AF200" s="7" t="s">
        <v>100</v>
      </c>
      <c r="AG200" s="8" t="s">
        <v>26</v>
      </c>
      <c r="AH200" s="9">
        <v>0.29951</v>
      </c>
      <c r="AI200" s="7" t="s">
        <v>100</v>
      </c>
      <c r="AJ200" s="8" t="s">
        <v>26</v>
      </c>
      <c r="AK200" s="9">
        <v>0.29970000000000002</v>
      </c>
      <c r="AL200" s="7" t="s">
        <v>100</v>
      </c>
      <c r="AM200" s="8" t="s">
        <v>26</v>
      </c>
      <c r="AN200" s="23">
        <v>0.97053999999999996</v>
      </c>
      <c r="AO200" s="7" t="s">
        <v>100</v>
      </c>
      <c r="AP200" s="8" t="s">
        <v>26</v>
      </c>
      <c r="AQ200" s="10">
        <v>0.82899</v>
      </c>
    </row>
    <row r="201" spans="1:43" ht="17" thickBot="1" x14ac:dyDescent="0.25">
      <c r="A201" s="69"/>
      <c r="B201" s="7" t="s">
        <v>100</v>
      </c>
      <c r="C201" s="8" t="s">
        <v>29</v>
      </c>
      <c r="D201" s="9">
        <v>-0.14915</v>
      </c>
      <c r="E201" s="7" t="s">
        <v>100</v>
      </c>
      <c r="F201" s="8" t="s">
        <v>29</v>
      </c>
      <c r="G201" s="9">
        <v>0.45504</v>
      </c>
      <c r="H201" s="7" t="s">
        <v>100</v>
      </c>
      <c r="I201" s="8" t="s">
        <v>29</v>
      </c>
      <c r="J201" s="23">
        <v>0.67745</v>
      </c>
      <c r="K201" s="7" t="s">
        <v>100</v>
      </c>
      <c r="L201" s="8" t="s">
        <v>29</v>
      </c>
      <c r="M201" s="9">
        <v>0.45883000000000002</v>
      </c>
      <c r="N201" s="7" t="s">
        <v>100</v>
      </c>
      <c r="O201" s="8" t="s">
        <v>29</v>
      </c>
      <c r="P201" s="9">
        <v>0.58409999999999995</v>
      </c>
      <c r="Q201" s="7" t="s">
        <v>100</v>
      </c>
      <c r="R201" s="8" t="s">
        <v>29</v>
      </c>
      <c r="S201" s="9">
        <v>-0.12751999999999999</v>
      </c>
      <c r="T201" s="7" t="s">
        <v>100</v>
      </c>
      <c r="U201" s="8" t="s">
        <v>29</v>
      </c>
      <c r="V201" s="9">
        <v>0.31089</v>
      </c>
      <c r="W201" s="7" t="s">
        <v>100</v>
      </c>
      <c r="X201" s="8" t="s">
        <v>29</v>
      </c>
      <c r="Y201" s="9">
        <v>-1.171E-2</v>
      </c>
      <c r="Z201" s="7" t="s">
        <v>100</v>
      </c>
      <c r="AA201" s="8" t="s">
        <v>29</v>
      </c>
      <c r="AB201" s="10">
        <v>0.39194000000000001</v>
      </c>
      <c r="AC201" s="7" t="s">
        <v>100</v>
      </c>
      <c r="AD201" s="8" t="s">
        <v>29</v>
      </c>
      <c r="AE201" s="10">
        <v>0.50946000000000002</v>
      </c>
      <c r="AF201" s="7" t="s">
        <v>100</v>
      </c>
      <c r="AG201" s="8" t="s">
        <v>29</v>
      </c>
      <c r="AH201" s="9">
        <v>0.3029</v>
      </c>
      <c r="AI201" s="7" t="s">
        <v>100</v>
      </c>
      <c r="AJ201" s="8" t="s">
        <v>29</v>
      </c>
      <c r="AK201" s="23">
        <v>0.36903999999999998</v>
      </c>
      <c r="AL201" s="7" t="s">
        <v>100</v>
      </c>
      <c r="AM201" s="8" t="s">
        <v>29</v>
      </c>
      <c r="AN201" s="10">
        <v>0.85653999999999997</v>
      </c>
      <c r="AO201" s="7" t="s">
        <v>100</v>
      </c>
      <c r="AP201" s="8" t="s">
        <v>29</v>
      </c>
      <c r="AQ201" s="10">
        <v>0.54403000000000001</v>
      </c>
    </row>
    <row r="202" spans="1:43" ht="17" thickBot="1" x14ac:dyDescent="0.25">
      <c r="A202" s="69"/>
      <c r="B202" s="7" t="s">
        <v>100</v>
      </c>
      <c r="C202" s="8" t="s">
        <v>22</v>
      </c>
      <c r="D202" s="9">
        <v>1.0489999999999999E-2</v>
      </c>
      <c r="E202" s="7" t="s">
        <v>100</v>
      </c>
      <c r="F202" s="8" t="s">
        <v>22</v>
      </c>
      <c r="G202" s="9">
        <v>0.12325999999999999</v>
      </c>
      <c r="H202" s="7" t="s">
        <v>100</v>
      </c>
      <c r="I202" s="8" t="s">
        <v>22</v>
      </c>
      <c r="J202" s="23">
        <v>0.59316000000000002</v>
      </c>
      <c r="K202" s="7" t="s">
        <v>100</v>
      </c>
      <c r="L202" s="8" t="s">
        <v>22</v>
      </c>
      <c r="M202" s="9">
        <v>6.2839999999999993E-2</v>
      </c>
      <c r="N202" s="7" t="s">
        <v>100</v>
      </c>
      <c r="O202" s="8" t="s">
        <v>22</v>
      </c>
      <c r="P202" s="9">
        <v>0.42196</v>
      </c>
      <c r="Q202" s="7" t="s">
        <v>100</v>
      </c>
      <c r="R202" s="8" t="s">
        <v>22</v>
      </c>
      <c r="S202" s="9">
        <v>0.41843000000000002</v>
      </c>
      <c r="T202" s="7" t="s">
        <v>100</v>
      </c>
      <c r="U202" s="8" t="s">
        <v>22</v>
      </c>
      <c r="V202" s="9">
        <v>0.24401999999999999</v>
      </c>
      <c r="W202" s="7" t="s">
        <v>100</v>
      </c>
      <c r="X202" s="8" t="s">
        <v>22</v>
      </c>
      <c r="Y202" s="9">
        <v>0.48336000000000001</v>
      </c>
      <c r="Z202" s="7" t="s">
        <v>100</v>
      </c>
      <c r="AA202" s="8" t="s">
        <v>22</v>
      </c>
      <c r="AB202" s="10">
        <v>0.77151000000000003</v>
      </c>
      <c r="AC202" s="7" t="s">
        <v>100</v>
      </c>
      <c r="AD202" s="8" t="s">
        <v>22</v>
      </c>
      <c r="AE202" s="10">
        <v>0.66376999999999997</v>
      </c>
      <c r="AF202" s="7" t="s">
        <v>100</v>
      </c>
      <c r="AG202" s="8" t="s">
        <v>22</v>
      </c>
      <c r="AH202" s="10">
        <v>0.65627999999999997</v>
      </c>
      <c r="AI202" s="7" t="s">
        <v>100</v>
      </c>
      <c r="AJ202" s="8" t="s">
        <v>22</v>
      </c>
      <c r="AK202" s="10">
        <v>0.84455999999999998</v>
      </c>
      <c r="AL202" s="7" t="s">
        <v>100</v>
      </c>
      <c r="AM202" s="8" t="s">
        <v>22</v>
      </c>
      <c r="AN202" s="10">
        <v>0.98180000000000001</v>
      </c>
      <c r="AO202" s="7" t="s">
        <v>100</v>
      </c>
      <c r="AP202" s="8" t="s">
        <v>22</v>
      </c>
      <c r="AQ202" s="10">
        <v>0.91119000000000006</v>
      </c>
    </row>
    <row r="203" spans="1:43" ht="17" thickBot="1" x14ac:dyDescent="0.25">
      <c r="A203" s="69"/>
      <c r="B203" s="7" t="s">
        <v>100</v>
      </c>
      <c r="C203" s="8" t="s">
        <v>101</v>
      </c>
      <c r="D203" s="9">
        <v>-9.1700000000000004E-2</v>
      </c>
      <c r="E203" s="7" t="s">
        <v>100</v>
      </c>
      <c r="F203" s="8" t="s">
        <v>101</v>
      </c>
      <c r="G203" s="9">
        <v>0.43914999999999998</v>
      </c>
      <c r="H203" s="7" t="s">
        <v>100</v>
      </c>
      <c r="I203" s="8" t="s">
        <v>101</v>
      </c>
      <c r="J203" s="9">
        <v>0.45902999999999999</v>
      </c>
      <c r="K203" s="7" t="s">
        <v>100</v>
      </c>
      <c r="L203" s="8" t="s">
        <v>101</v>
      </c>
      <c r="M203" s="9">
        <v>0.33094000000000001</v>
      </c>
      <c r="N203" s="7" t="s">
        <v>100</v>
      </c>
      <c r="O203" s="8" t="s">
        <v>101</v>
      </c>
      <c r="P203" s="9">
        <v>0.35874</v>
      </c>
      <c r="Q203" s="7" t="s">
        <v>100</v>
      </c>
      <c r="R203" s="8" t="s">
        <v>101</v>
      </c>
      <c r="S203" s="9">
        <v>0.11207</v>
      </c>
      <c r="T203" s="7" t="s">
        <v>100</v>
      </c>
      <c r="U203" s="8" t="s">
        <v>101</v>
      </c>
      <c r="V203" s="9">
        <v>4.947E-2</v>
      </c>
      <c r="W203" s="7" t="s">
        <v>100</v>
      </c>
      <c r="X203" s="8" t="s">
        <v>101</v>
      </c>
      <c r="Y203" s="9">
        <v>0.14807000000000001</v>
      </c>
      <c r="Z203" s="7" t="s">
        <v>100</v>
      </c>
      <c r="AA203" s="8" t="s">
        <v>101</v>
      </c>
      <c r="AB203" s="9">
        <v>0.42154999999999998</v>
      </c>
      <c r="AC203" s="7" t="s">
        <v>100</v>
      </c>
      <c r="AD203" s="8" t="s">
        <v>101</v>
      </c>
      <c r="AE203" s="10">
        <v>0.51663999999999999</v>
      </c>
      <c r="AF203" s="7" t="s">
        <v>100</v>
      </c>
      <c r="AG203" s="8" t="s">
        <v>101</v>
      </c>
      <c r="AH203" s="9">
        <v>0.32077</v>
      </c>
      <c r="AI203" s="7" t="s">
        <v>100</v>
      </c>
      <c r="AJ203" s="8" t="s">
        <v>101</v>
      </c>
      <c r="AK203" s="9">
        <v>0.40300000000000002</v>
      </c>
      <c r="AL203" s="7" t="s">
        <v>100</v>
      </c>
      <c r="AM203" s="8" t="s">
        <v>101</v>
      </c>
      <c r="AN203" s="9">
        <v>0.62726000000000004</v>
      </c>
      <c r="AO203" s="7" t="s">
        <v>100</v>
      </c>
      <c r="AP203" s="8" t="s">
        <v>101</v>
      </c>
      <c r="AQ203" s="10">
        <v>0.62138000000000004</v>
      </c>
    </row>
    <row r="204" spans="1:43" ht="17" thickBot="1" x14ac:dyDescent="0.25">
      <c r="A204" s="69"/>
      <c r="B204" s="7" t="s">
        <v>102</v>
      </c>
      <c r="C204" s="8" t="s">
        <v>26</v>
      </c>
      <c r="D204" s="9">
        <v>-3.091E-2</v>
      </c>
      <c r="E204" s="7" t="s">
        <v>102</v>
      </c>
      <c r="F204" s="8" t="s">
        <v>26</v>
      </c>
      <c r="G204" s="10">
        <v>0.47236</v>
      </c>
      <c r="H204" s="7" t="s">
        <v>102</v>
      </c>
      <c r="I204" s="8" t="s">
        <v>26</v>
      </c>
      <c r="J204" s="10">
        <v>0.47665999999999997</v>
      </c>
      <c r="K204" s="7" t="s">
        <v>102</v>
      </c>
      <c r="L204" s="8" t="s">
        <v>26</v>
      </c>
      <c r="M204" s="10">
        <v>0.40256999999999998</v>
      </c>
      <c r="N204" s="7" t="s">
        <v>102</v>
      </c>
      <c r="O204" s="8" t="s">
        <v>26</v>
      </c>
      <c r="P204" s="10">
        <v>0.36648999999999998</v>
      </c>
      <c r="Q204" s="7" t="s">
        <v>102</v>
      </c>
      <c r="R204" s="8" t="s">
        <v>26</v>
      </c>
      <c r="S204" s="9">
        <v>-0.14343</v>
      </c>
      <c r="T204" s="7" t="s">
        <v>102</v>
      </c>
      <c r="U204" s="8" t="s">
        <v>26</v>
      </c>
      <c r="V204" s="9">
        <v>0.13547000000000001</v>
      </c>
      <c r="W204" s="7" t="s">
        <v>102</v>
      </c>
      <c r="X204" s="8" t="s">
        <v>26</v>
      </c>
      <c r="Y204" s="9">
        <v>-7.3910000000000003E-2</v>
      </c>
      <c r="Z204" s="7" t="s">
        <v>102</v>
      </c>
      <c r="AA204" s="8" t="s">
        <v>26</v>
      </c>
      <c r="AB204" s="9">
        <v>0.10088999999999999</v>
      </c>
      <c r="AC204" s="7" t="s">
        <v>102</v>
      </c>
      <c r="AD204" s="8" t="s">
        <v>26</v>
      </c>
      <c r="AE204" s="10">
        <v>0.55420999999999998</v>
      </c>
      <c r="AF204" s="7" t="s">
        <v>102</v>
      </c>
      <c r="AG204" s="8" t="s">
        <v>26</v>
      </c>
      <c r="AH204" s="10">
        <v>0.68337000000000003</v>
      </c>
      <c r="AI204" s="7" t="s">
        <v>102</v>
      </c>
      <c r="AJ204" s="8" t="s">
        <v>26</v>
      </c>
      <c r="AK204" s="23">
        <v>0.18165000000000001</v>
      </c>
      <c r="AL204" s="7" t="s">
        <v>102</v>
      </c>
      <c r="AM204" s="8" t="s">
        <v>26</v>
      </c>
      <c r="AN204" s="23">
        <v>0.19813</v>
      </c>
      <c r="AO204" s="7" t="s">
        <v>102</v>
      </c>
      <c r="AP204" s="8" t="s">
        <v>26</v>
      </c>
      <c r="AQ204" s="9">
        <v>0.13557</v>
      </c>
    </row>
    <row r="205" spans="1:43" ht="17" thickBot="1" x14ac:dyDescent="0.25">
      <c r="A205" s="69"/>
      <c r="B205" s="7" t="s">
        <v>102</v>
      </c>
      <c r="C205" s="8" t="s">
        <v>28</v>
      </c>
      <c r="D205" s="9">
        <v>-0.15276000000000001</v>
      </c>
      <c r="E205" s="7" t="s">
        <v>102</v>
      </c>
      <c r="F205" s="8" t="s">
        <v>28</v>
      </c>
      <c r="G205" s="10">
        <v>0.68162999999999996</v>
      </c>
      <c r="H205" s="7" t="s">
        <v>102</v>
      </c>
      <c r="I205" s="8" t="s">
        <v>28</v>
      </c>
      <c r="J205" s="9">
        <v>0.28822999999999999</v>
      </c>
      <c r="K205" s="7" t="s">
        <v>102</v>
      </c>
      <c r="L205" s="8" t="s">
        <v>28</v>
      </c>
      <c r="M205" s="10">
        <v>0.54496</v>
      </c>
      <c r="N205" s="7" t="s">
        <v>102</v>
      </c>
      <c r="O205" s="8" t="s">
        <v>28</v>
      </c>
      <c r="P205" s="10">
        <v>0.37798999999999999</v>
      </c>
      <c r="Q205" s="7" t="s">
        <v>102</v>
      </c>
      <c r="R205" s="8" t="s">
        <v>28</v>
      </c>
      <c r="S205" s="23">
        <v>-0.22941</v>
      </c>
      <c r="T205" s="7" t="s">
        <v>102</v>
      </c>
      <c r="U205" s="8" t="s">
        <v>28</v>
      </c>
      <c r="V205" s="9">
        <v>3.8199999999999998E-2</v>
      </c>
      <c r="W205" s="7" t="s">
        <v>102</v>
      </c>
      <c r="X205" s="8" t="s">
        <v>28</v>
      </c>
      <c r="Y205" s="9">
        <v>-0.17424999999999999</v>
      </c>
      <c r="Z205" s="7" t="s">
        <v>102</v>
      </c>
      <c r="AA205" s="8" t="s">
        <v>28</v>
      </c>
      <c r="AB205" s="9">
        <v>0.24110000000000001</v>
      </c>
      <c r="AC205" s="7" t="s">
        <v>102</v>
      </c>
      <c r="AD205" s="8" t="s">
        <v>28</v>
      </c>
      <c r="AE205" s="10">
        <v>0.84243999999999997</v>
      </c>
      <c r="AF205" s="7" t="s">
        <v>102</v>
      </c>
      <c r="AG205" s="8" t="s">
        <v>28</v>
      </c>
      <c r="AH205" s="10">
        <v>0.71628999999999998</v>
      </c>
      <c r="AI205" s="7" t="s">
        <v>102</v>
      </c>
      <c r="AJ205" s="8" t="s">
        <v>28</v>
      </c>
      <c r="AK205" s="23">
        <v>0.16880999999999999</v>
      </c>
      <c r="AL205" s="7" t="s">
        <v>102</v>
      </c>
      <c r="AM205" s="8" t="s">
        <v>28</v>
      </c>
      <c r="AN205" s="9">
        <v>9.5820000000000002E-2</v>
      </c>
      <c r="AO205" s="7" t="s">
        <v>102</v>
      </c>
      <c r="AP205" s="8" t="s">
        <v>28</v>
      </c>
      <c r="AQ205" s="9">
        <v>2.3060000000000001E-2</v>
      </c>
    </row>
    <row r="206" spans="1:43" ht="17" thickBot="1" x14ac:dyDescent="0.25">
      <c r="A206" s="69"/>
      <c r="B206" s="7" t="s">
        <v>102</v>
      </c>
      <c r="C206" s="8" t="s">
        <v>22</v>
      </c>
      <c r="D206" s="9">
        <v>-7.3959999999999998E-2</v>
      </c>
      <c r="E206" s="7" t="s">
        <v>102</v>
      </c>
      <c r="F206" s="8" t="s">
        <v>22</v>
      </c>
      <c r="G206" s="10">
        <v>1.00739</v>
      </c>
      <c r="H206" s="7" t="s">
        <v>102</v>
      </c>
      <c r="I206" s="8" t="s">
        <v>22</v>
      </c>
      <c r="J206" s="10">
        <v>0.65973999999999999</v>
      </c>
      <c r="K206" s="7" t="s">
        <v>102</v>
      </c>
      <c r="L206" s="8" t="s">
        <v>22</v>
      </c>
      <c r="M206" s="10">
        <v>0.82770999999999995</v>
      </c>
      <c r="N206" s="7" t="s">
        <v>102</v>
      </c>
      <c r="O206" s="8" t="s">
        <v>22</v>
      </c>
      <c r="P206" s="10">
        <v>0.54678000000000004</v>
      </c>
      <c r="Q206" s="7" t="s">
        <v>102</v>
      </c>
      <c r="R206" s="8" t="s">
        <v>22</v>
      </c>
      <c r="S206" s="10">
        <v>-0.25933</v>
      </c>
      <c r="T206" s="7" t="s">
        <v>102</v>
      </c>
      <c r="U206" s="8" t="s">
        <v>22</v>
      </c>
      <c r="V206" s="9">
        <v>0.10291</v>
      </c>
      <c r="W206" s="7" t="s">
        <v>102</v>
      </c>
      <c r="X206" s="8" t="s">
        <v>22</v>
      </c>
      <c r="Y206" s="9">
        <v>-8.7590000000000001E-2</v>
      </c>
      <c r="Z206" s="7" t="s">
        <v>102</v>
      </c>
      <c r="AA206" s="8" t="s">
        <v>22</v>
      </c>
      <c r="AB206" s="23">
        <v>0.32821</v>
      </c>
      <c r="AC206" s="7" t="s">
        <v>102</v>
      </c>
      <c r="AD206" s="8" t="s">
        <v>22</v>
      </c>
      <c r="AE206" s="10">
        <v>0.95952000000000004</v>
      </c>
      <c r="AF206" s="7" t="s">
        <v>102</v>
      </c>
      <c r="AG206" s="8" t="s">
        <v>22</v>
      </c>
      <c r="AH206" s="10">
        <v>0.81233</v>
      </c>
      <c r="AI206" s="7" t="s">
        <v>102</v>
      </c>
      <c r="AJ206" s="8" t="s">
        <v>22</v>
      </c>
      <c r="AK206" s="23">
        <v>0.19664999999999999</v>
      </c>
      <c r="AL206" s="7" t="s">
        <v>102</v>
      </c>
      <c r="AM206" s="8" t="s">
        <v>22</v>
      </c>
      <c r="AN206" s="23">
        <v>0.24893999999999999</v>
      </c>
      <c r="AO206" s="7" t="s">
        <v>102</v>
      </c>
      <c r="AP206" s="8" t="s">
        <v>22</v>
      </c>
      <c r="AQ206" s="9">
        <v>0.10709</v>
      </c>
    </row>
    <row r="207" spans="1:43" ht="17" thickBot="1" x14ac:dyDescent="0.25">
      <c r="A207" s="69"/>
      <c r="B207" s="7" t="s">
        <v>102</v>
      </c>
      <c r="C207" s="8" t="s">
        <v>20</v>
      </c>
      <c r="D207" s="9">
        <v>-0.16550000000000001</v>
      </c>
      <c r="E207" s="7" t="s">
        <v>102</v>
      </c>
      <c r="F207" s="8" t="s">
        <v>20</v>
      </c>
      <c r="G207" s="10">
        <v>0.65488000000000002</v>
      </c>
      <c r="H207" s="7" t="s">
        <v>102</v>
      </c>
      <c r="I207" s="8" t="s">
        <v>20</v>
      </c>
      <c r="J207" s="10">
        <v>0.61251</v>
      </c>
      <c r="K207" s="7" t="s">
        <v>102</v>
      </c>
      <c r="L207" s="8" t="s">
        <v>20</v>
      </c>
      <c r="M207" s="10">
        <v>0.68857000000000002</v>
      </c>
      <c r="N207" s="7" t="s">
        <v>102</v>
      </c>
      <c r="O207" s="8" t="s">
        <v>20</v>
      </c>
      <c r="P207" s="10">
        <v>0.44167000000000001</v>
      </c>
      <c r="Q207" s="7" t="s">
        <v>102</v>
      </c>
      <c r="R207" s="8" t="s">
        <v>20</v>
      </c>
      <c r="S207" s="10">
        <v>-0.46056999999999998</v>
      </c>
      <c r="T207" s="7" t="s">
        <v>102</v>
      </c>
      <c r="U207" s="8" t="s">
        <v>20</v>
      </c>
      <c r="V207" s="9">
        <v>-6.2170000000000003E-2</v>
      </c>
      <c r="W207" s="7" t="s">
        <v>102</v>
      </c>
      <c r="X207" s="8" t="s">
        <v>20</v>
      </c>
      <c r="Y207" s="23">
        <v>-0.25520999999999999</v>
      </c>
      <c r="Z207" s="7" t="s">
        <v>102</v>
      </c>
      <c r="AA207" s="8" t="s">
        <v>20</v>
      </c>
      <c r="AB207" s="9">
        <v>0.18135000000000001</v>
      </c>
      <c r="AC207" s="7" t="s">
        <v>102</v>
      </c>
      <c r="AD207" s="8" t="s">
        <v>20</v>
      </c>
      <c r="AE207" s="10">
        <v>0.83311999999999997</v>
      </c>
      <c r="AF207" s="7" t="s">
        <v>102</v>
      </c>
      <c r="AG207" s="8" t="s">
        <v>20</v>
      </c>
      <c r="AH207" s="10">
        <v>0.78358000000000005</v>
      </c>
      <c r="AI207" s="7" t="s">
        <v>102</v>
      </c>
      <c r="AJ207" s="8" t="s">
        <v>20</v>
      </c>
      <c r="AK207" s="10">
        <v>0.27106000000000002</v>
      </c>
      <c r="AL207" s="7" t="s">
        <v>102</v>
      </c>
      <c r="AM207" s="8" t="s">
        <v>20</v>
      </c>
      <c r="AN207" s="9">
        <v>3.6400000000000002E-2</v>
      </c>
      <c r="AO207" s="7" t="s">
        <v>102</v>
      </c>
      <c r="AP207" s="8" t="s">
        <v>20</v>
      </c>
      <c r="AQ207" s="9">
        <v>3.9809999999999998E-2</v>
      </c>
    </row>
    <row r="208" spans="1:43" ht="17" thickBot="1" x14ac:dyDescent="0.25">
      <c r="A208" s="69"/>
      <c r="B208" s="7" t="s">
        <v>103</v>
      </c>
      <c r="C208" s="8" t="s">
        <v>26</v>
      </c>
      <c r="D208" s="9">
        <v>6.7070000000000005E-2</v>
      </c>
      <c r="E208" s="7" t="s">
        <v>103</v>
      </c>
      <c r="F208" s="8" t="s">
        <v>26</v>
      </c>
      <c r="G208" s="9">
        <v>1.951E-2</v>
      </c>
      <c r="H208" s="7" t="s">
        <v>103</v>
      </c>
      <c r="I208" s="8" t="s">
        <v>26</v>
      </c>
      <c r="J208" s="9">
        <v>-0.28264</v>
      </c>
      <c r="K208" s="7" t="s">
        <v>103</v>
      </c>
      <c r="L208" s="8" t="s">
        <v>26</v>
      </c>
      <c r="M208" s="9">
        <v>-0.33678999999999998</v>
      </c>
      <c r="N208" s="7" t="s">
        <v>103</v>
      </c>
      <c r="O208" s="8" t="s">
        <v>26</v>
      </c>
      <c r="P208" s="9">
        <v>-0.13128999999999999</v>
      </c>
      <c r="Q208" s="7" t="s">
        <v>103</v>
      </c>
      <c r="R208" s="8" t="s">
        <v>26</v>
      </c>
      <c r="S208" s="9">
        <v>0.12945999999999999</v>
      </c>
      <c r="T208" s="7" t="s">
        <v>103</v>
      </c>
      <c r="U208" s="8" t="s">
        <v>26</v>
      </c>
      <c r="V208" s="9">
        <v>1.507E-2</v>
      </c>
      <c r="W208" s="7" t="s">
        <v>103</v>
      </c>
      <c r="X208" s="8" t="s">
        <v>26</v>
      </c>
      <c r="Y208" s="9">
        <v>2.376E-2</v>
      </c>
      <c r="Z208" s="7" t="s">
        <v>103</v>
      </c>
      <c r="AA208" s="8" t="s">
        <v>26</v>
      </c>
      <c r="AB208" s="9">
        <v>-2.2030000000000001E-2</v>
      </c>
      <c r="AC208" s="7" t="s">
        <v>103</v>
      </c>
      <c r="AD208" s="8" t="s">
        <v>26</v>
      </c>
      <c r="AE208" s="9">
        <v>-3.4189999999999998E-2</v>
      </c>
      <c r="AF208" s="7" t="s">
        <v>103</v>
      </c>
      <c r="AG208" s="8" t="s">
        <v>26</v>
      </c>
      <c r="AH208" s="9">
        <v>0.3054</v>
      </c>
      <c r="AI208" s="7" t="s">
        <v>103</v>
      </c>
      <c r="AJ208" s="8" t="s">
        <v>26</v>
      </c>
      <c r="AK208" s="9">
        <v>-0.12770999999999999</v>
      </c>
      <c r="AL208" s="7" t="s">
        <v>103</v>
      </c>
      <c r="AM208" s="8" t="s">
        <v>26</v>
      </c>
      <c r="AN208" s="9">
        <v>7.7969999999999998E-2</v>
      </c>
      <c r="AO208" s="7" t="s">
        <v>103</v>
      </c>
      <c r="AP208" s="8" t="s">
        <v>26</v>
      </c>
      <c r="AQ208" s="9">
        <v>-8.7690000000000004E-2</v>
      </c>
    </row>
    <row r="209" spans="1:43" ht="17" thickBot="1" x14ac:dyDescent="0.25">
      <c r="A209" s="69"/>
      <c r="B209" s="7" t="s">
        <v>103</v>
      </c>
      <c r="C209" s="8" t="s">
        <v>28</v>
      </c>
      <c r="D209" s="23">
        <v>0.75668999999999997</v>
      </c>
      <c r="E209" s="7" t="s">
        <v>103</v>
      </c>
      <c r="F209" s="8" t="s">
        <v>28</v>
      </c>
      <c r="G209" s="9">
        <v>0.90349999999999997</v>
      </c>
      <c r="H209" s="7" t="s">
        <v>103</v>
      </c>
      <c r="I209" s="8" t="s">
        <v>28</v>
      </c>
      <c r="J209" s="9">
        <v>-0.49210999999999999</v>
      </c>
      <c r="K209" s="7" t="s">
        <v>103</v>
      </c>
      <c r="L209" s="8" t="s">
        <v>28</v>
      </c>
      <c r="M209" s="9">
        <v>-0.3206</v>
      </c>
      <c r="N209" s="7" t="s">
        <v>103</v>
      </c>
      <c r="O209" s="8" t="s">
        <v>28</v>
      </c>
      <c r="P209" s="9">
        <v>0.26002999999999998</v>
      </c>
      <c r="Q209" s="7" t="s">
        <v>103</v>
      </c>
      <c r="R209" s="8" t="s">
        <v>28</v>
      </c>
      <c r="S209" s="23">
        <v>0.95411000000000001</v>
      </c>
      <c r="T209" s="7" t="s">
        <v>103</v>
      </c>
      <c r="U209" s="8" t="s">
        <v>28</v>
      </c>
      <c r="V209" s="9">
        <v>1.2888999999999999</v>
      </c>
      <c r="W209" s="7" t="s">
        <v>103</v>
      </c>
      <c r="X209" s="8" t="s">
        <v>28</v>
      </c>
      <c r="Y209" s="23">
        <v>0.97631000000000001</v>
      </c>
      <c r="Z209" s="7" t="s">
        <v>103</v>
      </c>
      <c r="AA209" s="8" t="s">
        <v>28</v>
      </c>
      <c r="AB209" s="9">
        <v>0.63514000000000004</v>
      </c>
      <c r="AC209" s="7" t="s">
        <v>103</v>
      </c>
      <c r="AD209" s="8" t="s">
        <v>28</v>
      </c>
      <c r="AE209" s="9">
        <v>0.18812000000000001</v>
      </c>
      <c r="AF209" s="7" t="s">
        <v>103</v>
      </c>
      <c r="AG209" s="8" t="s">
        <v>28</v>
      </c>
      <c r="AH209" s="9">
        <v>0.57872000000000001</v>
      </c>
      <c r="AI209" s="7" t="s">
        <v>103</v>
      </c>
      <c r="AJ209" s="8" t="s">
        <v>28</v>
      </c>
      <c r="AK209" s="9">
        <v>0.98831000000000002</v>
      </c>
      <c r="AL209" s="7" t="s">
        <v>103</v>
      </c>
      <c r="AM209" s="8" t="s">
        <v>28</v>
      </c>
      <c r="AN209" s="9">
        <v>1.2138100000000001</v>
      </c>
      <c r="AO209" s="7" t="s">
        <v>103</v>
      </c>
      <c r="AP209" s="8" t="s">
        <v>28</v>
      </c>
      <c r="AQ209" s="9">
        <v>0.42698000000000003</v>
      </c>
    </row>
    <row r="210" spans="1:43" ht="17" thickBot="1" x14ac:dyDescent="0.25">
      <c r="A210" s="69"/>
      <c r="B210" s="7" t="s">
        <v>103</v>
      </c>
      <c r="C210" s="8" t="s">
        <v>23</v>
      </c>
      <c r="D210" s="9">
        <v>0.13170999999999999</v>
      </c>
      <c r="E210" s="7" t="s">
        <v>103</v>
      </c>
      <c r="F210" s="8" t="s">
        <v>23</v>
      </c>
      <c r="G210" s="9">
        <v>0.28258</v>
      </c>
      <c r="H210" s="7" t="s">
        <v>103</v>
      </c>
      <c r="I210" s="8" t="s">
        <v>23</v>
      </c>
      <c r="J210" s="9">
        <v>-0.25213000000000002</v>
      </c>
      <c r="K210" s="7" t="s">
        <v>103</v>
      </c>
      <c r="L210" s="8" t="s">
        <v>23</v>
      </c>
      <c r="M210" s="9">
        <v>-0.28982000000000002</v>
      </c>
      <c r="N210" s="7" t="s">
        <v>103</v>
      </c>
      <c r="O210" s="8" t="s">
        <v>23</v>
      </c>
      <c r="P210" s="9">
        <v>8.2199999999999999E-3</v>
      </c>
      <c r="Q210" s="7" t="s">
        <v>103</v>
      </c>
      <c r="R210" s="8" t="s">
        <v>23</v>
      </c>
      <c r="S210" s="9">
        <v>0.26441999999999999</v>
      </c>
      <c r="T210" s="7" t="s">
        <v>103</v>
      </c>
      <c r="U210" s="8" t="s">
        <v>23</v>
      </c>
      <c r="V210" s="9">
        <v>0.33850000000000002</v>
      </c>
      <c r="W210" s="7" t="s">
        <v>103</v>
      </c>
      <c r="X210" s="8" t="s">
        <v>23</v>
      </c>
      <c r="Y210" s="9">
        <v>0.14388999999999999</v>
      </c>
      <c r="Z210" s="7" t="s">
        <v>103</v>
      </c>
      <c r="AA210" s="8" t="s">
        <v>23</v>
      </c>
      <c r="AB210" s="9">
        <v>0.10919</v>
      </c>
      <c r="AC210" s="7" t="s">
        <v>103</v>
      </c>
      <c r="AD210" s="8" t="s">
        <v>23</v>
      </c>
      <c r="AE210" s="9">
        <v>3.9399999999999998E-2</v>
      </c>
      <c r="AF210" s="7" t="s">
        <v>103</v>
      </c>
      <c r="AG210" s="8" t="s">
        <v>23</v>
      </c>
      <c r="AH210" s="9">
        <v>0.27538000000000001</v>
      </c>
      <c r="AI210" s="7" t="s">
        <v>103</v>
      </c>
      <c r="AJ210" s="8" t="s">
        <v>23</v>
      </c>
      <c r="AK210" s="9">
        <v>0.13536000000000001</v>
      </c>
      <c r="AL210" s="7" t="s">
        <v>103</v>
      </c>
      <c r="AM210" s="8" t="s">
        <v>23</v>
      </c>
      <c r="AN210" s="9">
        <v>0.40409</v>
      </c>
      <c r="AO210" s="7" t="s">
        <v>103</v>
      </c>
      <c r="AP210" s="8" t="s">
        <v>23</v>
      </c>
      <c r="AQ210" s="9">
        <v>2.8240000000000001E-2</v>
      </c>
    </row>
    <row r="211" spans="1:43" ht="17" thickBot="1" x14ac:dyDescent="0.25">
      <c r="A211" s="69"/>
      <c r="B211" s="7" t="s">
        <v>103</v>
      </c>
      <c r="C211" s="8" t="s">
        <v>19</v>
      </c>
      <c r="D211" s="9">
        <v>0.15354999999999999</v>
      </c>
      <c r="E211" s="7" t="s">
        <v>103</v>
      </c>
      <c r="F211" s="8" t="s">
        <v>19</v>
      </c>
      <c r="G211" s="9">
        <v>0.38041000000000003</v>
      </c>
      <c r="H211" s="7" t="s">
        <v>103</v>
      </c>
      <c r="I211" s="8" t="s">
        <v>19</v>
      </c>
      <c r="J211" s="9">
        <v>-2.223E-2</v>
      </c>
      <c r="K211" s="7" t="s">
        <v>103</v>
      </c>
      <c r="L211" s="8" t="s">
        <v>19</v>
      </c>
      <c r="M211" s="9">
        <v>0.18759999999999999</v>
      </c>
      <c r="N211" s="7" t="s">
        <v>103</v>
      </c>
      <c r="O211" s="8" t="s">
        <v>19</v>
      </c>
      <c r="P211" s="9">
        <v>0.15737999999999999</v>
      </c>
      <c r="Q211" s="7" t="s">
        <v>103</v>
      </c>
      <c r="R211" s="8" t="s">
        <v>19</v>
      </c>
      <c r="S211" s="9">
        <v>0.14842</v>
      </c>
      <c r="T211" s="7" t="s">
        <v>103</v>
      </c>
      <c r="U211" s="8" t="s">
        <v>19</v>
      </c>
      <c r="V211" s="9">
        <v>0.15977</v>
      </c>
      <c r="W211" s="7" t="s">
        <v>103</v>
      </c>
      <c r="X211" s="8" t="s">
        <v>19</v>
      </c>
      <c r="Y211" s="9">
        <v>0.20909</v>
      </c>
      <c r="Z211" s="7" t="s">
        <v>103</v>
      </c>
      <c r="AA211" s="8" t="s">
        <v>19</v>
      </c>
      <c r="AB211" s="9">
        <v>0.40523999999999999</v>
      </c>
      <c r="AC211" s="7" t="s">
        <v>103</v>
      </c>
      <c r="AD211" s="8" t="s">
        <v>19</v>
      </c>
      <c r="AE211" s="9">
        <v>0.26166</v>
      </c>
      <c r="AF211" s="7" t="s">
        <v>103</v>
      </c>
      <c r="AG211" s="8" t="s">
        <v>19</v>
      </c>
      <c r="AH211" s="9">
        <v>-4.6249999999999999E-2</v>
      </c>
      <c r="AI211" s="7" t="s">
        <v>103</v>
      </c>
      <c r="AJ211" s="8" t="s">
        <v>19</v>
      </c>
      <c r="AK211" s="9">
        <v>0.28227999999999998</v>
      </c>
      <c r="AL211" s="7" t="s">
        <v>103</v>
      </c>
      <c r="AM211" s="8" t="s">
        <v>19</v>
      </c>
      <c r="AN211" s="9">
        <v>0.11153</v>
      </c>
      <c r="AO211" s="7" t="s">
        <v>103</v>
      </c>
      <c r="AP211" s="8" t="s">
        <v>19</v>
      </c>
      <c r="AQ211" s="9">
        <v>0.20257</v>
      </c>
    </row>
    <row r="212" spans="1:43" ht="17" thickBot="1" x14ac:dyDescent="0.25">
      <c r="A212" s="69"/>
      <c r="B212" s="7" t="s">
        <v>104</v>
      </c>
      <c r="C212" s="8" t="s">
        <v>25</v>
      </c>
      <c r="D212" s="9">
        <v>0.17180999999999999</v>
      </c>
      <c r="E212" s="7" t="s">
        <v>104</v>
      </c>
      <c r="F212" s="8" t="s">
        <v>25</v>
      </c>
      <c r="G212" s="9">
        <v>-0.56928999999999996</v>
      </c>
      <c r="H212" s="7" t="s">
        <v>104</v>
      </c>
      <c r="I212" s="8" t="s">
        <v>25</v>
      </c>
      <c r="J212" s="9">
        <v>9.887E-2</v>
      </c>
      <c r="K212" s="7" t="s">
        <v>104</v>
      </c>
      <c r="L212" s="8" t="s">
        <v>25</v>
      </c>
      <c r="M212" s="9">
        <v>-0.35952000000000001</v>
      </c>
      <c r="N212" s="7" t="s">
        <v>104</v>
      </c>
      <c r="O212" s="8" t="s">
        <v>25</v>
      </c>
      <c r="P212" s="9">
        <v>-5.4400000000000004E-3</v>
      </c>
      <c r="Q212" s="7" t="s">
        <v>104</v>
      </c>
      <c r="R212" s="8" t="s">
        <v>25</v>
      </c>
      <c r="S212" s="9">
        <v>0.34599000000000002</v>
      </c>
      <c r="T212" s="7" t="s">
        <v>104</v>
      </c>
      <c r="U212" s="8" t="s">
        <v>25</v>
      </c>
      <c r="V212" s="9">
        <v>0.2482</v>
      </c>
      <c r="W212" s="7" t="s">
        <v>104</v>
      </c>
      <c r="X212" s="8" t="s">
        <v>25</v>
      </c>
      <c r="Y212" s="9">
        <v>0.34195999999999999</v>
      </c>
      <c r="Z212" s="7" t="s">
        <v>104</v>
      </c>
      <c r="AA212" s="8" t="s">
        <v>25</v>
      </c>
      <c r="AB212" s="9">
        <v>-0.16839999999999999</v>
      </c>
      <c r="AC212" s="7" t="s">
        <v>104</v>
      </c>
      <c r="AD212" s="8" t="s">
        <v>25</v>
      </c>
      <c r="AE212" s="9">
        <v>-0.60629999999999995</v>
      </c>
      <c r="AF212" s="7" t="s">
        <v>104</v>
      </c>
      <c r="AG212" s="8" t="s">
        <v>25</v>
      </c>
      <c r="AH212" s="9">
        <v>-0.28565000000000002</v>
      </c>
      <c r="AI212" s="7" t="s">
        <v>104</v>
      </c>
      <c r="AJ212" s="8" t="s">
        <v>25</v>
      </c>
      <c r="AK212" s="9">
        <v>2.1700000000000001E-2</v>
      </c>
      <c r="AL212" s="7" t="s">
        <v>104</v>
      </c>
      <c r="AM212" s="8" t="s">
        <v>25</v>
      </c>
      <c r="AN212" s="9">
        <v>-0.25369000000000003</v>
      </c>
      <c r="AO212" s="7" t="s">
        <v>104</v>
      </c>
      <c r="AP212" s="8" t="s">
        <v>25</v>
      </c>
      <c r="AQ212" s="9">
        <v>-0.2089</v>
      </c>
    </row>
    <row r="213" spans="1:43" ht="17" thickBot="1" x14ac:dyDescent="0.25">
      <c r="A213" s="69"/>
      <c r="B213" s="7" t="s">
        <v>104</v>
      </c>
      <c r="C213" s="8" t="s">
        <v>29</v>
      </c>
      <c r="D213" s="9">
        <v>8.2070000000000004E-2</v>
      </c>
      <c r="E213" s="7" t="s">
        <v>104</v>
      </c>
      <c r="F213" s="8" t="s">
        <v>29</v>
      </c>
      <c r="G213" s="9">
        <v>9.4999999999999998E-3</v>
      </c>
      <c r="H213" s="7" t="s">
        <v>104</v>
      </c>
      <c r="I213" s="8" t="s">
        <v>29</v>
      </c>
      <c r="J213" s="9">
        <v>0.11162999999999999</v>
      </c>
      <c r="K213" s="7" t="s">
        <v>104</v>
      </c>
      <c r="L213" s="8" t="s">
        <v>29</v>
      </c>
      <c r="M213" s="9">
        <v>0.10696</v>
      </c>
      <c r="N213" s="7" t="s">
        <v>104</v>
      </c>
      <c r="O213" s="8" t="s">
        <v>29</v>
      </c>
      <c r="P213" s="9">
        <v>0.13703000000000001</v>
      </c>
      <c r="Q213" s="7" t="s">
        <v>104</v>
      </c>
      <c r="R213" s="8" t="s">
        <v>29</v>
      </c>
      <c r="S213" s="9">
        <v>0.13356000000000001</v>
      </c>
      <c r="T213" s="7" t="s">
        <v>104</v>
      </c>
      <c r="U213" s="8" t="s">
        <v>29</v>
      </c>
      <c r="V213" s="9">
        <v>0.16261</v>
      </c>
      <c r="W213" s="7" t="s">
        <v>104</v>
      </c>
      <c r="X213" s="8" t="s">
        <v>29</v>
      </c>
      <c r="Y213" s="9">
        <v>4.5370000000000001E-2</v>
      </c>
      <c r="Z213" s="7" t="s">
        <v>104</v>
      </c>
      <c r="AA213" s="8" t="s">
        <v>29</v>
      </c>
      <c r="AB213" s="9">
        <v>4.5500000000000002E-3</v>
      </c>
      <c r="AC213" s="7" t="s">
        <v>104</v>
      </c>
      <c r="AD213" s="8" t="s">
        <v>29</v>
      </c>
      <c r="AE213" s="9">
        <v>-2.7820000000000001E-2</v>
      </c>
      <c r="AF213" s="7" t="s">
        <v>104</v>
      </c>
      <c r="AG213" s="8" t="s">
        <v>29</v>
      </c>
      <c r="AH213" s="9">
        <v>3.0099999999999998E-2</v>
      </c>
      <c r="AI213" s="7" t="s">
        <v>104</v>
      </c>
      <c r="AJ213" s="8" t="s">
        <v>29</v>
      </c>
      <c r="AK213" s="9">
        <v>3.014E-2</v>
      </c>
      <c r="AL213" s="7" t="s">
        <v>104</v>
      </c>
      <c r="AM213" s="8" t="s">
        <v>29</v>
      </c>
      <c r="AN213" s="9">
        <v>-1.082E-2</v>
      </c>
      <c r="AO213" s="7" t="s">
        <v>104</v>
      </c>
      <c r="AP213" s="8" t="s">
        <v>29</v>
      </c>
      <c r="AQ213" s="9">
        <v>1.8600000000000001E-3</v>
      </c>
    </row>
    <row r="214" spans="1:43" ht="17" thickBot="1" x14ac:dyDescent="0.25">
      <c r="A214" s="69"/>
      <c r="B214" s="7" t="s">
        <v>104</v>
      </c>
      <c r="C214" s="8" t="s">
        <v>22</v>
      </c>
      <c r="D214" s="9">
        <v>6.8510000000000001E-2</v>
      </c>
      <c r="E214" s="7" t="s">
        <v>104</v>
      </c>
      <c r="F214" s="8" t="s">
        <v>22</v>
      </c>
      <c r="G214" s="9">
        <v>-0.10211000000000001</v>
      </c>
      <c r="H214" s="7" t="s">
        <v>104</v>
      </c>
      <c r="I214" s="8" t="s">
        <v>22</v>
      </c>
      <c r="J214" s="9">
        <v>0.12801000000000001</v>
      </c>
      <c r="K214" s="7" t="s">
        <v>104</v>
      </c>
      <c r="L214" s="8" t="s">
        <v>22</v>
      </c>
      <c r="M214" s="9">
        <v>-9.6829999999999999E-2</v>
      </c>
      <c r="N214" s="7" t="s">
        <v>104</v>
      </c>
      <c r="O214" s="8" t="s">
        <v>22</v>
      </c>
      <c r="P214" s="9">
        <v>7.5840000000000005E-2</v>
      </c>
      <c r="Q214" s="7" t="s">
        <v>104</v>
      </c>
      <c r="R214" s="8" t="s">
        <v>22</v>
      </c>
      <c r="S214" s="9">
        <v>0.21371000000000001</v>
      </c>
      <c r="T214" s="7" t="s">
        <v>104</v>
      </c>
      <c r="U214" s="8" t="s">
        <v>22</v>
      </c>
      <c r="V214" s="9">
        <v>0.30298999999999998</v>
      </c>
      <c r="W214" s="7" t="s">
        <v>104</v>
      </c>
      <c r="X214" s="8" t="s">
        <v>22</v>
      </c>
      <c r="Y214" s="9">
        <v>0.10231</v>
      </c>
      <c r="Z214" s="7" t="s">
        <v>104</v>
      </c>
      <c r="AA214" s="8" t="s">
        <v>22</v>
      </c>
      <c r="AB214" s="9">
        <v>5.9589999999999997E-2</v>
      </c>
      <c r="AC214" s="7" t="s">
        <v>104</v>
      </c>
      <c r="AD214" s="8" t="s">
        <v>22</v>
      </c>
      <c r="AE214" s="9">
        <v>-1.3990000000000001E-2</v>
      </c>
      <c r="AF214" s="7" t="s">
        <v>104</v>
      </c>
      <c r="AG214" s="8" t="s">
        <v>22</v>
      </c>
      <c r="AH214" s="9">
        <v>0.24177000000000001</v>
      </c>
      <c r="AI214" s="7" t="s">
        <v>104</v>
      </c>
      <c r="AJ214" s="8" t="s">
        <v>22</v>
      </c>
      <c r="AK214" s="9">
        <v>7.9439999999999997E-2</v>
      </c>
      <c r="AL214" s="7" t="s">
        <v>104</v>
      </c>
      <c r="AM214" s="8" t="s">
        <v>22</v>
      </c>
      <c r="AN214" s="9">
        <v>-1.5720000000000001E-2</v>
      </c>
      <c r="AO214" s="7" t="s">
        <v>104</v>
      </c>
      <c r="AP214" s="8" t="s">
        <v>22</v>
      </c>
      <c r="AQ214" s="9">
        <v>-2.7699999999999999E-2</v>
      </c>
    </row>
    <row r="215" spans="1:43" ht="17" thickBot="1" x14ac:dyDescent="0.25">
      <c r="A215" s="69"/>
      <c r="B215" s="5" t="s">
        <v>104</v>
      </c>
      <c r="C215" s="6" t="s">
        <v>20</v>
      </c>
      <c r="D215" s="9">
        <v>0.10478</v>
      </c>
      <c r="E215" s="5" t="s">
        <v>104</v>
      </c>
      <c r="F215" s="6" t="s">
        <v>20</v>
      </c>
      <c r="G215" s="9">
        <v>3.3169999999999998E-2</v>
      </c>
      <c r="H215" s="5" t="s">
        <v>104</v>
      </c>
      <c r="I215" s="6" t="s">
        <v>20</v>
      </c>
      <c r="J215" s="9">
        <v>0.25672</v>
      </c>
      <c r="K215" s="5" t="s">
        <v>104</v>
      </c>
      <c r="L215" s="6" t="s">
        <v>20</v>
      </c>
      <c r="M215" s="9">
        <v>0.25268000000000002</v>
      </c>
      <c r="N215" s="5" t="s">
        <v>104</v>
      </c>
      <c r="O215" s="6" t="s">
        <v>20</v>
      </c>
      <c r="P215" s="9">
        <v>0.32655000000000001</v>
      </c>
      <c r="Q215" s="5" t="s">
        <v>104</v>
      </c>
      <c r="R215" s="6" t="s">
        <v>20</v>
      </c>
      <c r="S215" s="9">
        <v>0.26705000000000001</v>
      </c>
      <c r="T215" s="5" t="s">
        <v>104</v>
      </c>
      <c r="U215" s="6" t="s">
        <v>20</v>
      </c>
      <c r="V215" s="9">
        <v>0.33079999999999998</v>
      </c>
      <c r="W215" s="5" t="s">
        <v>104</v>
      </c>
      <c r="X215" s="6" t="s">
        <v>20</v>
      </c>
      <c r="Y215" s="9">
        <v>6.6930000000000003E-2</v>
      </c>
      <c r="Z215" s="5" t="s">
        <v>104</v>
      </c>
      <c r="AA215" s="6" t="s">
        <v>20</v>
      </c>
      <c r="AB215" s="9">
        <v>-1.414E-2</v>
      </c>
      <c r="AC215" s="5" t="s">
        <v>104</v>
      </c>
      <c r="AD215" s="6" t="s">
        <v>20</v>
      </c>
      <c r="AE215" s="9">
        <v>-7.7969999999999998E-2</v>
      </c>
      <c r="AF215" s="5" t="s">
        <v>104</v>
      </c>
      <c r="AG215" s="6" t="s">
        <v>20</v>
      </c>
      <c r="AH215" s="9">
        <v>3.5929999999999997E-2</v>
      </c>
      <c r="AI215" s="5" t="s">
        <v>104</v>
      </c>
      <c r="AJ215" s="6" t="s">
        <v>20</v>
      </c>
      <c r="AK215" s="9">
        <v>2.3990000000000001E-2</v>
      </c>
      <c r="AL215" s="5" t="s">
        <v>104</v>
      </c>
      <c r="AM215" s="6" t="s">
        <v>20</v>
      </c>
      <c r="AN215" s="9">
        <v>-1.5959999999999998E-2</v>
      </c>
      <c r="AO215" s="5" t="s">
        <v>104</v>
      </c>
      <c r="AP215" s="6" t="s">
        <v>20</v>
      </c>
      <c r="AQ215" s="9">
        <v>-2.1829999999999999E-2</v>
      </c>
    </row>
    <row r="216" spans="1:43" ht="17" thickTop="1" x14ac:dyDescent="0.2"/>
  </sheetData>
  <mergeCells count="8">
    <mergeCell ref="P1:Q1"/>
    <mergeCell ref="A4:A11"/>
    <mergeCell ref="A12:A59"/>
    <mergeCell ref="A60:A155"/>
    <mergeCell ref="A156:A215"/>
    <mergeCell ref="B1:C1"/>
    <mergeCell ref="D1:J1"/>
    <mergeCell ref="K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6"/>
  <sheetViews>
    <sheetView topLeftCell="R74" zoomScale="130" zoomScaleNormal="130" workbookViewId="0">
      <selection activeCell="W4" sqref="W4:Y91"/>
    </sheetView>
  </sheetViews>
  <sheetFormatPr baseColWidth="10" defaultRowHeight="16" x14ac:dyDescent="0.2"/>
  <sheetData>
    <row r="1" spans="1:43" ht="18" thickTop="1" thickBot="1" x14ac:dyDescent="0.25">
      <c r="A1" s="1"/>
      <c r="B1" s="72" t="s">
        <v>0</v>
      </c>
      <c r="C1" s="78"/>
      <c r="D1" s="79" t="s">
        <v>1</v>
      </c>
      <c r="E1" s="81"/>
      <c r="F1" s="81"/>
      <c r="G1" s="81"/>
      <c r="H1" s="81"/>
      <c r="I1" s="81"/>
      <c r="J1" s="82"/>
      <c r="K1" s="79" t="s">
        <v>2</v>
      </c>
      <c r="L1" s="81"/>
      <c r="M1" s="81"/>
      <c r="N1" s="81"/>
      <c r="O1" s="82"/>
      <c r="P1" s="79" t="s">
        <v>3</v>
      </c>
      <c r="Q1" s="80"/>
    </row>
    <row r="2" spans="1:43" ht="17" thickBot="1" x14ac:dyDescent="0.25">
      <c r="A2" s="2"/>
      <c r="B2" s="21"/>
      <c r="C2" s="22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43" ht="18" thickTop="1" thickBot="1" x14ac:dyDescent="0.25">
      <c r="A3" s="24"/>
      <c r="B3" s="25"/>
      <c r="C3" s="25" t="s">
        <v>4</v>
      </c>
      <c r="D3" s="26"/>
      <c r="E3" s="26"/>
      <c r="F3" s="27" t="s">
        <v>5</v>
      </c>
      <c r="G3" s="26"/>
      <c r="H3" s="26"/>
      <c r="I3" s="27" t="s">
        <v>6</v>
      </c>
      <c r="J3" s="27"/>
      <c r="K3" s="26"/>
      <c r="L3" s="27" t="s">
        <v>7</v>
      </c>
      <c r="M3" s="26"/>
      <c r="N3" s="26"/>
      <c r="O3" s="28" t="s">
        <v>8</v>
      </c>
      <c r="P3" s="26"/>
      <c r="Q3" s="27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8" thickTop="1" thickBot="1" x14ac:dyDescent="0.25">
      <c r="A4" s="68" t="s">
        <v>17</v>
      </c>
      <c r="B4" s="7" t="s">
        <v>96</v>
      </c>
      <c r="C4" s="8" t="s">
        <v>19</v>
      </c>
      <c r="D4" s="10">
        <v>0.89192000000000005</v>
      </c>
      <c r="E4" s="7" t="s">
        <v>60</v>
      </c>
      <c r="F4" s="8" t="s">
        <v>22</v>
      </c>
      <c r="G4" s="10">
        <v>1.13822</v>
      </c>
      <c r="H4" s="7" t="s">
        <v>100</v>
      </c>
      <c r="I4" s="8" t="s">
        <v>26</v>
      </c>
      <c r="J4" s="23">
        <v>0.85568</v>
      </c>
      <c r="K4" s="7" t="s">
        <v>60</v>
      </c>
      <c r="L4" s="8" t="s">
        <v>22</v>
      </c>
      <c r="M4" s="10">
        <v>1.3034300000000001</v>
      </c>
      <c r="N4" s="7" t="s">
        <v>60</v>
      </c>
      <c r="O4" s="8" t="s">
        <v>22</v>
      </c>
      <c r="P4" s="10">
        <v>0.89895999999999998</v>
      </c>
      <c r="Q4" s="7" t="s">
        <v>103</v>
      </c>
      <c r="R4" s="8" t="s">
        <v>28</v>
      </c>
      <c r="S4" s="23">
        <v>0.95411000000000001</v>
      </c>
      <c r="T4" s="7" t="s">
        <v>103</v>
      </c>
      <c r="U4" s="8" t="s">
        <v>28</v>
      </c>
      <c r="V4" s="9">
        <v>1.2888999999999999</v>
      </c>
      <c r="W4" s="7" t="s">
        <v>103</v>
      </c>
      <c r="X4" s="8" t="s">
        <v>28</v>
      </c>
      <c r="Y4" s="23">
        <v>0.97631000000000001</v>
      </c>
      <c r="Z4" s="7" t="s">
        <v>77</v>
      </c>
      <c r="AA4" s="8" t="s">
        <v>22</v>
      </c>
      <c r="AB4" s="10">
        <v>1.0430699999999999</v>
      </c>
      <c r="AC4" s="7" t="s">
        <v>60</v>
      </c>
      <c r="AD4" s="8" t="s">
        <v>22</v>
      </c>
      <c r="AE4" s="10">
        <v>1.16028</v>
      </c>
      <c r="AF4" s="7" t="s">
        <v>77</v>
      </c>
      <c r="AG4" s="8" t="s">
        <v>22</v>
      </c>
      <c r="AH4" s="10">
        <v>1.18743</v>
      </c>
      <c r="AI4" s="7" t="s">
        <v>77</v>
      </c>
      <c r="AJ4" s="8" t="s">
        <v>22</v>
      </c>
      <c r="AK4" s="10">
        <v>0.99985000000000002</v>
      </c>
      <c r="AL4" s="7" t="s">
        <v>103</v>
      </c>
      <c r="AM4" s="8" t="s">
        <v>28</v>
      </c>
      <c r="AN4" s="9">
        <v>1.2138100000000001</v>
      </c>
      <c r="AO4" s="7" t="s">
        <v>77</v>
      </c>
      <c r="AP4" s="8" t="s">
        <v>22</v>
      </c>
      <c r="AQ4" s="10">
        <v>0.91263000000000005</v>
      </c>
    </row>
    <row r="5" spans="1:43" ht="17" thickBot="1" x14ac:dyDescent="0.25">
      <c r="A5" s="69"/>
      <c r="B5" s="7" t="s">
        <v>68</v>
      </c>
      <c r="C5" s="8" t="s">
        <v>19</v>
      </c>
      <c r="D5" s="10">
        <v>0.83557999999999999</v>
      </c>
      <c r="E5" s="7" t="s">
        <v>100</v>
      </c>
      <c r="F5" s="8" t="s">
        <v>26</v>
      </c>
      <c r="G5" s="10">
        <v>1.09982</v>
      </c>
      <c r="H5" s="7" t="s">
        <v>94</v>
      </c>
      <c r="I5" s="8" t="s">
        <v>26</v>
      </c>
      <c r="J5" s="10">
        <v>0.77659999999999996</v>
      </c>
      <c r="K5" s="7" t="s">
        <v>77</v>
      </c>
      <c r="L5" s="8" t="s">
        <v>26</v>
      </c>
      <c r="M5" s="10">
        <v>0.93225000000000002</v>
      </c>
      <c r="N5" s="7" t="s">
        <v>60</v>
      </c>
      <c r="O5" s="8" t="s">
        <v>26</v>
      </c>
      <c r="P5" s="10">
        <v>0.87205999999999995</v>
      </c>
      <c r="Q5" s="7" t="s">
        <v>91</v>
      </c>
      <c r="R5" s="8" t="s">
        <v>28</v>
      </c>
      <c r="S5" s="10">
        <v>0.76237999999999995</v>
      </c>
      <c r="T5" s="7" t="s">
        <v>84</v>
      </c>
      <c r="U5" s="8" t="s">
        <v>28</v>
      </c>
      <c r="V5" s="23">
        <v>0.67076999999999998</v>
      </c>
      <c r="W5" s="7" t="s">
        <v>96</v>
      </c>
      <c r="X5" s="8" t="s">
        <v>29</v>
      </c>
      <c r="Y5" s="10">
        <v>0.85194999999999999</v>
      </c>
      <c r="Z5" s="7" t="s">
        <v>91</v>
      </c>
      <c r="AA5" s="8" t="s">
        <v>28</v>
      </c>
      <c r="AB5" s="10">
        <v>0.98231000000000002</v>
      </c>
      <c r="AC5" s="7" t="s">
        <v>77</v>
      </c>
      <c r="AD5" s="8" t="s">
        <v>22</v>
      </c>
      <c r="AE5" s="10">
        <v>1.02319</v>
      </c>
      <c r="AF5" s="7" t="s">
        <v>60</v>
      </c>
      <c r="AG5" s="8" t="s">
        <v>22</v>
      </c>
      <c r="AH5" s="23">
        <v>1.11721</v>
      </c>
      <c r="AI5" s="7" t="s">
        <v>103</v>
      </c>
      <c r="AJ5" s="8" t="s">
        <v>28</v>
      </c>
      <c r="AK5" s="9">
        <v>0.98831000000000002</v>
      </c>
      <c r="AL5" s="7" t="s">
        <v>77</v>
      </c>
      <c r="AM5" s="8" t="s">
        <v>22</v>
      </c>
      <c r="AN5" s="10">
        <v>1.1855100000000001</v>
      </c>
      <c r="AO5" s="7" t="s">
        <v>100</v>
      </c>
      <c r="AP5" s="8" t="s">
        <v>22</v>
      </c>
      <c r="AQ5" s="10">
        <v>0.91119000000000006</v>
      </c>
    </row>
    <row r="6" spans="1:43" ht="17" thickBot="1" x14ac:dyDescent="0.25">
      <c r="A6" s="69"/>
      <c r="B6" s="7" t="s">
        <v>103</v>
      </c>
      <c r="C6" s="8" t="s">
        <v>28</v>
      </c>
      <c r="D6" s="23">
        <v>0.75668999999999997</v>
      </c>
      <c r="E6" s="7" t="s">
        <v>77</v>
      </c>
      <c r="F6" s="8" t="s">
        <v>26</v>
      </c>
      <c r="G6" s="10">
        <v>1.0482400000000001</v>
      </c>
      <c r="H6" s="7" t="s">
        <v>77</v>
      </c>
      <c r="I6" s="8" t="s">
        <v>26</v>
      </c>
      <c r="J6" s="23">
        <v>0.76202000000000003</v>
      </c>
      <c r="K6" s="7" t="s">
        <v>94</v>
      </c>
      <c r="L6" s="8" t="s">
        <v>22</v>
      </c>
      <c r="M6" s="10">
        <v>0.90037999999999996</v>
      </c>
      <c r="N6" s="7" t="s">
        <v>77</v>
      </c>
      <c r="O6" s="8" t="s">
        <v>22</v>
      </c>
      <c r="P6" s="10">
        <v>0.83503000000000005</v>
      </c>
      <c r="Q6" s="7" t="s">
        <v>96</v>
      </c>
      <c r="R6" s="8" t="s">
        <v>29</v>
      </c>
      <c r="S6" s="10">
        <v>0.76187000000000005</v>
      </c>
      <c r="T6" s="7" t="s">
        <v>60</v>
      </c>
      <c r="U6" s="8" t="s">
        <v>22</v>
      </c>
      <c r="V6" s="9">
        <v>0.65325999999999995</v>
      </c>
      <c r="W6" s="7" t="s">
        <v>68</v>
      </c>
      <c r="X6" s="8" t="s">
        <v>29</v>
      </c>
      <c r="Y6" s="10">
        <v>0.80623999999999996</v>
      </c>
      <c r="Z6" s="7" t="s">
        <v>100</v>
      </c>
      <c r="AA6" s="8" t="s">
        <v>22</v>
      </c>
      <c r="AB6" s="10">
        <v>0.77151000000000003</v>
      </c>
      <c r="AC6" s="7" t="s">
        <v>102</v>
      </c>
      <c r="AD6" s="8" t="s">
        <v>22</v>
      </c>
      <c r="AE6" s="10">
        <v>0.95952000000000004</v>
      </c>
      <c r="AF6" s="7" t="s">
        <v>38</v>
      </c>
      <c r="AG6" s="8" t="s">
        <v>22</v>
      </c>
      <c r="AH6" s="10">
        <v>0.84614999999999996</v>
      </c>
      <c r="AI6" s="7" t="s">
        <v>100</v>
      </c>
      <c r="AJ6" s="8" t="s">
        <v>22</v>
      </c>
      <c r="AK6" s="10">
        <v>0.84455999999999998</v>
      </c>
      <c r="AL6" s="7" t="s">
        <v>60</v>
      </c>
      <c r="AM6" s="8" t="s">
        <v>22</v>
      </c>
      <c r="AN6" s="10">
        <v>1.0697000000000001</v>
      </c>
      <c r="AO6" s="7" t="s">
        <v>96</v>
      </c>
      <c r="AP6" s="8" t="s">
        <v>19</v>
      </c>
      <c r="AQ6" s="10">
        <v>0.86560000000000004</v>
      </c>
    </row>
    <row r="7" spans="1:43" ht="17" thickBot="1" x14ac:dyDescent="0.25">
      <c r="A7" s="69"/>
      <c r="B7" s="7" t="s">
        <v>96</v>
      </c>
      <c r="C7" s="8" t="s">
        <v>25</v>
      </c>
      <c r="D7" s="10">
        <v>0.69335000000000002</v>
      </c>
      <c r="E7" s="7" t="s">
        <v>102</v>
      </c>
      <c r="F7" s="8" t="s">
        <v>22</v>
      </c>
      <c r="G7" s="10">
        <v>1.00739</v>
      </c>
      <c r="H7" s="7" t="s">
        <v>95</v>
      </c>
      <c r="I7" s="8" t="s">
        <v>29</v>
      </c>
      <c r="J7" s="9">
        <v>0.69852999999999998</v>
      </c>
      <c r="K7" s="7" t="s">
        <v>100</v>
      </c>
      <c r="L7" s="8" t="s">
        <v>26</v>
      </c>
      <c r="M7" s="10">
        <v>0.89925999999999995</v>
      </c>
      <c r="N7" s="7" t="s">
        <v>94</v>
      </c>
      <c r="O7" s="8" t="s">
        <v>26</v>
      </c>
      <c r="P7" s="10">
        <v>0.81720999999999999</v>
      </c>
      <c r="Q7" s="7" t="s">
        <v>68</v>
      </c>
      <c r="R7" s="8" t="s">
        <v>29</v>
      </c>
      <c r="S7" s="10">
        <v>0.72840000000000005</v>
      </c>
      <c r="T7" s="7" t="s">
        <v>77</v>
      </c>
      <c r="U7" s="8" t="s">
        <v>22</v>
      </c>
      <c r="V7" s="9">
        <v>0.61912</v>
      </c>
      <c r="W7" s="7" t="s">
        <v>96</v>
      </c>
      <c r="X7" s="8" t="s">
        <v>25</v>
      </c>
      <c r="Y7" s="10">
        <v>0.73787999999999998</v>
      </c>
      <c r="Z7" s="7" t="s">
        <v>72</v>
      </c>
      <c r="AA7" s="8" t="s">
        <v>28</v>
      </c>
      <c r="AB7" s="10">
        <v>0.70269000000000004</v>
      </c>
      <c r="AC7" s="7" t="s">
        <v>38</v>
      </c>
      <c r="AD7" s="8" t="s">
        <v>22</v>
      </c>
      <c r="AE7" s="10">
        <v>0.93793000000000004</v>
      </c>
      <c r="AF7" s="7" t="s">
        <v>102</v>
      </c>
      <c r="AG7" s="8" t="s">
        <v>22</v>
      </c>
      <c r="AH7" s="10">
        <v>0.81233</v>
      </c>
      <c r="AI7" s="7" t="s">
        <v>84</v>
      </c>
      <c r="AJ7" s="8" t="s">
        <v>28</v>
      </c>
      <c r="AK7" s="23">
        <v>0.50805</v>
      </c>
      <c r="AL7" s="7" t="s">
        <v>94</v>
      </c>
      <c r="AM7" s="8" t="s">
        <v>26</v>
      </c>
      <c r="AN7" s="10">
        <v>1.00122</v>
      </c>
      <c r="AO7" s="7" t="s">
        <v>68</v>
      </c>
      <c r="AP7" s="8" t="s">
        <v>19</v>
      </c>
      <c r="AQ7" s="10">
        <v>0.83140999999999998</v>
      </c>
    </row>
    <row r="8" spans="1:43" ht="17" thickBot="1" x14ac:dyDescent="0.25">
      <c r="A8" s="69"/>
      <c r="B8" s="96" t="s">
        <v>87</v>
      </c>
      <c r="C8" s="97" t="s">
        <v>19</v>
      </c>
      <c r="D8" s="10">
        <v>0.68806</v>
      </c>
      <c r="E8" s="7" t="s">
        <v>76</v>
      </c>
      <c r="F8" s="8" t="s">
        <v>22</v>
      </c>
      <c r="G8" s="10">
        <v>0.97997000000000001</v>
      </c>
      <c r="H8" s="7" t="s">
        <v>60</v>
      </c>
      <c r="I8" s="8" t="s">
        <v>26</v>
      </c>
      <c r="J8" s="10">
        <v>0.68001</v>
      </c>
      <c r="K8" s="7" t="s">
        <v>89</v>
      </c>
      <c r="L8" s="8" t="s">
        <v>25</v>
      </c>
      <c r="M8" s="10">
        <v>0.84806000000000004</v>
      </c>
      <c r="N8" s="7" t="s">
        <v>77</v>
      </c>
      <c r="O8" s="8" t="s">
        <v>26</v>
      </c>
      <c r="P8" s="10">
        <v>0.81605000000000005</v>
      </c>
      <c r="Q8" s="7" t="s">
        <v>89</v>
      </c>
      <c r="R8" s="8" t="s">
        <v>25</v>
      </c>
      <c r="S8" s="10">
        <v>0.71116999999999997</v>
      </c>
      <c r="T8" s="7" t="s">
        <v>91</v>
      </c>
      <c r="U8" s="8" t="s">
        <v>28</v>
      </c>
      <c r="V8" s="10">
        <v>0.56918000000000002</v>
      </c>
      <c r="W8" s="7" t="s">
        <v>96</v>
      </c>
      <c r="X8" s="8" t="s">
        <v>19</v>
      </c>
      <c r="Y8" s="10">
        <v>0.73497999999999997</v>
      </c>
      <c r="Z8" s="7" t="s">
        <v>89</v>
      </c>
      <c r="AA8" s="8" t="s">
        <v>25</v>
      </c>
      <c r="AB8" s="23">
        <v>0.65734999999999999</v>
      </c>
      <c r="AC8" s="7" t="s">
        <v>76</v>
      </c>
      <c r="AD8" s="8" t="s">
        <v>22</v>
      </c>
      <c r="AE8" s="10">
        <v>0.90595999999999999</v>
      </c>
      <c r="AF8" s="7" t="s">
        <v>102</v>
      </c>
      <c r="AG8" s="8" t="s">
        <v>20</v>
      </c>
      <c r="AH8" s="10">
        <v>0.78358000000000005</v>
      </c>
      <c r="AI8" s="7" t="s">
        <v>71</v>
      </c>
      <c r="AJ8" s="8" t="s">
        <v>22</v>
      </c>
      <c r="AK8" s="10">
        <v>0.50451000000000001</v>
      </c>
      <c r="AL8" s="7" t="s">
        <v>100</v>
      </c>
      <c r="AM8" s="8" t="s">
        <v>22</v>
      </c>
      <c r="AN8" s="10">
        <v>0.98180000000000001</v>
      </c>
      <c r="AO8" s="7" t="s">
        <v>100</v>
      </c>
      <c r="AP8" s="8" t="s">
        <v>26</v>
      </c>
      <c r="AQ8" s="10">
        <v>0.82899</v>
      </c>
    </row>
    <row r="9" spans="1:43" ht="17" thickBot="1" x14ac:dyDescent="0.25">
      <c r="A9" s="69"/>
      <c r="B9" s="7" t="s">
        <v>96</v>
      </c>
      <c r="C9" s="8" t="s">
        <v>29</v>
      </c>
      <c r="D9" s="10">
        <v>0.61529</v>
      </c>
      <c r="E9" s="7" t="s">
        <v>103</v>
      </c>
      <c r="F9" s="8" t="s">
        <v>28</v>
      </c>
      <c r="G9" s="9">
        <v>0.90349999999999997</v>
      </c>
      <c r="H9" s="7" t="s">
        <v>100</v>
      </c>
      <c r="I9" s="8" t="s">
        <v>29</v>
      </c>
      <c r="J9" s="23">
        <v>0.67745</v>
      </c>
      <c r="K9" s="7" t="s">
        <v>76</v>
      </c>
      <c r="L9" s="8" t="s">
        <v>22</v>
      </c>
      <c r="M9" s="10">
        <v>0.84587000000000001</v>
      </c>
      <c r="N9" s="7" t="s">
        <v>100</v>
      </c>
      <c r="O9" s="8" t="s">
        <v>26</v>
      </c>
      <c r="P9" s="23">
        <v>0.76097000000000004</v>
      </c>
      <c r="Q9" s="7" t="s">
        <v>56</v>
      </c>
      <c r="R9" s="8" t="s">
        <v>25</v>
      </c>
      <c r="S9" s="10">
        <v>0.69386999999999999</v>
      </c>
      <c r="T9" s="7" t="s">
        <v>91</v>
      </c>
      <c r="U9" s="8" t="s">
        <v>25</v>
      </c>
      <c r="V9" s="10">
        <v>0.40339000000000003</v>
      </c>
      <c r="W9" s="7" t="s">
        <v>68</v>
      </c>
      <c r="X9" s="8" t="s">
        <v>19</v>
      </c>
      <c r="Y9" s="10">
        <v>0.70948999999999995</v>
      </c>
      <c r="Z9" s="7" t="s">
        <v>103</v>
      </c>
      <c r="AA9" s="8" t="s">
        <v>28</v>
      </c>
      <c r="AB9" s="9">
        <v>0.63514000000000004</v>
      </c>
      <c r="AC9" s="7" t="s">
        <v>63</v>
      </c>
      <c r="AD9" s="8" t="s">
        <v>22</v>
      </c>
      <c r="AE9" s="10">
        <v>0.87253999999999998</v>
      </c>
      <c r="AF9" s="7" t="s">
        <v>63</v>
      </c>
      <c r="AG9" s="8" t="s">
        <v>22</v>
      </c>
      <c r="AH9" s="10">
        <v>0.76642999999999994</v>
      </c>
      <c r="AI9" s="7" t="s">
        <v>100</v>
      </c>
      <c r="AJ9" s="8" t="s">
        <v>101</v>
      </c>
      <c r="AK9" s="9">
        <v>0.40300000000000002</v>
      </c>
      <c r="AL9" s="7" t="s">
        <v>100</v>
      </c>
      <c r="AM9" s="8" t="s">
        <v>26</v>
      </c>
      <c r="AN9" s="23">
        <v>0.97053999999999996</v>
      </c>
      <c r="AO9" s="7" t="s">
        <v>77</v>
      </c>
      <c r="AP9" s="8" t="s">
        <v>26</v>
      </c>
      <c r="AQ9" s="10">
        <v>0.74851000000000001</v>
      </c>
    </row>
    <row r="10" spans="1:43" ht="17" thickBot="1" x14ac:dyDescent="0.25">
      <c r="A10" s="69"/>
      <c r="B10" s="7" t="s">
        <v>94</v>
      </c>
      <c r="C10" s="8" t="s">
        <v>22</v>
      </c>
      <c r="D10" s="23">
        <v>0.60292999999999997</v>
      </c>
      <c r="E10" s="7" t="s">
        <v>94</v>
      </c>
      <c r="F10" s="8" t="s">
        <v>22</v>
      </c>
      <c r="G10" s="23">
        <v>0.89770000000000005</v>
      </c>
      <c r="H10" s="7" t="s">
        <v>102</v>
      </c>
      <c r="I10" s="8" t="s">
        <v>22</v>
      </c>
      <c r="J10" s="10">
        <v>0.65973999999999999</v>
      </c>
      <c r="K10" s="7" t="s">
        <v>60</v>
      </c>
      <c r="L10" s="8" t="s">
        <v>26</v>
      </c>
      <c r="M10" s="10">
        <v>0.83372000000000002</v>
      </c>
      <c r="N10" s="7" t="s">
        <v>91</v>
      </c>
      <c r="O10" s="8" t="s">
        <v>28</v>
      </c>
      <c r="P10" s="23">
        <v>0.68181000000000003</v>
      </c>
      <c r="Q10" s="7" t="s">
        <v>96</v>
      </c>
      <c r="R10" s="8" t="s">
        <v>19</v>
      </c>
      <c r="S10" s="23">
        <v>0.68593000000000004</v>
      </c>
      <c r="T10" s="96" t="s">
        <v>78</v>
      </c>
      <c r="U10" s="97" t="s">
        <v>28</v>
      </c>
      <c r="V10" s="23">
        <v>0.39785999999999999</v>
      </c>
      <c r="W10" s="96" t="s">
        <v>79</v>
      </c>
      <c r="X10" s="97" t="s">
        <v>29</v>
      </c>
      <c r="Y10" s="10">
        <v>0.65029999999999999</v>
      </c>
      <c r="Z10" s="7" t="s">
        <v>72</v>
      </c>
      <c r="AA10" s="8" t="s">
        <v>25</v>
      </c>
      <c r="AB10" s="10">
        <v>0.62065999999999999</v>
      </c>
      <c r="AC10" s="7" t="s">
        <v>77</v>
      </c>
      <c r="AD10" s="8" t="s">
        <v>26</v>
      </c>
      <c r="AE10" s="10">
        <v>0.85102999999999995</v>
      </c>
      <c r="AF10" s="7" t="s">
        <v>76</v>
      </c>
      <c r="AG10" s="8" t="s">
        <v>22</v>
      </c>
      <c r="AH10" s="10">
        <v>0.71818000000000004</v>
      </c>
      <c r="AI10" s="7" t="s">
        <v>77</v>
      </c>
      <c r="AJ10" s="8" t="s">
        <v>29</v>
      </c>
      <c r="AK10" s="10">
        <v>0.39406000000000002</v>
      </c>
      <c r="AL10" s="7" t="s">
        <v>60</v>
      </c>
      <c r="AM10" s="8" t="s">
        <v>26</v>
      </c>
      <c r="AN10" s="10">
        <v>0.96684999999999999</v>
      </c>
      <c r="AO10" s="7" t="s">
        <v>96</v>
      </c>
      <c r="AP10" s="8" t="s">
        <v>29</v>
      </c>
      <c r="AQ10" s="10">
        <v>0.68150999999999995</v>
      </c>
    </row>
    <row r="11" spans="1:43" ht="17" thickBot="1" x14ac:dyDescent="0.25">
      <c r="A11" s="77"/>
      <c r="B11" s="5" t="s">
        <v>50</v>
      </c>
      <c r="C11" s="6" t="s">
        <v>19</v>
      </c>
      <c r="D11" s="10">
        <v>0.58620000000000005</v>
      </c>
      <c r="E11" s="5" t="s">
        <v>38</v>
      </c>
      <c r="F11" s="6" t="s">
        <v>22</v>
      </c>
      <c r="G11" s="10">
        <v>0.83618999999999999</v>
      </c>
      <c r="H11" s="5" t="s">
        <v>63</v>
      </c>
      <c r="I11" s="6" t="s">
        <v>22</v>
      </c>
      <c r="J11" s="10">
        <v>0.64015999999999995</v>
      </c>
      <c r="K11" s="5" t="s">
        <v>102</v>
      </c>
      <c r="L11" s="6" t="s">
        <v>22</v>
      </c>
      <c r="M11" s="10">
        <v>0.82770999999999995</v>
      </c>
      <c r="N11" s="5" t="s">
        <v>89</v>
      </c>
      <c r="O11" s="6" t="s">
        <v>25</v>
      </c>
      <c r="P11" s="10">
        <v>0.64978999999999998</v>
      </c>
      <c r="Q11" s="5" t="s">
        <v>96</v>
      </c>
      <c r="R11" s="6" t="s">
        <v>25</v>
      </c>
      <c r="S11" s="10">
        <v>0.68233999999999995</v>
      </c>
      <c r="T11" s="5" t="s">
        <v>77</v>
      </c>
      <c r="U11" s="6" t="s">
        <v>29</v>
      </c>
      <c r="V11" s="9">
        <v>0.38059999999999999</v>
      </c>
      <c r="W11" s="100" t="s">
        <v>79</v>
      </c>
      <c r="X11" s="101" t="s">
        <v>25</v>
      </c>
      <c r="Y11" s="10">
        <v>0.63890000000000002</v>
      </c>
      <c r="Z11" s="5" t="s">
        <v>91</v>
      </c>
      <c r="AA11" s="6" t="s">
        <v>25</v>
      </c>
      <c r="AB11" s="10">
        <v>0.57938000000000001</v>
      </c>
      <c r="AC11" s="5" t="s">
        <v>102</v>
      </c>
      <c r="AD11" s="6" t="s">
        <v>28</v>
      </c>
      <c r="AE11" s="10">
        <v>0.84243999999999997</v>
      </c>
      <c r="AF11" s="5" t="s">
        <v>102</v>
      </c>
      <c r="AG11" s="6" t="s">
        <v>28</v>
      </c>
      <c r="AH11" s="10">
        <v>0.71628999999999998</v>
      </c>
      <c r="AI11" s="5" t="s">
        <v>63</v>
      </c>
      <c r="AJ11" s="6" t="s">
        <v>22</v>
      </c>
      <c r="AK11" s="10">
        <v>0.38721</v>
      </c>
      <c r="AL11" s="5" t="s">
        <v>77</v>
      </c>
      <c r="AM11" s="6" t="s">
        <v>26</v>
      </c>
      <c r="AN11" s="10">
        <v>0.94701999999999997</v>
      </c>
      <c r="AO11" s="5" t="s">
        <v>96</v>
      </c>
      <c r="AP11" s="6" t="s">
        <v>25</v>
      </c>
      <c r="AQ11" s="10">
        <v>0.67408000000000001</v>
      </c>
    </row>
    <row r="12" spans="1:43" ht="17" thickBot="1" x14ac:dyDescent="0.25">
      <c r="A12" s="76" t="s">
        <v>30</v>
      </c>
      <c r="B12" s="7" t="s">
        <v>68</v>
      </c>
      <c r="C12" s="8" t="s">
        <v>29</v>
      </c>
      <c r="D12" s="10">
        <v>0.57579000000000002</v>
      </c>
      <c r="E12" s="7" t="s">
        <v>63</v>
      </c>
      <c r="F12" s="8" t="s">
        <v>22</v>
      </c>
      <c r="G12" s="10">
        <v>0.74734999999999996</v>
      </c>
      <c r="H12" s="7" t="s">
        <v>77</v>
      </c>
      <c r="I12" s="8" t="s">
        <v>22</v>
      </c>
      <c r="J12" s="10">
        <v>0.62436999999999998</v>
      </c>
      <c r="K12" s="7" t="s">
        <v>94</v>
      </c>
      <c r="L12" s="8" t="s">
        <v>26</v>
      </c>
      <c r="M12" s="10">
        <v>0.76787000000000005</v>
      </c>
      <c r="N12" s="7" t="s">
        <v>85</v>
      </c>
      <c r="O12" s="8" t="s">
        <v>26</v>
      </c>
      <c r="P12" s="9">
        <v>0.64168000000000003</v>
      </c>
      <c r="Q12" s="7" t="s">
        <v>68</v>
      </c>
      <c r="R12" s="8" t="s">
        <v>19</v>
      </c>
      <c r="S12" s="23">
        <v>0.67252999999999996</v>
      </c>
      <c r="T12" s="7" t="s">
        <v>68</v>
      </c>
      <c r="U12" s="8" t="s">
        <v>22</v>
      </c>
      <c r="V12" s="9">
        <v>0.37928000000000001</v>
      </c>
      <c r="W12" s="7" t="s">
        <v>68</v>
      </c>
      <c r="X12" s="8" t="s">
        <v>22</v>
      </c>
      <c r="Y12" s="10">
        <v>0.59626999999999997</v>
      </c>
      <c r="Z12" s="7" t="s">
        <v>66</v>
      </c>
      <c r="AA12" s="8" t="s">
        <v>28</v>
      </c>
      <c r="AB12" s="10">
        <v>0.56130000000000002</v>
      </c>
      <c r="AC12" s="7" t="s">
        <v>102</v>
      </c>
      <c r="AD12" s="8" t="s">
        <v>20</v>
      </c>
      <c r="AE12" s="10">
        <v>0.83311999999999997</v>
      </c>
      <c r="AF12" s="7" t="s">
        <v>102</v>
      </c>
      <c r="AG12" s="8" t="s">
        <v>26</v>
      </c>
      <c r="AH12" s="10">
        <v>0.68337000000000003</v>
      </c>
      <c r="AI12" s="7" t="s">
        <v>38</v>
      </c>
      <c r="AJ12" s="8" t="s">
        <v>22</v>
      </c>
      <c r="AK12" s="10">
        <v>0.38588</v>
      </c>
      <c r="AL12" s="7" t="s">
        <v>84</v>
      </c>
      <c r="AM12" s="8" t="s">
        <v>28</v>
      </c>
      <c r="AN12" s="10">
        <v>0.91478000000000004</v>
      </c>
      <c r="AO12" s="7" t="s">
        <v>68</v>
      </c>
      <c r="AP12" s="8" t="s">
        <v>29</v>
      </c>
      <c r="AQ12" s="10">
        <v>0.64976999999999996</v>
      </c>
    </row>
    <row r="13" spans="1:43" ht="17" thickBot="1" x14ac:dyDescent="0.25">
      <c r="A13" s="69"/>
      <c r="B13" s="96" t="s">
        <v>79</v>
      </c>
      <c r="C13" s="97" t="s">
        <v>25</v>
      </c>
      <c r="D13" s="10">
        <v>0.56296000000000002</v>
      </c>
      <c r="E13" s="7" t="s">
        <v>66</v>
      </c>
      <c r="F13" s="8" t="s">
        <v>22</v>
      </c>
      <c r="G13" s="10">
        <v>0.70030999999999999</v>
      </c>
      <c r="H13" s="7" t="s">
        <v>38</v>
      </c>
      <c r="I13" s="8" t="s">
        <v>22</v>
      </c>
      <c r="J13" s="10">
        <v>0.61765999999999999</v>
      </c>
      <c r="K13" s="7" t="s">
        <v>38</v>
      </c>
      <c r="L13" s="8" t="s">
        <v>22</v>
      </c>
      <c r="M13" s="10">
        <v>0.76198999999999995</v>
      </c>
      <c r="N13" s="7" t="s">
        <v>77</v>
      </c>
      <c r="O13" s="8" t="s">
        <v>29</v>
      </c>
      <c r="P13" s="23">
        <v>0.62804000000000004</v>
      </c>
      <c r="Q13" s="7" t="s">
        <v>68</v>
      </c>
      <c r="R13" s="8" t="s">
        <v>22</v>
      </c>
      <c r="S13" s="10">
        <v>0.62716000000000005</v>
      </c>
      <c r="T13" s="7" t="s">
        <v>91</v>
      </c>
      <c r="U13" s="8" t="s">
        <v>20</v>
      </c>
      <c r="V13" s="23">
        <v>0.37456</v>
      </c>
      <c r="W13" s="7" t="s">
        <v>96</v>
      </c>
      <c r="X13" s="8" t="s">
        <v>22</v>
      </c>
      <c r="Y13" s="10">
        <v>0.57247999999999999</v>
      </c>
      <c r="Z13" s="7" t="s">
        <v>91</v>
      </c>
      <c r="AA13" s="8" t="s">
        <v>20</v>
      </c>
      <c r="AB13" s="23">
        <v>0.54683999999999999</v>
      </c>
      <c r="AC13" s="7" t="s">
        <v>100</v>
      </c>
      <c r="AD13" s="8" t="s">
        <v>26</v>
      </c>
      <c r="AE13" s="10">
        <v>0.80898000000000003</v>
      </c>
      <c r="AF13" s="7" t="s">
        <v>100</v>
      </c>
      <c r="AG13" s="8" t="s">
        <v>22</v>
      </c>
      <c r="AH13" s="10">
        <v>0.65627999999999997</v>
      </c>
      <c r="AI13" s="7" t="s">
        <v>60</v>
      </c>
      <c r="AJ13" s="8" t="s">
        <v>22</v>
      </c>
      <c r="AK13" s="9">
        <v>0.38135000000000002</v>
      </c>
      <c r="AL13" s="7" t="s">
        <v>100</v>
      </c>
      <c r="AM13" s="8" t="s">
        <v>29</v>
      </c>
      <c r="AN13" s="10">
        <v>0.85653999999999997</v>
      </c>
      <c r="AO13" s="7" t="s">
        <v>60</v>
      </c>
      <c r="AP13" s="8" t="s">
        <v>22</v>
      </c>
      <c r="AQ13" s="10">
        <v>0.63165000000000004</v>
      </c>
    </row>
    <row r="14" spans="1:43" ht="17" thickBot="1" x14ac:dyDescent="0.25">
      <c r="A14" s="69"/>
      <c r="B14" s="7" t="s">
        <v>60</v>
      </c>
      <c r="C14" s="8" t="s">
        <v>22</v>
      </c>
      <c r="D14" s="23">
        <v>0.55201</v>
      </c>
      <c r="E14" s="7" t="s">
        <v>102</v>
      </c>
      <c r="F14" s="8" t="s">
        <v>28</v>
      </c>
      <c r="G14" s="10">
        <v>0.68162999999999996</v>
      </c>
      <c r="H14" s="7" t="s">
        <v>76</v>
      </c>
      <c r="I14" s="8" t="s">
        <v>22</v>
      </c>
      <c r="J14" s="10">
        <v>0.61514999999999997</v>
      </c>
      <c r="K14" s="7" t="s">
        <v>66</v>
      </c>
      <c r="L14" s="8" t="s">
        <v>20</v>
      </c>
      <c r="M14" s="10">
        <v>0.74443000000000004</v>
      </c>
      <c r="N14" s="7" t="s">
        <v>38</v>
      </c>
      <c r="O14" s="8" t="s">
        <v>22</v>
      </c>
      <c r="P14" s="10">
        <v>0.59845000000000004</v>
      </c>
      <c r="Q14" s="96" t="s">
        <v>79</v>
      </c>
      <c r="R14" s="97" t="s">
        <v>29</v>
      </c>
      <c r="S14" s="10">
        <v>0.60479000000000005</v>
      </c>
      <c r="T14" s="7" t="s">
        <v>72</v>
      </c>
      <c r="U14" s="8" t="s">
        <v>28</v>
      </c>
      <c r="V14" s="10">
        <v>0.37154999999999999</v>
      </c>
      <c r="W14" s="7" t="s">
        <v>77</v>
      </c>
      <c r="X14" s="8" t="s">
        <v>22</v>
      </c>
      <c r="Y14" s="9">
        <v>0.54976999999999998</v>
      </c>
      <c r="Z14" s="7" t="s">
        <v>85</v>
      </c>
      <c r="AA14" s="8" t="s">
        <v>26</v>
      </c>
      <c r="AB14" s="9">
        <v>0.54088000000000003</v>
      </c>
      <c r="AC14" s="7" t="s">
        <v>94</v>
      </c>
      <c r="AD14" s="8" t="s">
        <v>22</v>
      </c>
      <c r="AE14" s="9">
        <v>0.74529000000000001</v>
      </c>
      <c r="AF14" s="7" t="s">
        <v>63</v>
      </c>
      <c r="AG14" s="8" t="s">
        <v>20</v>
      </c>
      <c r="AH14" s="10">
        <v>0.64746000000000004</v>
      </c>
      <c r="AI14" s="7" t="s">
        <v>100</v>
      </c>
      <c r="AJ14" s="8" t="s">
        <v>29</v>
      </c>
      <c r="AK14" s="23">
        <v>0.36903999999999998</v>
      </c>
      <c r="AL14" s="7" t="s">
        <v>77</v>
      </c>
      <c r="AM14" s="8" t="s">
        <v>29</v>
      </c>
      <c r="AN14" s="10">
        <v>0.82115000000000005</v>
      </c>
      <c r="AO14" s="7" t="s">
        <v>100</v>
      </c>
      <c r="AP14" s="8" t="s">
        <v>101</v>
      </c>
      <c r="AQ14" s="10">
        <v>0.62138000000000004</v>
      </c>
    </row>
    <row r="15" spans="1:43" ht="17" thickBot="1" x14ac:dyDescent="0.25">
      <c r="A15" s="69"/>
      <c r="B15" s="7" t="s">
        <v>56</v>
      </c>
      <c r="C15" s="8" t="s">
        <v>19</v>
      </c>
      <c r="D15" s="10">
        <v>0.54210000000000003</v>
      </c>
      <c r="E15" s="7" t="s">
        <v>63</v>
      </c>
      <c r="F15" s="8" t="s">
        <v>26</v>
      </c>
      <c r="G15" s="10">
        <v>0.65690000000000004</v>
      </c>
      <c r="H15" s="7" t="s">
        <v>102</v>
      </c>
      <c r="I15" s="8" t="s">
        <v>20</v>
      </c>
      <c r="J15" s="10">
        <v>0.61251</v>
      </c>
      <c r="K15" s="7" t="s">
        <v>91</v>
      </c>
      <c r="L15" s="8" t="s">
        <v>20</v>
      </c>
      <c r="M15" s="23">
        <v>0.73938000000000004</v>
      </c>
      <c r="N15" s="7" t="s">
        <v>91</v>
      </c>
      <c r="O15" s="8" t="s">
        <v>20</v>
      </c>
      <c r="P15" s="9">
        <v>0.58952000000000004</v>
      </c>
      <c r="Q15" s="96" t="s">
        <v>79</v>
      </c>
      <c r="R15" s="97" t="s">
        <v>25</v>
      </c>
      <c r="S15" s="10">
        <v>0.59824999999999995</v>
      </c>
      <c r="T15" s="7" t="s">
        <v>77</v>
      </c>
      <c r="U15" s="8" t="s">
        <v>26</v>
      </c>
      <c r="V15" s="9">
        <v>0.34955999999999998</v>
      </c>
      <c r="W15" s="96" t="s">
        <v>87</v>
      </c>
      <c r="X15" s="97" t="s">
        <v>29</v>
      </c>
      <c r="Y15" s="10">
        <v>0.50580000000000003</v>
      </c>
      <c r="Z15" s="7" t="s">
        <v>77</v>
      </c>
      <c r="AA15" s="8" t="s">
        <v>26</v>
      </c>
      <c r="AB15" s="23">
        <v>0.50033000000000005</v>
      </c>
      <c r="AC15" s="7" t="s">
        <v>63</v>
      </c>
      <c r="AD15" s="8" t="s">
        <v>20</v>
      </c>
      <c r="AE15" s="10">
        <v>0.74004000000000003</v>
      </c>
      <c r="AF15" s="7" t="s">
        <v>103</v>
      </c>
      <c r="AG15" s="8" t="s">
        <v>28</v>
      </c>
      <c r="AH15" s="9">
        <v>0.57872000000000001</v>
      </c>
      <c r="AI15" s="7" t="s">
        <v>54</v>
      </c>
      <c r="AJ15" s="8" t="s">
        <v>105</v>
      </c>
      <c r="AK15" s="10">
        <v>0.36681000000000002</v>
      </c>
      <c r="AL15" s="7" t="s">
        <v>94</v>
      </c>
      <c r="AM15" s="8" t="s">
        <v>22</v>
      </c>
      <c r="AN15" s="10">
        <v>0.78610000000000002</v>
      </c>
      <c r="AO15" s="7" t="s">
        <v>94</v>
      </c>
      <c r="AP15" s="8" t="s">
        <v>22</v>
      </c>
      <c r="AQ15" s="10">
        <v>0.55961000000000005</v>
      </c>
    </row>
    <row r="16" spans="1:43" ht="17" thickBot="1" x14ac:dyDescent="0.25">
      <c r="A16" s="69"/>
      <c r="B16" s="7" t="s">
        <v>96</v>
      </c>
      <c r="C16" s="8" t="s">
        <v>22</v>
      </c>
      <c r="D16" s="10">
        <v>0.53573000000000004</v>
      </c>
      <c r="E16" s="7" t="s">
        <v>102</v>
      </c>
      <c r="F16" s="8" t="s">
        <v>20</v>
      </c>
      <c r="G16" s="10">
        <v>0.65488000000000002</v>
      </c>
      <c r="H16" s="7" t="s">
        <v>38</v>
      </c>
      <c r="I16" s="8" t="s">
        <v>26</v>
      </c>
      <c r="J16" s="10">
        <v>0.60902000000000001</v>
      </c>
      <c r="K16" s="7" t="s">
        <v>66</v>
      </c>
      <c r="L16" s="8" t="s">
        <v>22</v>
      </c>
      <c r="M16" s="10">
        <v>0.71853</v>
      </c>
      <c r="N16" s="7" t="s">
        <v>100</v>
      </c>
      <c r="O16" s="8" t="s">
        <v>29</v>
      </c>
      <c r="P16" s="9">
        <v>0.58409999999999995</v>
      </c>
      <c r="Q16" s="7" t="s">
        <v>96</v>
      </c>
      <c r="R16" s="8" t="s">
        <v>22</v>
      </c>
      <c r="S16" s="10">
        <v>0.58626999999999996</v>
      </c>
      <c r="T16" s="7" t="s">
        <v>103</v>
      </c>
      <c r="U16" s="8" t="s">
        <v>23</v>
      </c>
      <c r="V16" s="9">
        <v>0.33850000000000002</v>
      </c>
      <c r="W16" s="7" t="s">
        <v>56</v>
      </c>
      <c r="X16" s="8" t="s">
        <v>19</v>
      </c>
      <c r="Y16" s="10">
        <v>0.50568000000000002</v>
      </c>
      <c r="Z16" s="7" t="s">
        <v>82</v>
      </c>
      <c r="AA16" s="8" t="s">
        <v>28</v>
      </c>
      <c r="AB16" s="10">
        <v>0.49891999999999997</v>
      </c>
      <c r="AC16" s="7" t="s">
        <v>76</v>
      </c>
      <c r="AD16" s="8" t="s">
        <v>28</v>
      </c>
      <c r="AE16" s="10">
        <v>0.68933</v>
      </c>
      <c r="AF16" s="7" t="s">
        <v>63</v>
      </c>
      <c r="AG16" s="8" t="s">
        <v>26</v>
      </c>
      <c r="AH16" s="10">
        <v>0.57047000000000003</v>
      </c>
      <c r="AI16" s="7" t="s">
        <v>77</v>
      </c>
      <c r="AJ16" s="8" t="s">
        <v>26</v>
      </c>
      <c r="AK16" s="9">
        <v>0.36115999999999998</v>
      </c>
      <c r="AL16" s="7" t="s">
        <v>68</v>
      </c>
      <c r="AM16" s="8" t="s">
        <v>19</v>
      </c>
      <c r="AN16" s="10">
        <v>0.70484999999999998</v>
      </c>
      <c r="AO16" s="7" t="s">
        <v>100</v>
      </c>
      <c r="AP16" s="8" t="s">
        <v>29</v>
      </c>
      <c r="AQ16" s="10">
        <v>0.54403000000000001</v>
      </c>
    </row>
    <row r="17" spans="1:43" ht="17" thickBot="1" x14ac:dyDescent="0.25">
      <c r="A17" s="69"/>
      <c r="B17" s="7" t="s">
        <v>68</v>
      </c>
      <c r="C17" s="8" t="s">
        <v>22</v>
      </c>
      <c r="D17" s="10">
        <v>0.52132000000000001</v>
      </c>
      <c r="E17" s="7" t="s">
        <v>81</v>
      </c>
      <c r="F17" s="8" t="s">
        <v>26</v>
      </c>
      <c r="G17" s="23">
        <v>0.65020999999999995</v>
      </c>
      <c r="H17" s="7" t="s">
        <v>77</v>
      </c>
      <c r="I17" s="8" t="s">
        <v>29</v>
      </c>
      <c r="J17" s="23">
        <v>0.60255999999999998</v>
      </c>
      <c r="K17" s="7" t="s">
        <v>51</v>
      </c>
      <c r="L17" s="8" t="s">
        <v>22</v>
      </c>
      <c r="M17" s="10">
        <v>0.69389000000000001</v>
      </c>
      <c r="N17" s="7" t="s">
        <v>38</v>
      </c>
      <c r="O17" s="8" t="s">
        <v>26</v>
      </c>
      <c r="P17" s="10">
        <v>0.57104999999999995</v>
      </c>
      <c r="Q17" s="7" t="s">
        <v>72</v>
      </c>
      <c r="R17" s="8" t="s">
        <v>25</v>
      </c>
      <c r="S17" s="10">
        <v>0.57872000000000001</v>
      </c>
      <c r="T17" s="7" t="s">
        <v>54</v>
      </c>
      <c r="U17" s="8" t="s">
        <v>105</v>
      </c>
      <c r="V17" s="10">
        <v>0.33466000000000001</v>
      </c>
      <c r="W17" s="7" t="s">
        <v>100</v>
      </c>
      <c r="X17" s="8" t="s">
        <v>22</v>
      </c>
      <c r="Y17" s="9">
        <v>0.48336000000000001</v>
      </c>
      <c r="Z17" s="7" t="s">
        <v>63</v>
      </c>
      <c r="AA17" s="8" t="s">
        <v>22</v>
      </c>
      <c r="AB17" s="10">
        <v>0.45860000000000001</v>
      </c>
      <c r="AC17" s="7" t="s">
        <v>100</v>
      </c>
      <c r="AD17" s="8" t="s">
        <v>22</v>
      </c>
      <c r="AE17" s="10">
        <v>0.66376999999999997</v>
      </c>
      <c r="AF17" s="7" t="s">
        <v>68</v>
      </c>
      <c r="AG17" s="8" t="s">
        <v>22</v>
      </c>
      <c r="AH17" s="23">
        <v>0.55910000000000004</v>
      </c>
      <c r="AI17" s="96" t="s">
        <v>78</v>
      </c>
      <c r="AJ17" s="97" t="s">
        <v>28</v>
      </c>
      <c r="AK17" s="23">
        <v>0.34543000000000001</v>
      </c>
      <c r="AL17" s="7" t="s">
        <v>81</v>
      </c>
      <c r="AM17" s="8" t="s">
        <v>26</v>
      </c>
      <c r="AN17" s="23">
        <v>0.69659000000000004</v>
      </c>
      <c r="AO17" s="96" t="s">
        <v>79</v>
      </c>
      <c r="AP17" s="97" t="s">
        <v>29</v>
      </c>
      <c r="AQ17" s="10">
        <v>0.51160000000000005</v>
      </c>
    </row>
    <row r="18" spans="1:43" ht="17" thickBot="1" x14ac:dyDescent="0.25">
      <c r="A18" s="69"/>
      <c r="B18" s="96" t="s">
        <v>87</v>
      </c>
      <c r="C18" s="97" t="s">
        <v>25</v>
      </c>
      <c r="D18" s="10">
        <v>0.51175999999999999</v>
      </c>
      <c r="E18" s="7" t="s">
        <v>84</v>
      </c>
      <c r="F18" s="8" t="s">
        <v>28</v>
      </c>
      <c r="G18" s="10">
        <v>0.62124000000000001</v>
      </c>
      <c r="H18" s="7" t="s">
        <v>100</v>
      </c>
      <c r="I18" s="8" t="s">
        <v>22</v>
      </c>
      <c r="J18" s="23">
        <v>0.59316000000000002</v>
      </c>
      <c r="K18" s="7" t="s">
        <v>102</v>
      </c>
      <c r="L18" s="8" t="s">
        <v>20</v>
      </c>
      <c r="M18" s="10">
        <v>0.68857000000000002</v>
      </c>
      <c r="N18" s="7" t="s">
        <v>102</v>
      </c>
      <c r="O18" s="8" t="s">
        <v>22</v>
      </c>
      <c r="P18" s="10">
        <v>0.54678000000000004</v>
      </c>
      <c r="Q18" s="7" t="s">
        <v>35</v>
      </c>
      <c r="R18" s="8" t="s">
        <v>25</v>
      </c>
      <c r="S18" s="10">
        <v>0.55784999999999996</v>
      </c>
      <c r="T18" s="7" t="s">
        <v>104</v>
      </c>
      <c r="U18" s="8" t="s">
        <v>20</v>
      </c>
      <c r="V18" s="9">
        <v>0.33079999999999998</v>
      </c>
      <c r="W18" s="7" t="s">
        <v>54</v>
      </c>
      <c r="X18" s="8" t="s">
        <v>29</v>
      </c>
      <c r="Y18" s="10">
        <v>0.48199999999999998</v>
      </c>
      <c r="Z18" s="7" t="s">
        <v>71</v>
      </c>
      <c r="AA18" s="8" t="s">
        <v>22</v>
      </c>
      <c r="AB18" s="10">
        <v>0.4551</v>
      </c>
      <c r="AC18" s="7" t="s">
        <v>63</v>
      </c>
      <c r="AD18" s="8" t="s">
        <v>26</v>
      </c>
      <c r="AE18" s="10">
        <v>0.62914000000000003</v>
      </c>
      <c r="AF18" s="7" t="s">
        <v>76</v>
      </c>
      <c r="AG18" s="8" t="s">
        <v>28</v>
      </c>
      <c r="AH18" s="10">
        <v>0.55744000000000005</v>
      </c>
      <c r="AI18" s="7" t="s">
        <v>68</v>
      </c>
      <c r="AJ18" s="8" t="s">
        <v>19</v>
      </c>
      <c r="AK18" s="10">
        <v>0.31283</v>
      </c>
      <c r="AL18" s="7" t="s">
        <v>96</v>
      </c>
      <c r="AM18" s="8" t="s">
        <v>19</v>
      </c>
      <c r="AN18" s="10">
        <v>0.67952000000000001</v>
      </c>
      <c r="AO18" s="7" t="s">
        <v>68</v>
      </c>
      <c r="AP18" s="8" t="s">
        <v>22</v>
      </c>
      <c r="AQ18" s="10">
        <v>0.50924000000000003</v>
      </c>
    </row>
    <row r="19" spans="1:43" ht="17" thickBot="1" x14ac:dyDescent="0.25">
      <c r="A19" s="69"/>
      <c r="B19" s="96" t="s">
        <v>87</v>
      </c>
      <c r="C19" s="97" t="s">
        <v>29</v>
      </c>
      <c r="D19" s="10">
        <v>0.49253000000000002</v>
      </c>
      <c r="E19" s="7" t="s">
        <v>51</v>
      </c>
      <c r="F19" s="8" t="s">
        <v>22</v>
      </c>
      <c r="G19" s="10">
        <v>0.61570000000000003</v>
      </c>
      <c r="H19" s="7" t="s">
        <v>63</v>
      </c>
      <c r="I19" s="8" t="s">
        <v>26</v>
      </c>
      <c r="J19" s="10">
        <v>0.58814</v>
      </c>
      <c r="K19" s="7" t="s">
        <v>72</v>
      </c>
      <c r="L19" s="8" t="s">
        <v>25</v>
      </c>
      <c r="M19" s="10">
        <v>0.65917999999999999</v>
      </c>
      <c r="N19" s="7" t="s">
        <v>72</v>
      </c>
      <c r="O19" s="8" t="s">
        <v>25</v>
      </c>
      <c r="P19" s="10">
        <v>0.54537000000000002</v>
      </c>
      <c r="Q19" s="7" t="s">
        <v>56</v>
      </c>
      <c r="R19" s="8" t="s">
        <v>19</v>
      </c>
      <c r="S19" s="10">
        <v>0.55344000000000004</v>
      </c>
      <c r="T19" s="7" t="s">
        <v>58</v>
      </c>
      <c r="U19" s="8" t="s">
        <v>20</v>
      </c>
      <c r="V19" s="10">
        <v>0.32705000000000001</v>
      </c>
      <c r="W19" s="7" t="s">
        <v>54</v>
      </c>
      <c r="X19" s="8" t="s">
        <v>105</v>
      </c>
      <c r="Y19" s="10">
        <v>0.48080000000000001</v>
      </c>
      <c r="Z19" s="7" t="s">
        <v>38</v>
      </c>
      <c r="AA19" s="8" t="s">
        <v>22</v>
      </c>
      <c r="AB19" s="10">
        <v>0.44549</v>
      </c>
      <c r="AC19" s="7" t="s">
        <v>38</v>
      </c>
      <c r="AD19" s="8" t="s">
        <v>26</v>
      </c>
      <c r="AE19" s="10">
        <v>0.56972</v>
      </c>
      <c r="AF19" s="96" t="s">
        <v>86</v>
      </c>
      <c r="AG19" s="97" t="s">
        <v>20</v>
      </c>
      <c r="AH19" s="10">
        <v>0.53700999999999999</v>
      </c>
      <c r="AI19" s="7" t="s">
        <v>63</v>
      </c>
      <c r="AJ19" s="8" t="s">
        <v>20</v>
      </c>
      <c r="AK19" s="10">
        <v>0.30986000000000002</v>
      </c>
      <c r="AL19" s="7" t="s">
        <v>100</v>
      </c>
      <c r="AM19" s="8" t="s">
        <v>101</v>
      </c>
      <c r="AN19" s="9">
        <v>0.62726000000000004</v>
      </c>
      <c r="AO19" s="7" t="s">
        <v>54</v>
      </c>
      <c r="AP19" s="8" t="s">
        <v>29</v>
      </c>
      <c r="AQ19" s="10">
        <v>0.50792999999999999</v>
      </c>
    </row>
    <row r="20" spans="1:43" ht="17" thickBot="1" x14ac:dyDescent="0.25">
      <c r="A20" s="69"/>
      <c r="B20" s="7" t="s">
        <v>84</v>
      </c>
      <c r="C20" s="8" t="s">
        <v>28</v>
      </c>
      <c r="D20" s="10">
        <v>0.48810999999999999</v>
      </c>
      <c r="E20" s="7" t="s">
        <v>38</v>
      </c>
      <c r="F20" s="8" t="s">
        <v>26</v>
      </c>
      <c r="G20" s="10">
        <v>0.60202999999999995</v>
      </c>
      <c r="H20" s="7" t="s">
        <v>63</v>
      </c>
      <c r="I20" s="8" t="s">
        <v>20</v>
      </c>
      <c r="J20" s="10">
        <v>0.56737000000000004</v>
      </c>
      <c r="K20" s="7" t="s">
        <v>64</v>
      </c>
      <c r="L20" s="8" t="s">
        <v>22</v>
      </c>
      <c r="M20" s="10">
        <v>0.65283000000000002</v>
      </c>
      <c r="N20" s="7" t="s">
        <v>40</v>
      </c>
      <c r="O20" s="8" t="s">
        <v>26</v>
      </c>
      <c r="P20" s="10">
        <v>0.54503999999999997</v>
      </c>
      <c r="Q20" s="7" t="s">
        <v>77</v>
      </c>
      <c r="R20" s="8" t="s">
        <v>22</v>
      </c>
      <c r="S20" s="10">
        <v>0.53500999999999999</v>
      </c>
      <c r="T20" s="7" t="s">
        <v>60</v>
      </c>
      <c r="U20" s="8" t="s">
        <v>26</v>
      </c>
      <c r="V20" s="9">
        <v>0.31109999999999999</v>
      </c>
      <c r="W20" s="7" t="s">
        <v>56</v>
      </c>
      <c r="X20" s="8" t="s">
        <v>25</v>
      </c>
      <c r="Y20" s="10">
        <v>0.47633999999999999</v>
      </c>
      <c r="Z20" s="7" t="s">
        <v>77</v>
      </c>
      <c r="AA20" s="8" t="s">
        <v>29</v>
      </c>
      <c r="AB20" s="10">
        <v>0.44357000000000002</v>
      </c>
      <c r="AC20" s="7" t="s">
        <v>66</v>
      </c>
      <c r="AD20" s="8" t="s">
        <v>22</v>
      </c>
      <c r="AE20" s="10">
        <v>0.56323999999999996</v>
      </c>
      <c r="AF20" s="7" t="s">
        <v>76</v>
      </c>
      <c r="AG20" s="8" t="s">
        <v>26</v>
      </c>
      <c r="AH20" s="10">
        <v>0.52768000000000004</v>
      </c>
      <c r="AI20" s="7" t="s">
        <v>89</v>
      </c>
      <c r="AJ20" s="8" t="s">
        <v>25</v>
      </c>
      <c r="AK20" s="9">
        <v>0.30053000000000002</v>
      </c>
      <c r="AL20" s="7" t="s">
        <v>94</v>
      </c>
      <c r="AM20" s="8" t="s">
        <v>28</v>
      </c>
      <c r="AN20" s="10">
        <v>0.61575999999999997</v>
      </c>
      <c r="AO20" s="7" t="s">
        <v>56</v>
      </c>
      <c r="AP20" s="8" t="s">
        <v>19</v>
      </c>
      <c r="AQ20" s="10">
        <v>0.50453999999999999</v>
      </c>
    </row>
    <row r="21" spans="1:43" ht="17" thickBot="1" x14ac:dyDescent="0.25">
      <c r="A21" s="69"/>
      <c r="B21" s="96" t="s">
        <v>79</v>
      </c>
      <c r="C21" s="97" t="s">
        <v>29</v>
      </c>
      <c r="D21" s="10">
        <v>0.48198999999999997</v>
      </c>
      <c r="E21" s="7" t="s">
        <v>76</v>
      </c>
      <c r="F21" s="8" t="s">
        <v>28</v>
      </c>
      <c r="G21" s="10">
        <v>0.59596000000000005</v>
      </c>
      <c r="H21" s="7" t="s">
        <v>81</v>
      </c>
      <c r="I21" s="8" t="s">
        <v>26</v>
      </c>
      <c r="J21" s="9">
        <v>0.56193000000000004</v>
      </c>
      <c r="K21" s="7" t="s">
        <v>58</v>
      </c>
      <c r="L21" s="8" t="s">
        <v>20</v>
      </c>
      <c r="M21" s="23">
        <v>0.63636999999999999</v>
      </c>
      <c r="N21" s="7" t="s">
        <v>72</v>
      </c>
      <c r="O21" s="8" t="s">
        <v>28</v>
      </c>
      <c r="P21" s="10">
        <v>0.52542</v>
      </c>
      <c r="Q21" s="7" t="s">
        <v>72</v>
      </c>
      <c r="R21" s="8" t="s">
        <v>28</v>
      </c>
      <c r="S21" s="10">
        <v>0.53290000000000004</v>
      </c>
      <c r="T21" s="7" t="s">
        <v>100</v>
      </c>
      <c r="U21" s="8" t="s">
        <v>29</v>
      </c>
      <c r="V21" s="9">
        <v>0.31089</v>
      </c>
      <c r="W21" s="96" t="s">
        <v>79</v>
      </c>
      <c r="X21" s="97" t="s">
        <v>22</v>
      </c>
      <c r="Y21" s="10">
        <v>0.45493</v>
      </c>
      <c r="Z21" s="7" t="s">
        <v>51</v>
      </c>
      <c r="AA21" s="8" t="s">
        <v>28</v>
      </c>
      <c r="AB21" s="10">
        <v>0.43253999999999998</v>
      </c>
      <c r="AC21" s="7" t="s">
        <v>77</v>
      </c>
      <c r="AD21" s="8" t="s">
        <v>29</v>
      </c>
      <c r="AE21" s="10">
        <v>0.56194</v>
      </c>
      <c r="AF21" s="7" t="s">
        <v>54</v>
      </c>
      <c r="AG21" s="8" t="s">
        <v>105</v>
      </c>
      <c r="AH21" s="10">
        <v>0.52349000000000001</v>
      </c>
      <c r="AI21" s="7" t="s">
        <v>100</v>
      </c>
      <c r="AJ21" s="8" t="s">
        <v>26</v>
      </c>
      <c r="AK21" s="9">
        <v>0.29970000000000002</v>
      </c>
      <c r="AL21" s="7" t="s">
        <v>40</v>
      </c>
      <c r="AM21" s="8" t="s">
        <v>26</v>
      </c>
      <c r="AN21" s="10">
        <v>0.61085</v>
      </c>
      <c r="AO21" s="7" t="s">
        <v>81</v>
      </c>
      <c r="AP21" s="8" t="s">
        <v>26</v>
      </c>
      <c r="AQ21" s="10">
        <v>0.50344999999999995</v>
      </c>
    </row>
    <row r="22" spans="1:43" ht="17" thickBot="1" x14ac:dyDescent="0.25">
      <c r="A22" s="69"/>
      <c r="B22" s="7" t="s">
        <v>43</v>
      </c>
      <c r="C22" s="8" t="s">
        <v>19</v>
      </c>
      <c r="D22" s="10">
        <v>0.43853999999999999</v>
      </c>
      <c r="E22" s="7" t="s">
        <v>63</v>
      </c>
      <c r="F22" s="8" t="s">
        <v>20</v>
      </c>
      <c r="G22" s="10">
        <v>0.59143000000000001</v>
      </c>
      <c r="H22" s="7" t="s">
        <v>76</v>
      </c>
      <c r="I22" s="8" t="s">
        <v>26</v>
      </c>
      <c r="J22" s="10">
        <v>0.55164999999999997</v>
      </c>
      <c r="K22" s="7" t="s">
        <v>81</v>
      </c>
      <c r="L22" s="8" t="s">
        <v>26</v>
      </c>
      <c r="M22" s="10">
        <v>0.62875999999999999</v>
      </c>
      <c r="N22" s="7" t="s">
        <v>58</v>
      </c>
      <c r="O22" s="8" t="s">
        <v>20</v>
      </c>
      <c r="P22" s="23">
        <v>0.52337999999999996</v>
      </c>
      <c r="Q22" s="7" t="s">
        <v>91</v>
      </c>
      <c r="R22" s="8" t="s">
        <v>25</v>
      </c>
      <c r="S22" s="23">
        <v>0.53005999999999998</v>
      </c>
      <c r="T22" s="7" t="s">
        <v>104</v>
      </c>
      <c r="U22" s="8" t="s">
        <v>22</v>
      </c>
      <c r="V22" s="9">
        <v>0.30298999999999998</v>
      </c>
      <c r="W22" s="7" t="s">
        <v>84</v>
      </c>
      <c r="X22" s="8" t="s">
        <v>28</v>
      </c>
      <c r="Y22" s="23">
        <v>0.44035999999999997</v>
      </c>
      <c r="Z22" s="7" t="s">
        <v>100</v>
      </c>
      <c r="AA22" s="8" t="s">
        <v>101</v>
      </c>
      <c r="AB22" s="9">
        <v>0.42154999999999998</v>
      </c>
      <c r="AC22" s="7" t="s">
        <v>102</v>
      </c>
      <c r="AD22" s="8" t="s">
        <v>26</v>
      </c>
      <c r="AE22" s="10">
        <v>0.55420999999999998</v>
      </c>
      <c r="AF22" s="7" t="s">
        <v>38</v>
      </c>
      <c r="AG22" s="8" t="s">
        <v>26</v>
      </c>
      <c r="AH22" s="10">
        <v>0.51756999999999997</v>
      </c>
      <c r="AI22" s="7" t="s">
        <v>91</v>
      </c>
      <c r="AJ22" s="8" t="s">
        <v>28</v>
      </c>
      <c r="AK22" s="9">
        <v>0.28867999999999999</v>
      </c>
      <c r="AL22" s="7" t="s">
        <v>68</v>
      </c>
      <c r="AM22" s="8" t="s">
        <v>29</v>
      </c>
      <c r="AN22" s="10">
        <v>0.60516000000000003</v>
      </c>
      <c r="AO22" s="7" t="s">
        <v>54</v>
      </c>
      <c r="AP22" s="8" t="s">
        <v>105</v>
      </c>
      <c r="AQ22" s="10">
        <v>0.50297000000000003</v>
      </c>
    </row>
    <row r="23" spans="1:43" ht="17" thickBot="1" x14ac:dyDescent="0.25">
      <c r="A23" s="69"/>
      <c r="B23" s="7" t="s">
        <v>50</v>
      </c>
      <c r="C23" s="8" t="s">
        <v>29</v>
      </c>
      <c r="D23" s="10">
        <v>0.43785000000000002</v>
      </c>
      <c r="E23" s="7" t="s">
        <v>66</v>
      </c>
      <c r="F23" s="8" t="s">
        <v>20</v>
      </c>
      <c r="G23" s="10">
        <v>0.58208000000000004</v>
      </c>
      <c r="H23" s="7" t="s">
        <v>85</v>
      </c>
      <c r="I23" s="8" t="s">
        <v>29</v>
      </c>
      <c r="J23" s="9">
        <v>0.54171999999999998</v>
      </c>
      <c r="K23" s="7" t="s">
        <v>38</v>
      </c>
      <c r="L23" s="8" t="s">
        <v>26</v>
      </c>
      <c r="M23" s="10">
        <v>0.61345000000000005</v>
      </c>
      <c r="N23" s="7" t="s">
        <v>66</v>
      </c>
      <c r="O23" s="8" t="s">
        <v>20</v>
      </c>
      <c r="P23" s="10">
        <v>0.51371999999999995</v>
      </c>
      <c r="Q23" s="7" t="s">
        <v>54</v>
      </c>
      <c r="R23" s="8" t="s">
        <v>105</v>
      </c>
      <c r="S23" s="10">
        <v>0.50455000000000005</v>
      </c>
      <c r="T23" s="7" t="s">
        <v>58</v>
      </c>
      <c r="U23" s="8" t="s">
        <v>25</v>
      </c>
      <c r="V23" s="9">
        <v>0.3004</v>
      </c>
      <c r="W23" s="7" t="s">
        <v>43</v>
      </c>
      <c r="X23" s="8" t="s">
        <v>19</v>
      </c>
      <c r="Y23" s="10">
        <v>0.41628999999999999</v>
      </c>
      <c r="Z23" s="7" t="s">
        <v>100</v>
      </c>
      <c r="AA23" s="8" t="s">
        <v>26</v>
      </c>
      <c r="AB23" s="23">
        <v>0.41970000000000002</v>
      </c>
      <c r="AC23" s="96" t="s">
        <v>86</v>
      </c>
      <c r="AD23" s="97" t="s">
        <v>28</v>
      </c>
      <c r="AE23" s="10">
        <v>0.55142999999999998</v>
      </c>
      <c r="AF23" s="96" t="s">
        <v>86</v>
      </c>
      <c r="AG23" s="97" t="s">
        <v>28</v>
      </c>
      <c r="AH23" s="10">
        <v>0.50412000000000001</v>
      </c>
      <c r="AI23" s="7" t="s">
        <v>103</v>
      </c>
      <c r="AJ23" s="8" t="s">
        <v>19</v>
      </c>
      <c r="AK23" s="9">
        <v>0.28227999999999998</v>
      </c>
      <c r="AL23" s="7" t="s">
        <v>38</v>
      </c>
      <c r="AM23" s="8" t="s">
        <v>22</v>
      </c>
      <c r="AN23" s="10">
        <v>0.60202999999999995</v>
      </c>
      <c r="AO23" s="7" t="s">
        <v>77</v>
      </c>
      <c r="AP23" s="8" t="s">
        <v>29</v>
      </c>
      <c r="AQ23" s="10">
        <v>0.49817</v>
      </c>
    </row>
    <row r="24" spans="1:43" ht="17" thickBot="1" x14ac:dyDescent="0.25">
      <c r="A24" s="69"/>
      <c r="B24" s="96" t="s">
        <v>79</v>
      </c>
      <c r="C24" s="97" t="s">
        <v>22</v>
      </c>
      <c r="D24" s="10">
        <v>0.41893000000000002</v>
      </c>
      <c r="E24" s="7" t="s">
        <v>66</v>
      </c>
      <c r="F24" s="8" t="s">
        <v>28</v>
      </c>
      <c r="G24" s="10">
        <v>0.52841000000000005</v>
      </c>
      <c r="H24" s="7" t="s">
        <v>60</v>
      </c>
      <c r="I24" s="8" t="s">
        <v>22</v>
      </c>
      <c r="J24" s="10">
        <v>0.54117000000000004</v>
      </c>
      <c r="K24" s="7" t="s">
        <v>46</v>
      </c>
      <c r="L24" s="8" t="s">
        <v>20</v>
      </c>
      <c r="M24" s="10">
        <v>0.60531000000000001</v>
      </c>
      <c r="N24" s="7" t="s">
        <v>66</v>
      </c>
      <c r="O24" s="8" t="s">
        <v>28</v>
      </c>
      <c r="P24" s="10">
        <v>0.51309000000000005</v>
      </c>
      <c r="Q24" s="96" t="s">
        <v>79</v>
      </c>
      <c r="R24" s="97" t="s">
        <v>22</v>
      </c>
      <c r="S24" s="10">
        <v>0.49313000000000001</v>
      </c>
      <c r="T24" s="7" t="s">
        <v>72</v>
      </c>
      <c r="U24" s="8" t="s">
        <v>25</v>
      </c>
      <c r="V24" s="9">
        <v>0.28081</v>
      </c>
      <c r="W24" s="7" t="s">
        <v>56</v>
      </c>
      <c r="X24" s="8" t="s">
        <v>22</v>
      </c>
      <c r="Y24" s="10">
        <v>0.41070000000000001</v>
      </c>
      <c r="Z24" s="7" t="s">
        <v>103</v>
      </c>
      <c r="AA24" s="8" t="s">
        <v>19</v>
      </c>
      <c r="AB24" s="9">
        <v>0.40523999999999999</v>
      </c>
      <c r="AC24" s="7" t="s">
        <v>66</v>
      </c>
      <c r="AD24" s="8" t="s">
        <v>20</v>
      </c>
      <c r="AE24" s="10">
        <v>0.54024000000000005</v>
      </c>
      <c r="AF24" s="7" t="s">
        <v>77</v>
      </c>
      <c r="AG24" s="8" t="s">
        <v>26</v>
      </c>
      <c r="AH24" s="9">
        <v>0.49063000000000001</v>
      </c>
      <c r="AI24" s="7" t="s">
        <v>56</v>
      </c>
      <c r="AJ24" s="8" t="s">
        <v>25</v>
      </c>
      <c r="AK24" s="10">
        <v>0.27877000000000002</v>
      </c>
      <c r="AL24" s="7" t="s">
        <v>96</v>
      </c>
      <c r="AM24" s="8" t="s">
        <v>29</v>
      </c>
      <c r="AN24" s="10">
        <v>0.60190999999999995</v>
      </c>
      <c r="AO24" s="7" t="s">
        <v>94</v>
      </c>
      <c r="AP24" s="8" t="s">
        <v>26</v>
      </c>
      <c r="AQ24" s="10">
        <v>0.49395</v>
      </c>
    </row>
    <row r="25" spans="1:43" ht="17" thickBot="1" x14ac:dyDescent="0.25">
      <c r="A25" s="69"/>
      <c r="B25" s="7" t="s">
        <v>98</v>
      </c>
      <c r="C25" s="8" t="s">
        <v>19</v>
      </c>
      <c r="D25" s="23">
        <v>0.33859</v>
      </c>
      <c r="E25" s="7" t="s">
        <v>46</v>
      </c>
      <c r="F25" s="8" t="s">
        <v>22</v>
      </c>
      <c r="G25" s="10">
        <v>0.49014000000000002</v>
      </c>
      <c r="H25" s="7" t="s">
        <v>95</v>
      </c>
      <c r="I25" s="8" t="s">
        <v>19</v>
      </c>
      <c r="J25" s="9">
        <v>0.52885000000000004</v>
      </c>
      <c r="K25" s="7" t="s">
        <v>63</v>
      </c>
      <c r="L25" s="8" t="s">
        <v>22</v>
      </c>
      <c r="M25" s="10">
        <v>0.60274000000000005</v>
      </c>
      <c r="N25" s="7" t="s">
        <v>63</v>
      </c>
      <c r="O25" s="8" t="s">
        <v>22</v>
      </c>
      <c r="P25" s="10">
        <v>0.51005999999999996</v>
      </c>
      <c r="Q25" s="96" t="s">
        <v>87</v>
      </c>
      <c r="R25" s="97" t="s">
        <v>25</v>
      </c>
      <c r="S25" s="10">
        <v>0.47199000000000002</v>
      </c>
      <c r="T25" s="7" t="s">
        <v>71</v>
      </c>
      <c r="U25" s="8" t="s">
        <v>22</v>
      </c>
      <c r="V25" s="9">
        <v>0.27023000000000003</v>
      </c>
      <c r="W25" s="96" t="s">
        <v>87</v>
      </c>
      <c r="X25" s="97" t="s">
        <v>19</v>
      </c>
      <c r="Y25" s="10">
        <v>0.39356000000000002</v>
      </c>
      <c r="Z25" s="7" t="s">
        <v>60</v>
      </c>
      <c r="AA25" s="8" t="s">
        <v>22</v>
      </c>
      <c r="AB25" s="9">
        <v>0.40090999999999999</v>
      </c>
      <c r="AC25" s="7" t="s">
        <v>66</v>
      </c>
      <c r="AD25" s="8" t="s">
        <v>28</v>
      </c>
      <c r="AE25" s="10">
        <v>0.52414000000000005</v>
      </c>
      <c r="AF25" s="7" t="s">
        <v>66</v>
      </c>
      <c r="AG25" s="8" t="s">
        <v>20</v>
      </c>
      <c r="AH25" s="10">
        <v>0.47821999999999998</v>
      </c>
      <c r="AI25" s="7" t="s">
        <v>89</v>
      </c>
      <c r="AJ25" s="8" t="s">
        <v>22</v>
      </c>
      <c r="AK25" s="23">
        <v>0.27365</v>
      </c>
      <c r="AL25" s="7" t="s">
        <v>96</v>
      </c>
      <c r="AM25" s="8" t="s">
        <v>25</v>
      </c>
      <c r="AN25" s="10">
        <v>0.58799000000000001</v>
      </c>
      <c r="AO25" s="7" t="s">
        <v>71</v>
      </c>
      <c r="AP25" s="8" t="s">
        <v>22</v>
      </c>
      <c r="AQ25" s="10">
        <v>0.49391000000000002</v>
      </c>
    </row>
    <row r="26" spans="1:43" ht="17" thickBot="1" x14ac:dyDescent="0.25">
      <c r="A26" s="69"/>
      <c r="B26" s="7" t="s">
        <v>41</v>
      </c>
      <c r="C26" s="8" t="s">
        <v>25</v>
      </c>
      <c r="D26" s="10">
        <v>0.32765</v>
      </c>
      <c r="E26" s="7" t="s">
        <v>46</v>
      </c>
      <c r="F26" s="8" t="s">
        <v>20</v>
      </c>
      <c r="G26" s="10">
        <v>0.48172999999999999</v>
      </c>
      <c r="H26" s="7" t="s">
        <v>94</v>
      </c>
      <c r="I26" s="8" t="s">
        <v>22</v>
      </c>
      <c r="J26" s="10">
        <v>0.48136000000000001</v>
      </c>
      <c r="K26" s="7" t="s">
        <v>91</v>
      </c>
      <c r="L26" s="8" t="s">
        <v>28</v>
      </c>
      <c r="M26" s="9">
        <v>0.60082000000000002</v>
      </c>
      <c r="N26" s="7" t="s">
        <v>76</v>
      </c>
      <c r="O26" s="8" t="s">
        <v>22</v>
      </c>
      <c r="P26" s="10">
        <v>0.50973000000000002</v>
      </c>
      <c r="Q26" s="7" t="s">
        <v>43</v>
      </c>
      <c r="R26" s="8" t="s">
        <v>19</v>
      </c>
      <c r="S26" s="10">
        <v>0.44224000000000002</v>
      </c>
      <c r="T26" s="7" t="s">
        <v>91</v>
      </c>
      <c r="U26" s="8" t="s">
        <v>22</v>
      </c>
      <c r="V26" s="9">
        <v>0.26604</v>
      </c>
      <c r="W26" s="96" t="s">
        <v>87</v>
      </c>
      <c r="X26" s="97" t="s">
        <v>25</v>
      </c>
      <c r="Y26" s="10">
        <v>0.38965</v>
      </c>
      <c r="Z26" s="7" t="s">
        <v>89</v>
      </c>
      <c r="AA26" s="8" t="s">
        <v>22</v>
      </c>
      <c r="AB26" s="9">
        <v>0.39735999999999999</v>
      </c>
      <c r="AC26" s="7" t="s">
        <v>51</v>
      </c>
      <c r="AD26" s="8" t="s">
        <v>22</v>
      </c>
      <c r="AE26" s="10">
        <v>0.52234999999999998</v>
      </c>
      <c r="AF26" s="7" t="s">
        <v>71</v>
      </c>
      <c r="AG26" s="8" t="s">
        <v>22</v>
      </c>
      <c r="AH26" s="23">
        <v>0.47205999999999998</v>
      </c>
      <c r="AI26" s="7" t="s">
        <v>68</v>
      </c>
      <c r="AJ26" s="8" t="s">
        <v>22</v>
      </c>
      <c r="AK26" s="10">
        <v>0.27148</v>
      </c>
      <c r="AL26" s="7" t="s">
        <v>54</v>
      </c>
      <c r="AM26" s="8" t="s">
        <v>29</v>
      </c>
      <c r="AN26" s="10">
        <v>0.55030000000000001</v>
      </c>
      <c r="AO26" s="7" t="s">
        <v>96</v>
      </c>
      <c r="AP26" s="8" t="s">
        <v>22</v>
      </c>
      <c r="AQ26" s="10">
        <v>0.47502</v>
      </c>
    </row>
    <row r="27" spans="1:43" ht="17" thickBot="1" x14ac:dyDescent="0.25">
      <c r="A27" s="69"/>
      <c r="B27" s="7" t="s">
        <v>54</v>
      </c>
      <c r="C27" s="8" t="s">
        <v>105</v>
      </c>
      <c r="D27" s="10">
        <v>0.32289000000000001</v>
      </c>
      <c r="E27" s="7" t="s">
        <v>77</v>
      </c>
      <c r="F27" s="8" t="s">
        <v>29</v>
      </c>
      <c r="G27" s="23">
        <v>0.48150999999999999</v>
      </c>
      <c r="H27" s="7" t="s">
        <v>102</v>
      </c>
      <c r="I27" s="8" t="s">
        <v>26</v>
      </c>
      <c r="J27" s="10">
        <v>0.47665999999999997</v>
      </c>
      <c r="K27" s="7" t="s">
        <v>66</v>
      </c>
      <c r="L27" s="8" t="s">
        <v>28</v>
      </c>
      <c r="M27" s="10">
        <v>0.59557000000000004</v>
      </c>
      <c r="N27" s="7" t="s">
        <v>81</v>
      </c>
      <c r="O27" s="8" t="s">
        <v>26</v>
      </c>
      <c r="P27" s="23">
        <v>0.50880999999999998</v>
      </c>
      <c r="Q27" s="96" t="s">
        <v>87</v>
      </c>
      <c r="R27" s="97" t="s">
        <v>29</v>
      </c>
      <c r="S27" s="23">
        <v>0.43451000000000001</v>
      </c>
      <c r="T27" s="7" t="s">
        <v>68</v>
      </c>
      <c r="U27" s="8" t="s">
        <v>19</v>
      </c>
      <c r="V27" s="9">
        <v>0.26445000000000002</v>
      </c>
      <c r="W27" s="7" t="s">
        <v>91</v>
      </c>
      <c r="X27" s="8" t="s">
        <v>28</v>
      </c>
      <c r="Y27" s="9">
        <v>0.36870000000000003</v>
      </c>
      <c r="Z27" s="7" t="s">
        <v>100</v>
      </c>
      <c r="AA27" s="8" t="s">
        <v>29</v>
      </c>
      <c r="AB27" s="10">
        <v>0.39194000000000001</v>
      </c>
      <c r="AC27" s="7" t="s">
        <v>100</v>
      </c>
      <c r="AD27" s="8" t="s">
        <v>101</v>
      </c>
      <c r="AE27" s="10">
        <v>0.51663999999999999</v>
      </c>
      <c r="AF27" s="7" t="s">
        <v>46</v>
      </c>
      <c r="AG27" s="8" t="s">
        <v>22</v>
      </c>
      <c r="AH27" s="10">
        <v>0.46712999999999999</v>
      </c>
      <c r="AI27" s="7" t="s">
        <v>96</v>
      </c>
      <c r="AJ27" s="8" t="s">
        <v>19</v>
      </c>
      <c r="AK27" s="10">
        <v>0.27115</v>
      </c>
      <c r="AL27" s="7" t="s">
        <v>38</v>
      </c>
      <c r="AM27" s="8" t="s">
        <v>26</v>
      </c>
      <c r="AN27" s="10">
        <v>0.54839000000000004</v>
      </c>
      <c r="AO27" s="7" t="s">
        <v>60</v>
      </c>
      <c r="AP27" s="8" t="s">
        <v>26</v>
      </c>
      <c r="AQ27" s="10">
        <v>0.46439000000000002</v>
      </c>
    </row>
    <row r="28" spans="1:43" ht="17" thickBot="1" x14ac:dyDescent="0.25">
      <c r="A28" s="69"/>
      <c r="B28" s="7" t="s">
        <v>54</v>
      </c>
      <c r="C28" s="8" t="s">
        <v>29</v>
      </c>
      <c r="D28" s="10">
        <v>0.32127</v>
      </c>
      <c r="E28" s="7" t="s">
        <v>64</v>
      </c>
      <c r="F28" s="8" t="s">
        <v>22</v>
      </c>
      <c r="G28" s="10">
        <v>0.47467999999999999</v>
      </c>
      <c r="H28" s="7" t="s">
        <v>85</v>
      </c>
      <c r="I28" s="8" t="s">
        <v>19</v>
      </c>
      <c r="J28" s="9">
        <v>0.47165000000000001</v>
      </c>
      <c r="K28" s="7" t="s">
        <v>63</v>
      </c>
      <c r="L28" s="8" t="s">
        <v>20</v>
      </c>
      <c r="M28" s="10">
        <v>0.58338000000000001</v>
      </c>
      <c r="N28" s="7" t="s">
        <v>66</v>
      </c>
      <c r="O28" s="8" t="s">
        <v>22</v>
      </c>
      <c r="P28" s="10">
        <v>0.50183999999999995</v>
      </c>
      <c r="Q28" s="7" t="s">
        <v>54</v>
      </c>
      <c r="R28" s="8" t="s">
        <v>29</v>
      </c>
      <c r="S28" s="10">
        <v>0.42571999999999999</v>
      </c>
      <c r="T28" s="7" t="s">
        <v>38</v>
      </c>
      <c r="U28" s="8" t="s">
        <v>22</v>
      </c>
      <c r="V28" s="23">
        <v>0.26006000000000001</v>
      </c>
      <c r="W28" s="7" t="s">
        <v>35</v>
      </c>
      <c r="X28" s="8" t="s">
        <v>25</v>
      </c>
      <c r="Y28" s="10">
        <v>0.36513000000000001</v>
      </c>
      <c r="Z28" s="7" t="s">
        <v>39</v>
      </c>
      <c r="AA28" s="8" t="s">
        <v>28</v>
      </c>
      <c r="AB28" s="10">
        <v>0.38112000000000001</v>
      </c>
      <c r="AC28" s="7" t="s">
        <v>100</v>
      </c>
      <c r="AD28" s="8" t="s">
        <v>29</v>
      </c>
      <c r="AE28" s="10">
        <v>0.50946000000000002</v>
      </c>
      <c r="AF28" s="7" t="s">
        <v>66</v>
      </c>
      <c r="AG28" s="8" t="s">
        <v>22</v>
      </c>
      <c r="AH28" s="10">
        <v>0.46490999999999999</v>
      </c>
      <c r="AI28" s="7" t="s">
        <v>102</v>
      </c>
      <c r="AJ28" s="8" t="s">
        <v>20</v>
      </c>
      <c r="AK28" s="10">
        <v>0.27106000000000002</v>
      </c>
      <c r="AL28" s="7" t="s">
        <v>68</v>
      </c>
      <c r="AM28" s="8" t="s">
        <v>22</v>
      </c>
      <c r="AN28" s="10">
        <v>0.54291999999999996</v>
      </c>
      <c r="AO28" s="96" t="s">
        <v>79</v>
      </c>
      <c r="AP28" s="97" t="s">
        <v>25</v>
      </c>
      <c r="AQ28" s="10">
        <v>0.45334000000000002</v>
      </c>
    </row>
    <row r="29" spans="1:43" ht="17" thickBot="1" x14ac:dyDescent="0.25">
      <c r="A29" s="69"/>
      <c r="B29" s="7" t="s">
        <v>41</v>
      </c>
      <c r="C29" s="8" t="s">
        <v>29</v>
      </c>
      <c r="D29" s="10">
        <v>0.31091999999999997</v>
      </c>
      <c r="E29" s="7" t="s">
        <v>102</v>
      </c>
      <c r="F29" s="8" t="s">
        <v>26</v>
      </c>
      <c r="G29" s="10">
        <v>0.47236</v>
      </c>
      <c r="H29" s="7" t="s">
        <v>100</v>
      </c>
      <c r="I29" s="8" t="s">
        <v>101</v>
      </c>
      <c r="J29" s="9">
        <v>0.45902999999999999</v>
      </c>
      <c r="K29" s="7" t="s">
        <v>94</v>
      </c>
      <c r="L29" s="8" t="s">
        <v>28</v>
      </c>
      <c r="M29" s="10">
        <v>0.56927000000000005</v>
      </c>
      <c r="N29" s="7" t="s">
        <v>63</v>
      </c>
      <c r="O29" s="8" t="s">
        <v>26</v>
      </c>
      <c r="P29" s="10">
        <v>0.48252</v>
      </c>
      <c r="Q29" s="7" t="s">
        <v>100</v>
      </c>
      <c r="R29" s="8" t="s">
        <v>22</v>
      </c>
      <c r="S29" s="9">
        <v>0.41843000000000002</v>
      </c>
      <c r="T29" s="7" t="s">
        <v>104</v>
      </c>
      <c r="U29" s="8" t="s">
        <v>25</v>
      </c>
      <c r="V29" s="9">
        <v>0.2482</v>
      </c>
      <c r="W29" s="7" t="s">
        <v>43</v>
      </c>
      <c r="X29" s="8" t="s">
        <v>22</v>
      </c>
      <c r="Y29" s="10">
        <v>0.36053000000000002</v>
      </c>
      <c r="Z29" s="7" t="s">
        <v>58</v>
      </c>
      <c r="AA29" s="8" t="s">
        <v>20</v>
      </c>
      <c r="AB29" s="23">
        <v>0.37124000000000001</v>
      </c>
      <c r="AC29" s="96" t="s">
        <v>86</v>
      </c>
      <c r="AD29" s="97" t="s">
        <v>20</v>
      </c>
      <c r="AE29" s="10">
        <v>0.50563999999999998</v>
      </c>
      <c r="AF29" s="7" t="s">
        <v>42</v>
      </c>
      <c r="AG29" s="8" t="s">
        <v>28</v>
      </c>
      <c r="AH29" s="10">
        <v>0.46054</v>
      </c>
      <c r="AI29" s="7" t="s">
        <v>68</v>
      </c>
      <c r="AJ29" s="8" t="s">
        <v>29</v>
      </c>
      <c r="AK29" s="10">
        <v>0.26732</v>
      </c>
      <c r="AL29" s="7" t="s">
        <v>54</v>
      </c>
      <c r="AM29" s="8" t="s">
        <v>105</v>
      </c>
      <c r="AN29" s="10">
        <v>0.54108999999999996</v>
      </c>
      <c r="AO29" s="7" t="s">
        <v>43</v>
      </c>
      <c r="AP29" s="8" t="s">
        <v>19</v>
      </c>
      <c r="AQ29" s="10">
        <v>0.44795000000000001</v>
      </c>
    </row>
    <row r="30" spans="1:43" ht="17" thickBot="1" x14ac:dyDescent="0.25">
      <c r="A30" s="69"/>
      <c r="B30" s="7" t="s">
        <v>43</v>
      </c>
      <c r="C30" s="8" t="s">
        <v>22</v>
      </c>
      <c r="D30" s="10">
        <v>0.30758000000000002</v>
      </c>
      <c r="E30" s="7" t="s">
        <v>42</v>
      </c>
      <c r="F30" s="8" t="s">
        <v>28</v>
      </c>
      <c r="G30" s="10">
        <v>0.47159000000000001</v>
      </c>
      <c r="H30" s="7" t="s">
        <v>66</v>
      </c>
      <c r="I30" s="8" t="s">
        <v>22</v>
      </c>
      <c r="J30" s="10">
        <v>0.44359999999999999</v>
      </c>
      <c r="K30" s="7" t="s">
        <v>40</v>
      </c>
      <c r="L30" s="8" t="s">
        <v>26</v>
      </c>
      <c r="M30" s="10">
        <v>0.55195000000000005</v>
      </c>
      <c r="N30" s="7" t="s">
        <v>76</v>
      </c>
      <c r="O30" s="8" t="s">
        <v>26</v>
      </c>
      <c r="P30" s="10">
        <v>0.47916999999999998</v>
      </c>
      <c r="Q30" s="7" t="s">
        <v>56</v>
      </c>
      <c r="R30" s="8" t="s">
        <v>22</v>
      </c>
      <c r="S30" s="10">
        <v>0.41572999999999999</v>
      </c>
      <c r="T30" s="7" t="s">
        <v>35</v>
      </c>
      <c r="U30" s="8" t="s">
        <v>25</v>
      </c>
      <c r="V30" s="23">
        <v>0.24751000000000001</v>
      </c>
      <c r="W30" s="7" t="s">
        <v>50</v>
      </c>
      <c r="X30" s="8" t="s">
        <v>29</v>
      </c>
      <c r="Y30" s="10">
        <v>0.34588000000000002</v>
      </c>
      <c r="Z30" s="7" t="s">
        <v>89</v>
      </c>
      <c r="AA30" s="8" t="s">
        <v>28</v>
      </c>
      <c r="AB30" s="23">
        <v>0.36379</v>
      </c>
      <c r="AC30" s="7" t="s">
        <v>46</v>
      </c>
      <c r="AD30" s="8" t="s">
        <v>22</v>
      </c>
      <c r="AE30" s="10">
        <v>0.50095999999999996</v>
      </c>
      <c r="AF30" s="7" t="s">
        <v>77</v>
      </c>
      <c r="AG30" s="8" t="s">
        <v>29</v>
      </c>
      <c r="AH30" s="9">
        <v>0.43963000000000002</v>
      </c>
      <c r="AI30" s="7" t="s">
        <v>96</v>
      </c>
      <c r="AJ30" s="8" t="s">
        <v>25</v>
      </c>
      <c r="AK30" s="10">
        <v>0.26425999999999999</v>
      </c>
      <c r="AL30" s="7" t="s">
        <v>84</v>
      </c>
      <c r="AM30" s="8" t="s">
        <v>26</v>
      </c>
      <c r="AN30" s="10">
        <v>0.53959000000000001</v>
      </c>
      <c r="AO30" s="7" t="s">
        <v>103</v>
      </c>
      <c r="AP30" s="8" t="s">
        <v>28</v>
      </c>
      <c r="AQ30" s="9">
        <v>0.42698000000000003</v>
      </c>
    </row>
    <row r="31" spans="1:43" ht="17" thickBot="1" x14ac:dyDescent="0.25">
      <c r="A31" s="69"/>
      <c r="B31" s="7" t="s">
        <v>98</v>
      </c>
      <c r="C31" s="8" t="s">
        <v>29</v>
      </c>
      <c r="D31" s="9">
        <v>0.28209000000000001</v>
      </c>
      <c r="E31" s="7" t="s">
        <v>91</v>
      </c>
      <c r="F31" s="8" t="s">
        <v>20</v>
      </c>
      <c r="G31" s="10">
        <v>0.46551999999999999</v>
      </c>
      <c r="H31" s="7" t="s">
        <v>40</v>
      </c>
      <c r="I31" s="8" t="s">
        <v>29</v>
      </c>
      <c r="J31" s="9">
        <v>0.43297999999999998</v>
      </c>
      <c r="K31" s="7" t="s">
        <v>76</v>
      </c>
      <c r="L31" s="8" t="s">
        <v>28</v>
      </c>
      <c r="M31" s="10">
        <v>0.55103999999999997</v>
      </c>
      <c r="N31" s="7" t="s">
        <v>46</v>
      </c>
      <c r="O31" s="8" t="s">
        <v>20</v>
      </c>
      <c r="P31" s="10">
        <v>0.46117999999999998</v>
      </c>
      <c r="Q31" s="96" t="s">
        <v>87</v>
      </c>
      <c r="R31" s="97" t="s">
        <v>19</v>
      </c>
      <c r="S31" s="9">
        <v>0.41383999999999999</v>
      </c>
      <c r="T31" s="7" t="s">
        <v>60</v>
      </c>
      <c r="U31" s="8" t="s">
        <v>19</v>
      </c>
      <c r="V31" s="9">
        <v>0.24711</v>
      </c>
      <c r="W31" s="7" t="s">
        <v>104</v>
      </c>
      <c r="X31" s="8" t="s">
        <v>25</v>
      </c>
      <c r="Y31" s="9">
        <v>0.34195999999999999</v>
      </c>
      <c r="Z31" s="7" t="s">
        <v>95</v>
      </c>
      <c r="AA31" s="8" t="s">
        <v>26</v>
      </c>
      <c r="AB31" s="9">
        <v>0.35959000000000002</v>
      </c>
      <c r="AC31" s="7" t="s">
        <v>42</v>
      </c>
      <c r="AD31" s="8" t="s">
        <v>28</v>
      </c>
      <c r="AE31" s="10">
        <v>0.46583999999999998</v>
      </c>
      <c r="AF31" s="7" t="s">
        <v>94</v>
      </c>
      <c r="AG31" s="8" t="s">
        <v>22</v>
      </c>
      <c r="AH31" s="9">
        <v>0.43573000000000001</v>
      </c>
      <c r="AI31" s="7" t="s">
        <v>54</v>
      </c>
      <c r="AJ31" s="8" t="s">
        <v>29</v>
      </c>
      <c r="AK31" s="10">
        <v>0.24731</v>
      </c>
      <c r="AL31" s="7" t="s">
        <v>71</v>
      </c>
      <c r="AM31" s="8" t="s">
        <v>22</v>
      </c>
      <c r="AN31" s="10">
        <v>0.53846000000000005</v>
      </c>
      <c r="AO31" s="96" t="s">
        <v>87</v>
      </c>
      <c r="AP31" s="97" t="s">
        <v>19</v>
      </c>
      <c r="AQ31" s="10">
        <v>0.42452000000000001</v>
      </c>
    </row>
    <row r="32" spans="1:43" ht="17" thickBot="1" x14ac:dyDescent="0.25">
      <c r="A32" s="69"/>
      <c r="B32" s="7" t="s">
        <v>31</v>
      </c>
      <c r="C32" s="8" t="s">
        <v>19</v>
      </c>
      <c r="D32" s="10">
        <v>0.27837000000000001</v>
      </c>
      <c r="E32" s="7" t="s">
        <v>40</v>
      </c>
      <c r="F32" s="8" t="s">
        <v>26</v>
      </c>
      <c r="G32" s="9">
        <v>0.46427000000000002</v>
      </c>
      <c r="H32" s="7" t="s">
        <v>51</v>
      </c>
      <c r="I32" s="8" t="s">
        <v>22</v>
      </c>
      <c r="J32" s="10">
        <v>0.43148999999999998</v>
      </c>
      <c r="K32" s="7" t="s">
        <v>63</v>
      </c>
      <c r="L32" s="8" t="s">
        <v>26</v>
      </c>
      <c r="M32" s="10">
        <v>0.54866000000000004</v>
      </c>
      <c r="N32" s="7" t="s">
        <v>51</v>
      </c>
      <c r="O32" s="8" t="s">
        <v>28</v>
      </c>
      <c r="P32" s="10">
        <v>0.45435999999999999</v>
      </c>
      <c r="Q32" s="7" t="s">
        <v>58</v>
      </c>
      <c r="R32" s="8" t="s">
        <v>25</v>
      </c>
      <c r="S32" s="23">
        <v>0.41284999999999999</v>
      </c>
      <c r="T32" s="7" t="s">
        <v>71</v>
      </c>
      <c r="U32" s="8" t="s">
        <v>29</v>
      </c>
      <c r="V32" s="9">
        <v>0.24499000000000001</v>
      </c>
      <c r="W32" s="7" t="s">
        <v>41</v>
      </c>
      <c r="X32" s="8" t="s">
        <v>25</v>
      </c>
      <c r="Y32" s="10">
        <v>0.33933999999999997</v>
      </c>
      <c r="Z32" s="7" t="s">
        <v>49</v>
      </c>
      <c r="AA32" s="8" t="s">
        <v>28</v>
      </c>
      <c r="AB32" s="10">
        <v>0.34258</v>
      </c>
      <c r="AC32" s="7" t="s">
        <v>76</v>
      </c>
      <c r="AD32" s="8" t="s">
        <v>26</v>
      </c>
      <c r="AE32" s="10">
        <v>0.46423999999999999</v>
      </c>
      <c r="AF32" s="7" t="s">
        <v>21</v>
      </c>
      <c r="AG32" s="8" t="s">
        <v>22</v>
      </c>
      <c r="AH32" s="10">
        <v>0.43190000000000001</v>
      </c>
      <c r="AI32" s="7" t="s">
        <v>96</v>
      </c>
      <c r="AJ32" s="8" t="s">
        <v>29</v>
      </c>
      <c r="AK32" s="10">
        <v>0.24632999999999999</v>
      </c>
      <c r="AL32" s="7" t="s">
        <v>34</v>
      </c>
      <c r="AM32" s="8" t="s">
        <v>26</v>
      </c>
      <c r="AN32" s="10">
        <v>0.49668000000000001</v>
      </c>
      <c r="AO32" s="7" t="s">
        <v>84</v>
      </c>
      <c r="AP32" s="8" t="s">
        <v>28</v>
      </c>
      <c r="AQ32" s="10">
        <v>0.41120000000000001</v>
      </c>
    </row>
    <row r="33" spans="1:43" ht="17" thickBot="1" x14ac:dyDescent="0.25">
      <c r="A33" s="69"/>
      <c r="B33" s="7" t="s">
        <v>56</v>
      </c>
      <c r="C33" s="8" t="s">
        <v>25</v>
      </c>
      <c r="D33" s="9">
        <v>0.25975999999999999</v>
      </c>
      <c r="E33" s="7" t="s">
        <v>100</v>
      </c>
      <c r="F33" s="8" t="s">
        <v>29</v>
      </c>
      <c r="G33" s="9">
        <v>0.45504</v>
      </c>
      <c r="H33" s="7" t="s">
        <v>71</v>
      </c>
      <c r="I33" s="8" t="s">
        <v>29</v>
      </c>
      <c r="J33" s="23">
        <v>0.42597000000000002</v>
      </c>
      <c r="K33" s="7" t="s">
        <v>102</v>
      </c>
      <c r="L33" s="8" t="s">
        <v>28</v>
      </c>
      <c r="M33" s="10">
        <v>0.54496</v>
      </c>
      <c r="N33" s="7" t="s">
        <v>51</v>
      </c>
      <c r="O33" s="8" t="s">
        <v>22</v>
      </c>
      <c r="P33" s="10">
        <v>0.44873000000000002</v>
      </c>
      <c r="Q33" s="7" t="s">
        <v>89</v>
      </c>
      <c r="R33" s="8" t="s">
        <v>19</v>
      </c>
      <c r="S33" s="10">
        <v>0.35471000000000003</v>
      </c>
      <c r="T33" s="7" t="s">
        <v>43</v>
      </c>
      <c r="U33" s="8" t="s">
        <v>22</v>
      </c>
      <c r="V33" s="9">
        <v>0.24496000000000001</v>
      </c>
      <c r="W33" s="7" t="s">
        <v>71</v>
      </c>
      <c r="X33" s="8" t="s">
        <v>22</v>
      </c>
      <c r="Y33" s="9">
        <v>0.31401000000000001</v>
      </c>
      <c r="Z33" s="7" t="s">
        <v>66</v>
      </c>
      <c r="AA33" s="8" t="s">
        <v>20</v>
      </c>
      <c r="AB33" s="10">
        <v>0.33439000000000002</v>
      </c>
      <c r="AC33" s="7" t="s">
        <v>64</v>
      </c>
      <c r="AD33" s="8" t="s">
        <v>22</v>
      </c>
      <c r="AE33" s="10">
        <v>0.45418999999999998</v>
      </c>
      <c r="AF33" s="7" t="s">
        <v>66</v>
      </c>
      <c r="AG33" s="8" t="s">
        <v>28</v>
      </c>
      <c r="AH33" s="10">
        <v>0.42664999999999997</v>
      </c>
      <c r="AI33" s="7" t="s">
        <v>42</v>
      </c>
      <c r="AJ33" s="8" t="s">
        <v>28</v>
      </c>
      <c r="AK33" s="10">
        <v>0.23949000000000001</v>
      </c>
      <c r="AL33" s="7" t="s">
        <v>81</v>
      </c>
      <c r="AM33" s="8" t="s">
        <v>29</v>
      </c>
      <c r="AN33" s="9">
        <v>0.49299999999999999</v>
      </c>
      <c r="AO33" s="7" t="s">
        <v>40</v>
      </c>
      <c r="AP33" s="8" t="s">
        <v>26</v>
      </c>
      <c r="AQ33" s="10">
        <v>0.41026000000000001</v>
      </c>
    </row>
    <row r="34" spans="1:43" ht="17" thickBot="1" x14ac:dyDescent="0.25">
      <c r="A34" s="69"/>
      <c r="B34" s="7" t="s">
        <v>56</v>
      </c>
      <c r="C34" s="8" t="s">
        <v>22</v>
      </c>
      <c r="D34" s="9">
        <v>0.24646999999999999</v>
      </c>
      <c r="E34" s="7" t="s">
        <v>77</v>
      </c>
      <c r="F34" s="8" t="s">
        <v>22</v>
      </c>
      <c r="G34" s="9">
        <v>0.45277000000000001</v>
      </c>
      <c r="H34" s="7" t="s">
        <v>46</v>
      </c>
      <c r="I34" s="8" t="s">
        <v>22</v>
      </c>
      <c r="J34" s="10">
        <v>0.42586000000000002</v>
      </c>
      <c r="K34" s="7" t="s">
        <v>72</v>
      </c>
      <c r="L34" s="8" t="s">
        <v>22</v>
      </c>
      <c r="M34" s="10">
        <v>0.54191</v>
      </c>
      <c r="N34" s="7" t="s">
        <v>102</v>
      </c>
      <c r="O34" s="8" t="s">
        <v>20</v>
      </c>
      <c r="P34" s="10">
        <v>0.44167000000000001</v>
      </c>
      <c r="Q34" s="7" t="s">
        <v>31</v>
      </c>
      <c r="R34" s="8" t="s">
        <v>25</v>
      </c>
      <c r="S34" s="10">
        <v>0.35031000000000001</v>
      </c>
      <c r="T34" s="7" t="s">
        <v>100</v>
      </c>
      <c r="U34" s="8" t="s">
        <v>22</v>
      </c>
      <c r="V34" s="9">
        <v>0.24401999999999999</v>
      </c>
      <c r="W34" s="7" t="s">
        <v>41</v>
      </c>
      <c r="X34" s="8" t="s">
        <v>29</v>
      </c>
      <c r="Y34" s="10">
        <v>0.31302000000000002</v>
      </c>
      <c r="Z34" s="7" t="s">
        <v>58</v>
      </c>
      <c r="AA34" s="8" t="s">
        <v>25</v>
      </c>
      <c r="AB34" s="9">
        <v>0.33317999999999998</v>
      </c>
      <c r="AC34" s="7" t="s">
        <v>46</v>
      </c>
      <c r="AD34" s="8" t="s">
        <v>20</v>
      </c>
      <c r="AE34" s="10">
        <v>0.45090000000000002</v>
      </c>
      <c r="AF34" s="7" t="s">
        <v>32</v>
      </c>
      <c r="AG34" s="8" t="s">
        <v>20</v>
      </c>
      <c r="AH34" s="10">
        <v>0.41088000000000002</v>
      </c>
      <c r="AI34" s="7" t="s">
        <v>21</v>
      </c>
      <c r="AJ34" s="8" t="s">
        <v>22</v>
      </c>
      <c r="AK34" s="10">
        <v>0.23866000000000001</v>
      </c>
      <c r="AL34" s="7" t="s">
        <v>71</v>
      </c>
      <c r="AM34" s="8" t="s">
        <v>29</v>
      </c>
      <c r="AN34" s="23">
        <v>0.47105000000000002</v>
      </c>
      <c r="AO34" s="7" t="s">
        <v>38</v>
      </c>
      <c r="AP34" s="8" t="s">
        <v>22</v>
      </c>
      <c r="AQ34" s="10">
        <v>0.40905999999999998</v>
      </c>
    </row>
    <row r="35" spans="1:43" ht="17" thickBot="1" x14ac:dyDescent="0.25">
      <c r="A35" s="69"/>
      <c r="B35" s="7" t="s">
        <v>69</v>
      </c>
      <c r="C35" s="8" t="s">
        <v>29</v>
      </c>
      <c r="D35" s="9">
        <v>0.23860999999999999</v>
      </c>
      <c r="E35" s="7" t="s">
        <v>100</v>
      </c>
      <c r="F35" s="8" t="s">
        <v>101</v>
      </c>
      <c r="G35" s="9">
        <v>0.43914999999999998</v>
      </c>
      <c r="H35" s="7" t="s">
        <v>64</v>
      </c>
      <c r="I35" s="8" t="s">
        <v>22</v>
      </c>
      <c r="J35" s="10">
        <v>0.41131000000000001</v>
      </c>
      <c r="K35" s="7" t="s">
        <v>77</v>
      </c>
      <c r="L35" s="8" t="s">
        <v>22</v>
      </c>
      <c r="M35" s="9">
        <v>0.53830999999999996</v>
      </c>
      <c r="N35" s="7" t="s">
        <v>91</v>
      </c>
      <c r="O35" s="8" t="s">
        <v>25</v>
      </c>
      <c r="P35" s="9">
        <v>0.44067000000000001</v>
      </c>
      <c r="Q35" s="7" t="s">
        <v>89</v>
      </c>
      <c r="R35" s="8" t="s">
        <v>28</v>
      </c>
      <c r="S35" s="23">
        <v>0.34858</v>
      </c>
      <c r="T35" s="7" t="s">
        <v>54</v>
      </c>
      <c r="U35" s="8" t="s">
        <v>29</v>
      </c>
      <c r="V35" s="23">
        <v>0.23701</v>
      </c>
      <c r="W35" s="7" t="s">
        <v>50</v>
      </c>
      <c r="X35" s="8" t="s">
        <v>19</v>
      </c>
      <c r="Y35" s="9">
        <v>0.25922000000000001</v>
      </c>
      <c r="Z35" s="7" t="s">
        <v>102</v>
      </c>
      <c r="AA35" s="8" t="s">
        <v>22</v>
      </c>
      <c r="AB35" s="23">
        <v>0.32821</v>
      </c>
      <c r="AC35" s="7" t="s">
        <v>32</v>
      </c>
      <c r="AD35" s="8" t="s">
        <v>20</v>
      </c>
      <c r="AE35" s="10">
        <v>0.42292999999999997</v>
      </c>
      <c r="AF35" s="7" t="s">
        <v>43</v>
      </c>
      <c r="AG35" s="8" t="s">
        <v>22</v>
      </c>
      <c r="AH35" s="10">
        <v>0.39143</v>
      </c>
      <c r="AI35" s="7" t="s">
        <v>66</v>
      </c>
      <c r="AJ35" s="8" t="s">
        <v>20</v>
      </c>
      <c r="AK35" s="10">
        <v>0.23769000000000001</v>
      </c>
      <c r="AL35" s="7" t="s">
        <v>63</v>
      </c>
      <c r="AM35" s="8" t="s">
        <v>22</v>
      </c>
      <c r="AN35" s="10">
        <v>0.46448</v>
      </c>
      <c r="AO35" s="96" t="s">
        <v>87</v>
      </c>
      <c r="AP35" s="97" t="s">
        <v>29</v>
      </c>
      <c r="AQ35" s="10">
        <v>0.40564</v>
      </c>
    </row>
    <row r="36" spans="1:43" ht="17" thickBot="1" x14ac:dyDescent="0.25">
      <c r="A36" s="69"/>
      <c r="B36" s="7" t="s">
        <v>98</v>
      </c>
      <c r="C36" s="8" t="s">
        <v>23</v>
      </c>
      <c r="D36" s="9">
        <v>0.23157</v>
      </c>
      <c r="E36" s="7" t="s">
        <v>76</v>
      </c>
      <c r="F36" s="8" t="s">
        <v>26</v>
      </c>
      <c r="G36" s="10">
        <v>0.43469999999999998</v>
      </c>
      <c r="H36" s="7" t="s">
        <v>94</v>
      </c>
      <c r="I36" s="8" t="s">
        <v>28</v>
      </c>
      <c r="J36" s="10">
        <v>0.40289000000000003</v>
      </c>
      <c r="K36" s="7" t="s">
        <v>89</v>
      </c>
      <c r="L36" s="8" t="s">
        <v>22</v>
      </c>
      <c r="M36" s="10">
        <v>0.52905999999999997</v>
      </c>
      <c r="N36" s="7" t="s">
        <v>91</v>
      </c>
      <c r="O36" s="8" t="s">
        <v>22</v>
      </c>
      <c r="P36" s="9">
        <v>0.43014999999999998</v>
      </c>
      <c r="Q36" s="7" t="s">
        <v>104</v>
      </c>
      <c r="R36" s="8" t="s">
        <v>25</v>
      </c>
      <c r="S36" s="9">
        <v>0.34599000000000002</v>
      </c>
      <c r="T36" s="7" t="s">
        <v>89</v>
      </c>
      <c r="U36" s="8" t="s">
        <v>25</v>
      </c>
      <c r="V36" s="9">
        <v>0.23513000000000001</v>
      </c>
      <c r="W36" s="7" t="s">
        <v>31</v>
      </c>
      <c r="X36" s="8" t="s">
        <v>19</v>
      </c>
      <c r="Y36" s="10">
        <v>0.25226999999999999</v>
      </c>
      <c r="Z36" s="7" t="s">
        <v>46</v>
      </c>
      <c r="AA36" s="8" t="s">
        <v>22</v>
      </c>
      <c r="AB36" s="10">
        <v>0.32282</v>
      </c>
      <c r="AC36" s="7" t="s">
        <v>21</v>
      </c>
      <c r="AD36" s="8" t="s">
        <v>22</v>
      </c>
      <c r="AE36" s="10">
        <v>0.40134999999999998</v>
      </c>
      <c r="AF36" s="7" t="s">
        <v>46</v>
      </c>
      <c r="AG36" s="8" t="s">
        <v>20</v>
      </c>
      <c r="AH36" s="10">
        <v>0.39006999999999997</v>
      </c>
      <c r="AI36" s="7" t="s">
        <v>46</v>
      </c>
      <c r="AJ36" s="8" t="s">
        <v>20</v>
      </c>
      <c r="AK36" s="10">
        <v>0.23672000000000001</v>
      </c>
      <c r="AL36" s="96" t="s">
        <v>79</v>
      </c>
      <c r="AM36" s="97" t="s">
        <v>29</v>
      </c>
      <c r="AN36" s="10">
        <v>0.44872000000000001</v>
      </c>
      <c r="AO36" s="7" t="s">
        <v>50</v>
      </c>
      <c r="AP36" s="8" t="s">
        <v>19</v>
      </c>
      <c r="AQ36" s="10">
        <v>0.39956000000000003</v>
      </c>
    </row>
    <row r="37" spans="1:43" ht="17" thickBot="1" x14ac:dyDescent="0.25">
      <c r="A37" s="69"/>
      <c r="B37" s="7" t="s">
        <v>18</v>
      </c>
      <c r="C37" s="8" t="s">
        <v>19</v>
      </c>
      <c r="D37" s="10">
        <v>0.22717000000000001</v>
      </c>
      <c r="E37" s="96" t="s">
        <v>86</v>
      </c>
      <c r="F37" s="97" t="s">
        <v>28</v>
      </c>
      <c r="G37" s="10">
        <v>0.42170000000000002</v>
      </c>
      <c r="H37" s="7" t="s">
        <v>40</v>
      </c>
      <c r="I37" s="8" t="s">
        <v>26</v>
      </c>
      <c r="J37" s="9">
        <v>0.39906000000000003</v>
      </c>
      <c r="K37" s="7" t="s">
        <v>77</v>
      </c>
      <c r="L37" s="8" t="s">
        <v>29</v>
      </c>
      <c r="M37" s="9">
        <v>0.52439999999999998</v>
      </c>
      <c r="N37" s="7" t="s">
        <v>46</v>
      </c>
      <c r="O37" s="8" t="s">
        <v>22</v>
      </c>
      <c r="P37" s="10">
        <v>0.42931000000000002</v>
      </c>
      <c r="Q37" s="7" t="s">
        <v>43</v>
      </c>
      <c r="R37" s="8" t="s">
        <v>22</v>
      </c>
      <c r="S37" s="23">
        <v>0.33019999999999999</v>
      </c>
      <c r="T37" s="7" t="s">
        <v>100</v>
      </c>
      <c r="U37" s="8" t="s">
        <v>26</v>
      </c>
      <c r="V37" s="9">
        <v>0.23172000000000001</v>
      </c>
      <c r="W37" s="7" t="s">
        <v>35</v>
      </c>
      <c r="X37" s="8" t="s">
        <v>22</v>
      </c>
      <c r="Y37" s="10">
        <v>0.25113999999999997</v>
      </c>
      <c r="Z37" s="7" t="s">
        <v>27</v>
      </c>
      <c r="AA37" s="8" t="s">
        <v>28</v>
      </c>
      <c r="AB37" s="10">
        <v>0.31684000000000001</v>
      </c>
      <c r="AC37" s="7" t="s">
        <v>51</v>
      </c>
      <c r="AD37" s="8" t="s">
        <v>28</v>
      </c>
      <c r="AE37" s="10">
        <v>0.38524000000000003</v>
      </c>
      <c r="AF37" s="7" t="s">
        <v>51</v>
      </c>
      <c r="AG37" s="8" t="s">
        <v>22</v>
      </c>
      <c r="AH37" s="10">
        <v>0.36924000000000001</v>
      </c>
      <c r="AI37" s="7" t="s">
        <v>72</v>
      </c>
      <c r="AJ37" s="8" t="s">
        <v>28</v>
      </c>
      <c r="AK37" s="9">
        <v>0.23505999999999999</v>
      </c>
      <c r="AL37" s="7" t="s">
        <v>43</v>
      </c>
      <c r="AM37" s="8" t="s">
        <v>22</v>
      </c>
      <c r="AN37" s="10">
        <v>0.43485000000000001</v>
      </c>
      <c r="AO37" s="7" t="s">
        <v>94</v>
      </c>
      <c r="AP37" s="8" t="s">
        <v>28</v>
      </c>
      <c r="AQ37" s="10">
        <v>0.39541999999999999</v>
      </c>
    </row>
    <row r="38" spans="1:43" ht="17" thickBot="1" x14ac:dyDescent="0.25">
      <c r="A38" s="69"/>
      <c r="B38" s="7" t="s">
        <v>69</v>
      </c>
      <c r="C38" s="8" t="s">
        <v>19</v>
      </c>
      <c r="D38" s="9">
        <v>0.22597999999999999</v>
      </c>
      <c r="E38" s="7" t="s">
        <v>60</v>
      </c>
      <c r="F38" s="8" t="s">
        <v>26</v>
      </c>
      <c r="G38" s="9">
        <v>0.41543999999999998</v>
      </c>
      <c r="H38" s="7" t="s">
        <v>81</v>
      </c>
      <c r="I38" s="8" t="s">
        <v>29</v>
      </c>
      <c r="J38" s="9">
        <v>0.39219999999999999</v>
      </c>
      <c r="K38" s="7" t="s">
        <v>51</v>
      </c>
      <c r="L38" s="8" t="s">
        <v>28</v>
      </c>
      <c r="M38" s="10">
        <v>0.51119000000000003</v>
      </c>
      <c r="N38" s="7" t="s">
        <v>34</v>
      </c>
      <c r="O38" s="8" t="s">
        <v>26</v>
      </c>
      <c r="P38" s="10">
        <v>0.42442999999999997</v>
      </c>
      <c r="Q38" s="7" t="s">
        <v>71</v>
      </c>
      <c r="R38" s="8" t="s">
        <v>22</v>
      </c>
      <c r="S38" s="10">
        <v>0.32744000000000001</v>
      </c>
      <c r="T38" s="7" t="s">
        <v>68</v>
      </c>
      <c r="U38" s="8" t="s">
        <v>29</v>
      </c>
      <c r="V38" s="9">
        <v>0.23147999999999999</v>
      </c>
      <c r="W38" s="7" t="s">
        <v>72</v>
      </c>
      <c r="X38" s="8" t="s">
        <v>28</v>
      </c>
      <c r="Y38" s="9">
        <v>0.24729999999999999</v>
      </c>
      <c r="Z38" s="7" t="s">
        <v>70</v>
      </c>
      <c r="AA38" s="8" t="s">
        <v>28</v>
      </c>
      <c r="AB38" s="10">
        <v>0.30782999999999999</v>
      </c>
      <c r="AC38" s="7" t="s">
        <v>60</v>
      </c>
      <c r="AD38" s="8" t="s">
        <v>26</v>
      </c>
      <c r="AE38" s="9">
        <v>0.36770999999999998</v>
      </c>
      <c r="AF38" s="96" t="s">
        <v>78</v>
      </c>
      <c r="AG38" s="97" t="s">
        <v>28</v>
      </c>
      <c r="AH38" s="23">
        <v>0.36364000000000002</v>
      </c>
      <c r="AI38" s="7" t="s">
        <v>71</v>
      </c>
      <c r="AJ38" s="8" t="s">
        <v>20</v>
      </c>
      <c r="AK38" s="9">
        <v>0.23455000000000001</v>
      </c>
      <c r="AL38" s="7" t="s">
        <v>63</v>
      </c>
      <c r="AM38" s="8" t="s">
        <v>26</v>
      </c>
      <c r="AN38" s="10">
        <v>0.42531000000000002</v>
      </c>
      <c r="AO38" s="7" t="s">
        <v>43</v>
      </c>
      <c r="AP38" s="8" t="s">
        <v>22</v>
      </c>
      <c r="AQ38" s="10">
        <v>0.38693</v>
      </c>
    </row>
    <row r="39" spans="1:43" ht="17" thickBot="1" x14ac:dyDescent="0.25">
      <c r="A39" s="69"/>
      <c r="B39" s="7" t="s">
        <v>94</v>
      </c>
      <c r="C39" s="8" t="s">
        <v>28</v>
      </c>
      <c r="D39" s="9">
        <v>0.21951999999999999</v>
      </c>
      <c r="E39" s="7" t="s">
        <v>51</v>
      </c>
      <c r="F39" s="8" t="s">
        <v>28</v>
      </c>
      <c r="G39" s="10">
        <v>0.38917000000000002</v>
      </c>
      <c r="H39" s="7" t="s">
        <v>71</v>
      </c>
      <c r="I39" s="8" t="s">
        <v>22</v>
      </c>
      <c r="J39" s="23">
        <v>0.38643</v>
      </c>
      <c r="K39" s="7" t="s">
        <v>91</v>
      </c>
      <c r="L39" s="8" t="s">
        <v>22</v>
      </c>
      <c r="M39" s="9">
        <v>0.49695</v>
      </c>
      <c r="N39" s="7" t="s">
        <v>100</v>
      </c>
      <c r="O39" s="8" t="s">
        <v>22</v>
      </c>
      <c r="P39" s="9">
        <v>0.42196</v>
      </c>
      <c r="Q39" s="7" t="s">
        <v>82</v>
      </c>
      <c r="R39" s="8" t="s">
        <v>28</v>
      </c>
      <c r="S39" s="9">
        <v>0.31994</v>
      </c>
      <c r="T39" s="7" t="s">
        <v>66</v>
      </c>
      <c r="U39" s="8" t="s">
        <v>28</v>
      </c>
      <c r="V39" s="23">
        <v>0.23138</v>
      </c>
      <c r="W39" s="7" t="s">
        <v>83</v>
      </c>
      <c r="X39" s="8" t="s">
        <v>25</v>
      </c>
      <c r="Y39" s="9">
        <v>0.23311000000000001</v>
      </c>
      <c r="Z39" s="7" t="s">
        <v>46</v>
      </c>
      <c r="AA39" s="8" t="s">
        <v>20</v>
      </c>
      <c r="AB39" s="10">
        <v>0.30134</v>
      </c>
      <c r="AC39" s="7" t="s">
        <v>71</v>
      </c>
      <c r="AD39" s="8" t="s">
        <v>22</v>
      </c>
      <c r="AE39" s="9">
        <v>0.36254999999999998</v>
      </c>
      <c r="AF39" s="7" t="s">
        <v>60</v>
      </c>
      <c r="AG39" s="8" t="s">
        <v>19</v>
      </c>
      <c r="AH39" s="9">
        <v>0.35831000000000002</v>
      </c>
      <c r="AI39" s="7" t="s">
        <v>46</v>
      </c>
      <c r="AJ39" s="8" t="s">
        <v>22</v>
      </c>
      <c r="AK39" s="10">
        <v>0.23415</v>
      </c>
      <c r="AL39" s="7" t="s">
        <v>96</v>
      </c>
      <c r="AM39" s="8" t="s">
        <v>22</v>
      </c>
      <c r="AN39" s="10">
        <v>0.40448000000000001</v>
      </c>
      <c r="AO39" s="7" t="s">
        <v>50</v>
      </c>
      <c r="AP39" s="8" t="s">
        <v>29</v>
      </c>
      <c r="AQ39" s="10">
        <v>0.37302999999999997</v>
      </c>
    </row>
    <row r="40" spans="1:43" ht="17" thickBot="1" x14ac:dyDescent="0.25">
      <c r="A40" s="69"/>
      <c r="B40" s="7" t="s">
        <v>98</v>
      </c>
      <c r="C40" s="8" t="s">
        <v>25</v>
      </c>
      <c r="D40" s="9">
        <v>0.20046</v>
      </c>
      <c r="E40" s="7" t="s">
        <v>103</v>
      </c>
      <c r="F40" s="8" t="s">
        <v>19</v>
      </c>
      <c r="G40" s="9">
        <v>0.38041000000000003</v>
      </c>
      <c r="H40" s="7" t="s">
        <v>66</v>
      </c>
      <c r="I40" s="8" t="s">
        <v>20</v>
      </c>
      <c r="J40" s="10">
        <v>0.38185000000000002</v>
      </c>
      <c r="K40" s="7" t="s">
        <v>76</v>
      </c>
      <c r="L40" s="8" t="s">
        <v>26</v>
      </c>
      <c r="M40" s="10">
        <v>0.49390000000000001</v>
      </c>
      <c r="N40" s="7" t="s">
        <v>63</v>
      </c>
      <c r="O40" s="8" t="s">
        <v>20</v>
      </c>
      <c r="P40" s="10">
        <v>0.41727999999999998</v>
      </c>
      <c r="Q40" s="7" t="s">
        <v>41</v>
      </c>
      <c r="R40" s="8" t="s">
        <v>25</v>
      </c>
      <c r="S40" s="10">
        <v>0.31405</v>
      </c>
      <c r="T40" s="96" t="s">
        <v>79</v>
      </c>
      <c r="U40" s="97" t="s">
        <v>22</v>
      </c>
      <c r="V40" s="9">
        <v>0.22799</v>
      </c>
      <c r="W40" s="7" t="s">
        <v>91</v>
      </c>
      <c r="X40" s="8" t="s">
        <v>25</v>
      </c>
      <c r="Y40" s="9">
        <v>0.23035</v>
      </c>
      <c r="Z40" s="96" t="s">
        <v>78</v>
      </c>
      <c r="AA40" s="97" t="s">
        <v>28</v>
      </c>
      <c r="AB40" s="23">
        <v>0.28661999999999999</v>
      </c>
      <c r="AC40" s="7" t="s">
        <v>81</v>
      </c>
      <c r="AD40" s="8" t="s">
        <v>26</v>
      </c>
      <c r="AE40" s="9">
        <v>0.35446</v>
      </c>
      <c r="AF40" s="7" t="s">
        <v>60</v>
      </c>
      <c r="AG40" s="8" t="s">
        <v>26</v>
      </c>
      <c r="AH40" s="9">
        <v>0.33771000000000001</v>
      </c>
      <c r="AI40" s="7" t="s">
        <v>43</v>
      </c>
      <c r="AJ40" s="8" t="s">
        <v>22</v>
      </c>
      <c r="AK40" s="10">
        <v>0.23394999999999999</v>
      </c>
      <c r="AL40" s="7" t="s">
        <v>103</v>
      </c>
      <c r="AM40" s="8" t="s">
        <v>23</v>
      </c>
      <c r="AN40" s="9">
        <v>0.40409</v>
      </c>
      <c r="AO40" s="7" t="s">
        <v>38</v>
      </c>
      <c r="AP40" s="8" t="s">
        <v>26</v>
      </c>
      <c r="AQ40" s="10">
        <v>0.3679</v>
      </c>
    </row>
    <row r="41" spans="1:43" ht="17" thickBot="1" x14ac:dyDescent="0.25">
      <c r="A41" s="69"/>
      <c r="B41" s="7" t="s">
        <v>69</v>
      </c>
      <c r="C41" s="8" t="s">
        <v>23</v>
      </c>
      <c r="D41" s="9">
        <v>0.18468000000000001</v>
      </c>
      <c r="E41" s="7" t="s">
        <v>21</v>
      </c>
      <c r="F41" s="8" t="s">
        <v>22</v>
      </c>
      <c r="G41" s="10">
        <v>0.37602999999999998</v>
      </c>
      <c r="H41" s="7" t="s">
        <v>46</v>
      </c>
      <c r="I41" s="8" t="s">
        <v>20</v>
      </c>
      <c r="J41" s="10">
        <v>0.37790000000000001</v>
      </c>
      <c r="K41" s="7" t="s">
        <v>46</v>
      </c>
      <c r="L41" s="8" t="s">
        <v>22</v>
      </c>
      <c r="M41" s="10">
        <v>0.49302000000000001</v>
      </c>
      <c r="N41" s="7" t="s">
        <v>95</v>
      </c>
      <c r="O41" s="8" t="s">
        <v>26</v>
      </c>
      <c r="P41" s="9">
        <v>0.41681000000000001</v>
      </c>
      <c r="Q41" s="7" t="s">
        <v>35</v>
      </c>
      <c r="R41" s="8" t="s">
        <v>22</v>
      </c>
      <c r="S41" s="10">
        <v>0.30031000000000002</v>
      </c>
      <c r="T41" s="96" t="s">
        <v>79</v>
      </c>
      <c r="U41" s="97" t="s">
        <v>25</v>
      </c>
      <c r="V41" s="9">
        <v>0.22669</v>
      </c>
      <c r="W41" s="7" t="s">
        <v>58</v>
      </c>
      <c r="X41" s="8" t="s">
        <v>25</v>
      </c>
      <c r="Y41" s="9">
        <v>0.22278000000000001</v>
      </c>
      <c r="Z41" s="7" t="s">
        <v>72</v>
      </c>
      <c r="AA41" s="8" t="s">
        <v>22</v>
      </c>
      <c r="AB41" s="23">
        <v>0.28162999999999999</v>
      </c>
      <c r="AC41" s="7" t="s">
        <v>40</v>
      </c>
      <c r="AD41" s="8" t="s">
        <v>26</v>
      </c>
      <c r="AE41" s="9">
        <v>0.32679999999999998</v>
      </c>
      <c r="AF41" s="7" t="s">
        <v>84</v>
      </c>
      <c r="AG41" s="8" t="s">
        <v>28</v>
      </c>
      <c r="AH41" s="23">
        <v>0.32980999999999999</v>
      </c>
      <c r="AI41" s="7" t="s">
        <v>72</v>
      </c>
      <c r="AJ41" s="8" t="s">
        <v>25</v>
      </c>
      <c r="AK41" s="23">
        <v>0.22001999999999999</v>
      </c>
      <c r="AL41" s="7" t="s">
        <v>76</v>
      </c>
      <c r="AM41" s="8" t="s">
        <v>26</v>
      </c>
      <c r="AN41" s="10">
        <v>0.39889999999999998</v>
      </c>
      <c r="AO41" s="96" t="s">
        <v>79</v>
      </c>
      <c r="AP41" s="97" t="s">
        <v>22</v>
      </c>
      <c r="AQ41" s="10">
        <v>0.34933999999999998</v>
      </c>
    </row>
    <row r="42" spans="1:43" ht="17" thickBot="1" x14ac:dyDescent="0.25">
      <c r="A42" s="69"/>
      <c r="B42" s="7" t="s">
        <v>104</v>
      </c>
      <c r="C42" s="8" t="s">
        <v>25</v>
      </c>
      <c r="D42" s="9">
        <v>0.17180999999999999</v>
      </c>
      <c r="E42" s="96" t="s">
        <v>86</v>
      </c>
      <c r="F42" s="97" t="s">
        <v>20</v>
      </c>
      <c r="G42" s="10">
        <v>0.35776999999999998</v>
      </c>
      <c r="H42" s="7" t="s">
        <v>89</v>
      </c>
      <c r="I42" s="8" t="s">
        <v>22</v>
      </c>
      <c r="J42" s="10">
        <v>0.37629000000000001</v>
      </c>
      <c r="K42" s="7" t="s">
        <v>72</v>
      </c>
      <c r="L42" s="8" t="s">
        <v>28</v>
      </c>
      <c r="M42" s="10">
        <v>0.47134999999999999</v>
      </c>
      <c r="N42" s="7" t="s">
        <v>94</v>
      </c>
      <c r="O42" s="8" t="s">
        <v>28</v>
      </c>
      <c r="P42" s="23">
        <v>0.39926</v>
      </c>
      <c r="Q42" s="7" t="s">
        <v>91</v>
      </c>
      <c r="R42" s="8" t="s">
        <v>20</v>
      </c>
      <c r="S42" s="9">
        <v>0.28077000000000002</v>
      </c>
      <c r="T42" s="7" t="s">
        <v>56</v>
      </c>
      <c r="U42" s="8" t="s">
        <v>25</v>
      </c>
      <c r="V42" s="9">
        <v>0.22575999999999999</v>
      </c>
      <c r="W42" s="7" t="s">
        <v>103</v>
      </c>
      <c r="X42" s="8" t="s">
        <v>19</v>
      </c>
      <c r="Y42" s="9">
        <v>0.20909</v>
      </c>
      <c r="Z42" s="7" t="s">
        <v>84</v>
      </c>
      <c r="AA42" s="8" t="s">
        <v>28</v>
      </c>
      <c r="AB42" s="9">
        <v>0.28067999999999999</v>
      </c>
      <c r="AC42" s="7" t="s">
        <v>89</v>
      </c>
      <c r="AD42" s="8" t="s">
        <v>22</v>
      </c>
      <c r="AE42" s="9">
        <v>0.30864000000000003</v>
      </c>
      <c r="AF42" s="7" t="s">
        <v>68</v>
      </c>
      <c r="AG42" s="8" t="s">
        <v>19</v>
      </c>
      <c r="AH42" s="9">
        <v>0.32408999999999999</v>
      </c>
      <c r="AI42" s="7" t="s">
        <v>71</v>
      </c>
      <c r="AJ42" s="8" t="s">
        <v>29</v>
      </c>
      <c r="AK42" s="9">
        <v>0.21842</v>
      </c>
      <c r="AL42" s="7" t="s">
        <v>60</v>
      </c>
      <c r="AM42" s="8" t="s">
        <v>19</v>
      </c>
      <c r="AN42" s="9">
        <v>0.3876</v>
      </c>
      <c r="AO42" s="7" t="s">
        <v>63</v>
      </c>
      <c r="AP42" s="8" t="s">
        <v>22</v>
      </c>
      <c r="AQ42" s="10">
        <v>0.34359000000000001</v>
      </c>
    </row>
    <row r="43" spans="1:43" ht="17" thickBot="1" x14ac:dyDescent="0.25">
      <c r="A43" s="69"/>
      <c r="B43" s="7" t="s">
        <v>35</v>
      </c>
      <c r="C43" s="8" t="s">
        <v>25</v>
      </c>
      <c r="D43" s="9">
        <v>0.17002</v>
      </c>
      <c r="E43" s="96" t="s">
        <v>78</v>
      </c>
      <c r="F43" s="97" t="s">
        <v>28</v>
      </c>
      <c r="G43" s="10">
        <v>0.34721000000000002</v>
      </c>
      <c r="H43" s="7" t="s">
        <v>89</v>
      </c>
      <c r="I43" s="8" t="s">
        <v>25</v>
      </c>
      <c r="J43" s="23">
        <v>0.37546000000000002</v>
      </c>
      <c r="K43" s="7" t="s">
        <v>100</v>
      </c>
      <c r="L43" s="8" t="s">
        <v>29</v>
      </c>
      <c r="M43" s="9">
        <v>0.45883000000000002</v>
      </c>
      <c r="N43" s="7" t="s">
        <v>94</v>
      </c>
      <c r="O43" s="8" t="s">
        <v>22</v>
      </c>
      <c r="P43" s="10">
        <v>0.39860000000000001</v>
      </c>
      <c r="Q43" s="7" t="s">
        <v>104</v>
      </c>
      <c r="R43" s="8" t="s">
        <v>20</v>
      </c>
      <c r="S43" s="9">
        <v>0.26705000000000001</v>
      </c>
      <c r="T43" s="7" t="s">
        <v>58</v>
      </c>
      <c r="U43" s="8" t="s">
        <v>22</v>
      </c>
      <c r="V43" s="9">
        <v>0.22389999999999999</v>
      </c>
      <c r="W43" s="7" t="s">
        <v>31</v>
      </c>
      <c r="X43" s="8" t="s">
        <v>25</v>
      </c>
      <c r="Y43" s="10">
        <v>0.20164000000000001</v>
      </c>
      <c r="Z43" s="7" t="s">
        <v>89</v>
      </c>
      <c r="AA43" s="8" t="s">
        <v>19</v>
      </c>
      <c r="AB43" s="9">
        <v>0.27993000000000001</v>
      </c>
      <c r="AC43" s="7" t="s">
        <v>49</v>
      </c>
      <c r="AD43" s="8" t="s">
        <v>20</v>
      </c>
      <c r="AE43" s="10">
        <v>0.29592000000000002</v>
      </c>
      <c r="AF43" s="7" t="s">
        <v>100</v>
      </c>
      <c r="AG43" s="8" t="s">
        <v>101</v>
      </c>
      <c r="AH43" s="9">
        <v>0.32077</v>
      </c>
      <c r="AI43" s="7" t="s">
        <v>63</v>
      </c>
      <c r="AJ43" s="8" t="s">
        <v>26</v>
      </c>
      <c r="AK43" s="10">
        <v>0.21637000000000001</v>
      </c>
      <c r="AL43" s="7" t="s">
        <v>76</v>
      </c>
      <c r="AM43" s="8" t="s">
        <v>22</v>
      </c>
      <c r="AN43" s="10">
        <v>0.38323000000000002</v>
      </c>
      <c r="AO43" s="7" t="s">
        <v>63</v>
      </c>
      <c r="AP43" s="8" t="s">
        <v>26</v>
      </c>
      <c r="AQ43" s="10">
        <v>0.33951999999999999</v>
      </c>
    </row>
    <row r="44" spans="1:43" ht="17" thickBot="1" x14ac:dyDescent="0.25">
      <c r="A44" s="69"/>
      <c r="B44" s="7" t="s">
        <v>35</v>
      </c>
      <c r="C44" s="8" t="s">
        <v>22</v>
      </c>
      <c r="D44" s="9">
        <v>0.16517999999999999</v>
      </c>
      <c r="E44" s="7" t="s">
        <v>94</v>
      </c>
      <c r="F44" s="8" t="s">
        <v>28</v>
      </c>
      <c r="G44" s="9">
        <v>0.33898</v>
      </c>
      <c r="H44" s="7" t="s">
        <v>71</v>
      </c>
      <c r="I44" s="8" t="s">
        <v>20</v>
      </c>
      <c r="J44" s="23">
        <v>0.36912</v>
      </c>
      <c r="K44" s="7" t="s">
        <v>91</v>
      </c>
      <c r="L44" s="8" t="s">
        <v>25</v>
      </c>
      <c r="M44" s="9">
        <v>0.42227999999999999</v>
      </c>
      <c r="N44" s="7" t="s">
        <v>72</v>
      </c>
      <c r="O44" s="8" t="s">
        <v>22</v>
      </c>
      <c r="P44" s="23">
        <v>0.38773999999999997</v>
      </c>
      <c r="Q44" s="96" t="s">
        <v>78</v>
      </c>
      <c r="R44" s="97" t="s">
        <v>28</v>
      </c>
      <c r="S44" s="9">
        <v>0.26590000000000003</v>
      </c>
      <c r="T44" s="7" t="s">
        <v>89</v>
      </c>
      <c r="U44" s="8" t="s">
        <v>28</v>
      </c>
      <c r="V44" s="9">
        <v>0.22195000000000001</v>
      </c>
      <c r="W44" s="7" t="s">
        <v>21</v>
      </c>
      <c r="X44" s="8" t="s">
        <v>22</v>
      </c>
      <c r="Y44" s="10">
        <v>0.19902</v>
      </c>
      <c r="Z44" s="7" t="s">
        <v>35</v>
      </c>
      <c r="AA44" s="8" t="s">
        <v>25</v>
      </c>
      <c r="AB44" s="23">
        <v>0.27775</v>
      </c>
      <c r="AC44" s="7" t="s">
        <v>43</v>
      </c>
      <c r="AD44" s="8" t="s">
        <v>22</v>
      </c>
      <c r="AE44" s="23">
        <v>0.29231000000000001</v>
      </c>
      <c r="AF44" s="7" t="s">
        <v>51</v>
      </c>
      <c r="AG44" s="8" t="s">
        <v>28</v>
      </c>
      <c r="AH44" s="10">
        <v>0.31631999999999999</v>
      </c>
      <c r="AI44" s="7" t="s">
        <v>35</v>
      </c>
      <c r="AJ44" s="8" t="s">
        <v>25</v>
      </c>
      <c r="AK44" s="10">
        <v>0.21296999999999999</v>
      </c>
      <c r="AL44" s="7" t="s">
        <v>85</v>
      </c>
      <c r="AM44" s="8" t="s">
        <v>26</v>
      </c>
      <c r="AN44" s="9">
        <v>0.38224000000000002</v>
      </c>
      <c r="AO44" s="7" t="s">
        <v>71</v>
      </c>
      <c r="AP44" s="8" t="s">
        <v>20</v>
      </c>
      <c r="AQ44" s="23">
        <v>0.33550999999999997</v>
      </c>
    </row>
    <row r="45" spans="1:43" ht="17" thickBot="1" x14ac:dyDescent="0.25">
      <c r="A45" s="69"/>
      <c r="B45" s="7" t="s">
        <v>27</v>
      </c>
      <c r="C45" s="8" t="s">
        <v>29</v>
      </c>
      <c r="D45" s="9">
        <v>0.15554000000000001</v>
      </c>
      <c r="E45" s="7" t="s">
        <v>58</v>
      </c>
      <c r="F45" s="8" t="s">
        <v>20</v>
      </c>
      <c r="G45" s="23">
        <v>0.32632</v>
      </c>
      <c r="H45" s="7" t="s">
        <v>21</v>
      </c>
      <c r="I45" s="8" t="s">
        <v>22</v>
      </c>
      <c r="J45" s="10">
        <v>0.32962999999999998</v>
      </c>
      <c r="K45" s="7" t="s">
        <v>102</v>
      </c>
      <c r="L45" s="8" t="s">
        <v>26</v>
      </c>
      <c r="M45" s="10">
        <v>0.40256999999999998</v>
      </c>
      <c r="N45" s="7" t="s">
        <v>71</v>
      </c>
      <c r="O45" s="8" t="s">
        <v>29</v>
      </c>
      <c r="P45" s="9">
        <v>0.38540000000000002</v>
      </c>
      <c r="Q45" s="7" t="s">
        <v>103</v>
      </c>
      <c r="R45" s="8" t="s">
        <v>23</v>
      </c>
      <c r="S45" s="9">
        <v>0.26441999999999999</v>
      </c>
      <c r="T45" s="7" t="s">
        <v>21</v>
      </c>
      <c r="U45" s="8" t="s">
        <v>22</v>
      </c>
      <c r="V45" s="10">
        <v>0.22155</v>
      </c>
      <c r="W45" s="7" t="s">
        <v>18</v>
      </c>
      <c r="X45" s="8" t="s">
        <v>19</v>
      </c>
      <c r="Y45" s="23">
        <v>0.17874000000000001</v>
      </c>
      <c r="Z45" s="7" t="s">
        <v>47</v>
      </c>
      <c r="AA45" s="8" t="s">
        <v>28</v>
      </c>
      <c r="AB45" s="10">
        <v>0.27187</v>
      </c>
      <c r="AC45" s="7" t="s">
        <v>49</v>
      </c>
      <c r="AD45" s="8" t="s">
        <v>28</v>
      </c>
      <c r="AE45" s="10">
        <v>0.28759000000000001</v>
      </c>
      <c r="AF45" s="7" t="s">
        <v>103</v>
      </c>
      <c r="AG45" s="8" t="s">
        <v>26</v>
      </c>
      <c r="AH45" s="9">
        <v>0.3054</v>
      </c>
      <c r="AI45" s="7" t="s">
        <v>38</v>
      </c>
      <c r="AJ45" s="8" t="s">
        <v>26</v>
      </c>
      <c r="AK45" s="10">
        <v>0.21234</v>
      </c>
      <c r="AL45" s="96" t="s">
        <v>79</v>
      </c>
      <c r="AM45" s="97" t="s">
        <v>25</v>
      </c>
      <c r="AN45" s="10">
        <v>0.37757000000000002</v>
      </c>
      <c r="AO45" s="7" t="s">
        <v>56</v>
      </c>
      <c r="AP45" s="8" t="s">
        <v>22</v>
      </c>
      <c r="AQ45" s="10">
        <v>0.32574999999999998</v>
      </c>
    </row>
    <row r="46" spans="1:43" ht="17" thickBot="1" x14ac:dyDescent="0.25">
      <c r="A46" s="69"/>
      <c r="B46" s="7" t="s">
        <v>103</v>
      </c>
      <c r="C46" s="8" t="s">
        <v>19</v>
      </c>
      <c r="D46" s="9">
        <v>0.15354999999999999</v>
      </c>
      <c r="E46" s="7" t="s">
        <v>94</v>
      </c>
      <c r="F46" s="8" t="s">
        <v>26</v>
      </c>
      <c r="G46" s="9">
        <v>0.32171</v>
      </c>
      <c r="H46" s="7" t="s">
        <v>95</v>
      </c>
      <c r="I46" s="8" t="s">
        <v>23</v>
      </c>
      <c r="J46" s="9">
        <v>0.32127</v>
      </c>
      <c r="K46" s="7" t="s">
        <v>64</v>
      </c>
      <c r="L46" s="8" t="s">
        <v>28</v>
      </c>
      <c r="M46" s="10">
        <v>0.37057000000000001</v>
      </c>
      <c r="N46" s="7" t="s">
        <v>76</v>
      </c>
      <c r="O46" s="8" t="s">
        <v>28</v>
      </c>
      <c r="P46" s="10">
        <v>0.38330999999999998</v>
      </c>
      <c r="Q46" s="7" t="s">
        <v>31</v>
      </c>
      <c r="R46" s="8" t="s">
        <v>19</v>
      </c>
      <c r="S46" s="23">
        <v>0.25259999999999999</v>
      </c>
      <c r="T46" s="7" t="s">
        <v>42</v>
      </c>
      <c r="U46" s="8" t="s">
        <v>28</v>
      </c>
      <c r="V46" s="23">
        <v>0.21984000000000001</v>
      </c>
      <c r="W46" s="7" t="s">
        <v>89</v>
      </c>
      <c r="X46" s="8" t="s">
        <v>28</v>
      </c>
      <c r="Y46" s="9">
        <v>0.16965</v>
      </c>
      <c r="Z46" s="7" t="s">
        <v>80</v>
      </c>
      <c r="AA46" s="8" t="s">
        <v>28</v>
      </c>
      <c r="AB46" s="10">
        <v>0.26867000000000002</v>
      </c>
      <c r="AC46" s="7" t="s">
        <v>71</v>
      </c>
      <c r="AD46" s="8" t="s">
        <v>29</v>
      </c>
      <c r="AE46" s="9">
        <v>0.27067000000000002</v>
      </c>
      <c r="AF46" s="7" t="s">
        <v>100</v>
      </c>
      <c r="AG46" s="8" t="s">
        <v>29</v>
      </c>
      <c r="AH46" s="9">
        <v>0.3029</v>
      </c>
      <c r="AI46" s="7" t="s">
        <v>91</v>
      </c>
      <c r="AJ46" s="8" t="s">
        <v>20</v>
      </c>
      <c r="AK46" s="9">
        <v>0.21207000000000001</v>
      </c>
      <c r="AL46" s="96" t="s">
        <v>87</v>
      </c>
      <c r="AM46" s="97" t="s">
        <v>29</v>
      </c>
      <c r="AN46" s="10">
        <v>0.37213000000000002</v>
      </c>
      <c r="AO46" s="96" t="s">
        <v>87</v>
      </c>
      <c r="AP46" s="97" t="s">
        <v>25</v>
      </c>
      <c r="AQ46" s="10">
        <v>0.3201</v>
      </c>
    </row>
    <row r="47" spans="1:43" ht="17" thickBot="1" x14ac:dyDescent="0.25">
      <c r="A47" s="69"/>
      <c r="B47" s="7" t="s">
        <v>21</v>
      </c>
      <c r="C47" s="8" t="s">
        <v>22</v>
      </c>
      <c r="D47" s="9">
        <v>0.13683000000000001</v>
      </c>
      <c r="E47" s="7" t="s">
        <v>91</v>
      </c>
      <c r="F47" s="8" t="s">
        <v>28</v>
      </c>
      <c r="G47" s="23">
        <v>0.32138</v>
      </c>
      <c r="H47" s="7" t="s">
        <v>76</v>
      </c>
      <c r="I47" s="8" t="s">
        <v>28</v>
      </c>
      <c r="J47" s="10">
        <v>0.31689000000000001</v>
      </c>
      <c r="K47" s="7" t="s">
        <v>85</v>
      </c>
      <c r="L47" s="8" t="s">
        <v>26</v>
      </c>
      <c r="M47" s="9">
        <v>0.34711999999999998</v>
      </c>
      <c r="N47" s="7" t="s">
        <v>102</v>
      </c>
      <c r="O47" s="8" t="s">
        <v>28</v>
      </c>
      <c r="P47" s="10">
        <v>0.37798999999999999</v>
      </c>
      <c r="Q47" s="7" t="s">
        <v>80</v>
      </c>
      <c r="R47" s="8" t="s">
        <v>25</v>
      </c>
      <c r="S47" s="23">
        <v>0.24521999999999999</v>
      </c>
      <c r="T47" s="7" t="s">
        <v>96</v>
      </c>
      <c r="U47" s="8" t="s">
        <v>25</v>
      </c>
      <c r="V47" s="9">
        <v>0.21951999999999999</v>
      </c>
      <c r="W47" s="7" t="s">
        <v>89</v>
      </c>
      <c r="X47" s="8" t="s">
        <v>22</v>
      </c>
      <c r="Y47" s="9">
        <v>0.16803999999999999</v>
      </c>
      <c r="Z47" s="7" t="s">
        <v>66</v>
      </c>
      <c r="AA47" s="8" t="s">
        <v>22</v>
      </c>
      <c r="AB47" s="23">
        <v>0.26329000000000002</v>
      </c>
      <c r="AC47" s="7" t="s">
        <v>60</v>
      </c>
      <c r="AD47" s="8" t="s">
        <v>19</v>
      </c>
      <c r="AE47" s="9">
        <v>0.26472000000000001</v>
      </c>
      <c r="AF47" s="7" t="s">
        <v>100</v>
      </c>
      <c r="AG47" s="8" t="s">
        <v>26</v>
      </c>
      <c r="AH47" s="9">
        <v>0.29951</v>
      </c>
      <c r="AI47" s="7" t="s">
        <v>89</v>
      </c>
      <c r="AJ47" s="8" t="s">
        <v>28</v>
      </c>
      <c r="AK47" s="9">
        <v>0.20846000000000001</v>
      </c>
      <c r="AL47" s="7" t="s">
        <v>40</v>
      </c>
      <c r="AM47" s="8" t="s">
        <v>29</v>
      </c>
      <c r="AN47" s="9">
        <v>0.37167</v>
      </c>
      <c r="AO47" s="7" t="s">
        <v>71</v>
      </c>
      <c r="AP47" s="8" t="s">
        <v>29</v>
      </c>
      <c r="AQ47" s="10">
        <v>0.30307000000000001</v>
      </c>
    </row>
    <row r="48" spans="1:43" ht="17" thickBot="1" x14ac:dyDescent="0.25">
      <c r="A48" s="69"/>
      <c r="B48" s="7" t="s">
        <v>103</v>
      </c>
      <c r="C48" s="8" t="s">
        <v>23</v>
      </c>
      <c r="D48" s="9">
        <v>0.13170999999999999</v>
      </c>
      <c r="E48" s="7" t="s">
        <v>32</v>
      </c>
      <c r="F48" s="8" t="s">
        <v>26</v>
      </c>
      <c r="G48" s="10">
        <v>0.29538999999999999</v>
      </c>
      <c r="H48" s="7" t="s">
        <v>32</v>
      </c>
      <c r="I48" s="8" t="s">
        <v>26</v>
      </c>
      <c r="J48" s="10">
        <v>0.29809000000000002</v>
      </c>
      <c r="K48" s="7" t="s">
        <v>82</v>
      </c>
      <c r="L48" s="8" t="s">
        <v>20</v>
      </c>
      <c r="M48" s="9">
        <v>0.33843000000000001</v>
      </c>
      <c r="N48" s="7" t="s">
        <v>102</v>
      </c>
      <c r="O48" s="8" t="s">
        <v>26</v>
      </c>
      <c r="P48" s="10">
        <v>0.36648999999999998</v>
      </c>
      <c r="Q48" s="7" t="s">
        <v>50</v>
      </c>
      <c r="R48" s="8" t="s">
        <v>29</v>
      </c>
      <c r="S48" s="9">
        <v>0.24290999999999999</v>
      </c>
      <c r="T48" s="7" t="s">
        <v>51</v>
      </c>
      <c r="U48" s="8" t="s">
        <v>28</v>
      </c>
      <c r="V48" s="23">
        <v>0.20668</v>
      </c>
      <c r="W48" s="7" t="s">
        <v>89</v>
      </c>
      <c r="X48" s="8" t="s">
        <v>19</v>
      </c>
      <c r="Y48" s="9">
        <v>0.16173000000000001</v>
      </c>
      <c r="Z48" s="7" t="s">
        <v>56</v>
      </c>
      <c r="AA48" s="8" t="s">
        <v>25</v>
      </c>
      <c r="AB48" s="9">
        <v>0.25358000000000003</v>
      </c>
      <c r="AC48" s="7" t="s">
        <v>103</v>
      </c>
      <c r="AD48" s="8" t="s">
        <v>19</v>
      </c>
      <c r="AE48" s="9">
        <v>0.26166</v>
      </c>
      <c r="AF48" s="96" t="s">
        <v>86</v>
      </c>
      <c r="AG48" s="97" t="s">
        <v>26</v>
      </c>
      <c r="AH48" s="10">
        <v>0.29338999999999998</v>
      </c>
      <c r="AI48" s="7" t="s">
        <v>66</v>
      </c>
      <c r="AJ48" s="8" t="s">
        <v>28</v>
      </c>
      <c r="AK48" s="23">
        <v>0.20594999999999999</v>
      </c>
      <c r="AL48" s="7" t="s">
        <v>81</v>
      </c>
      <c r="AM48" s="8" t="s">
        <v>20</v>
      </c>
      <c r="AN48" s="9">
        <v>0.35443000000000002</v>
      </c>
      <c r="AO48" s="7" t="s">
        <v>21</v>
      </c>
      <c r="AP48" s="8" t="s">
        <v>22</v>
      </c>
      <c r="AQ48" s="10">
        <v>0.27134999999999998</v>
      </c>
    </row>
    <row r="49" spans="1:43" ht="17" thickBot="1" x14ac:dyDescent="0.25">
      <c r="A49" s="69"/>
      <c r="B49" s="7" t="s">
        <v>91</v>
      </c>
      <c r="C49" s="8" t="s">
        <v>20</v>
      </c>
      <c r="D49" s="9">
        <v>0.11856</v>
      </c>
      <c r="E49" s="7" t="s">
        <v>91</v>
      </c>
      <c r="F49" s="8" t="s">
        <v>25</v>
      </c>
      <c r="G49" s="23">
        <v>0.29060999999999998</v>
      </c>
      <c r="H49" s="7" t="s">
        <v>102</v>
      </c>
      <c r="I49" s="8" t="s">
        <v>28</v>
      </c>
      <c r="J49" s="9">
        <v>0.28822999999999999</v>
      </c>
      <c r="K49" s="7" t="s">
        <v>58</v>
      </c>
      <c r="L49" s="8" t="s">
        <v>22</v>
      </c>
      <c r="M49" s="9">
        <v>0.33756999999999998</v>
      </c>
      <c r="N49" s="7" t="s">
        <v>64</v>
      </c>
      <c r="O49" s="8" t="s">
        <v>22</v>
      </c>
      <c r="P49" s="23">
        <v>0.36021999999999998</v>
      </c>
      <c r="Q49" s="7" t="s">
        <v>58</v>
      </c>
      <c r="R49" s="8" t="s">
        <v>20</v>
      </c>
      <c r="S49" s="9">
        <v>0.22400999999999999</v>
      </c>
      <c r="T49" s="7" t="s">
        <v>96</v>
      </c>
      <c r="U49" s="8" t="s">
        <v>22</v>
      </c>
      <c r="V49" s="9">
        <v>0.20299</v>
      </c>
      <c r="W49" s="7" t="s">
        <v>60</v>
      </c>
      <c r="X49" s="8" t="s">
        <v>22</v>
      </c>
      <c r="Y49" s="9">
        <v>0.15986</v>
      </c>
      <c r="Z49" s="7" t="s">
        <v>63</v>
      </c>
      <c r="AA49" s="8" t="s">
        <v>20</v>
      </c>
      <c r="AB49" s="23">
        <v>0.252</v>
      </c>
      <c r="AC49" s="7" t="s">
        <v>99</v>
      </c>
      <c r="AD49" s="8" t="s">
        <v>28</v>
      </c>
      <c r="AE49" s="9">
        <v>0.26041999999999998</v>
      </c>
      <c r="AF49" s="7" t="s">
        <v>99</v>
      </c>
      <c r="AG49" s="8" t="s">
        <v>28</v>
      </c>
      <c r="AH49" s="9">
        <v>0.29194999999999999</v>
      </c>
      <c r="AI49" s="96" t="s">
        <v>79</v>
      </c>
      <c r="AJ49" s="97" t="s">
        <v>25</v>
      </c>
      <c r="AK49" s="10">
        <v>0.20362</v>
      </c>
      <c r="AL49" s="7" t="s">
        <v>24</v>
      </c>
      <c r="AM49" s="8" t="s">
        <v>26</v>
      </c>
      <c r="AN49" s="10">
        <v>0.34359000000000001</v>
      </c>
      <c r="AO49" s="7" t="s">
        <v>56</v>
      </c>
      <c r="AP49" s="8" t="s">
        <v>25</v>
      </c>
      <c r="AQ49" s="9">
        <v>0.26375999999999999</v>
      </c>
    </row>
    <row r="50" spans="1:43" ht="17" thickBot="1" x14ac:dyDescent="0.25">
      <c r="A50" s="69"/>
      <c r="B50" s="7" t="s">
        <v>31</v>
      </c>
      <c r="C50" s="8" t="s">
        <v>25</v>
      </c>
      <c r="D50" s="9">
        <v>0.10811</v>
      </c>
      <c r="E50" s="7" t="s">
        <v>103</v>
      </c>
      <c r="F50" s="8" t="s">
        <v>23</v>
      </c>
      <c r="G50" s="9">
        <v>0.28258</v>
      </c>
      <c r="H50" s="7" t="s">
        <v>69</v>
      </c>
      <c r="I50" s="8" t="s">
        <v>29</v>
      </c>
      <c r="J50" s="23">
        <v>0.27634999999999998</v>
      </c>
      <c r="K50" s="7" t="s">
        <v>100</v>
      </c>
      <c r="L50" s="8" t="s">
        <v>101</v>
      </c>
      <c r="M50" s="9">
        <v>0.33094000000000001</v>
      </c>
      <c r="N50" s="7" t="s">
        <v>100</v>
      </c>
      <c r="O50" s="8" t="s">
        <v>101</v>
      </c>
      <c r="P50" s="9">
        <v>0.35874</v>
      </c>
      <c r="Q50" s="7" t="s">
        <v>24</v>
      </c>
      <c r="R50" s="8" t="s">
        <v>25</v>
      </c>
      <c r="S50" s="10">
        <v>0.22020999999999999</v>
      </c>
      <c r="T50" s="7" t="s">
        <v>38</v>
      </c>
      <c r="U50" s="8" t="s">
        <v>26</v>
      </c>
      <c r="V50" s="9">
        <v>0.19725999999999999</v>
      </c>
      <c r="W50" s="7" t="s">
        <v>100</v>
      </c>
      <c r="X50" s="8" t="s">
        <v>101</v>
      </c>
      <c r="Y50" s="9">
        <v>0.14807000000000001</v>
      </c>
      <c r="Z50" s="7" t="s">
        <v>51</v>
      </c>
      <c r="AA50" s="8" t="s">
        <v>22</v>
      </c>
      <c r="AB50" s="10">
        <v>0.25151000000000001</v>
      </c>
      <c r="AC50" s="7" t="s">
        <v>85</v>
      </c>
      <c r="AD50" s="8" t="s">
        <v>26</v>
      </c>
      <c r="AE50" s="9">
        <v>0.25305</v>
      </c>
      <c r="AF50" s="7" t="s">
        <v>99</v>
      </c>
      <c r="AG50" s="8" t="s">
        <v>20</v>
      </c>
      <c r="AH50" s="9">
        <v>0.29044999999999999</v>
      </c>
      <c r="AI50" s="7" t="s">
        <v>56</v>
      </c>
      <c r="AJ50" s="8" t="s">
        <v>19</v>
      </c>
      <c r="AK50" s="10">
        <v>0.19866</v>
      </c>
      <c r="AL50" s="7" t="s">
        <v>71</v>
      </c>
      <c r="AM50" s="8" t="s">
        <v>20</v>
      </c>
      <c r="AN50" s="9">
        <v>0.34138000000000002</v>
      </c>
      <c r="AO50" s="7" t="s">
        <v>64</v>
      </c>
      <c r="AP50" s="8" t="s">
        <v>22</v>
      </c>
      <c r="AQ50" s="10">
        <v>0.25441999999999998</v>
      </c>
    </row>
    <row r="51" spans="1:43" ht="17" thickBot="1" x14ac:dyDescent="0.25">
      <c r="A51" s="69"/>
      <c r="B51" s="7" t="s">
        <v>104</v>
      </c>
      <c r="C51" s="8" t="s">
        <v>20</v>
      </c>
      <c r="D51" s="9">
        <v>0.10478</v>
      </c>
      <c r="E51" s="7" t="s">
        <v>32</v>
      </c>
      <c r="F51" s="8" t="s">
        <v>20</v>
      </c>
      <c r="G51" s="23">
        <v>0.28136</v>
      </c>
      <c r="H51" s="7" t="s">
        <v>24</v>
      </c>
      <c r="I51" s="8" t="s">
        <v>26</v>
      </c>
      <c r="J51" s="10">
        <v>0.26532</v>
      </c>
      <c r="K51" s="7" t="s">
        <v>21</v>
      </c>
      <c r="L51" s="8" t="s">
        <v>22</v>
      </c>
      <c r="M51" s="10">
        <v>0.31729000000000002</v>
      </c>
      <c r="N51" s="7" t="s">
        <v>64</v>
      </c>
      <c r="O51" s="8" t="s">
        <v>28</v>
      </c>
      <c r="P51" s="10">
        <v>0.35648999999999997</v>
      </c>
      <c r="Q51" s="7" t="s">
        <v>84</v>
      </c>
      <c r="R51" s="8" t="s">
        <v>28</v>
      </c>
      <c r="S51" s="9">
        <v>0.21937000000000001</v>
      </c>
      <c r="T51" s="7" t="s">
        <v>94</v>
      </c>
      <c r="U51" s="8" t="s">
        <v>22</v>
      </c>
      <c r="V51" s="9">
        <v>0.19291</v>
      </c>
      <c r="W51" s="7" t="s">
        <v>93</v>
      </c>
      <c r="X51" s="8" t="s">
        <v>25</v>
      </c>
      <c r="Y51" s="9">
        <v>0.14604</v>
      </c>
      <c r="Z51" s="7" t="s">
        <v>102</v>
      </c>
      <c r="AA51" s="8" t="s">
        <v>28</v>
      </c>
      <c r="AB51" s="9">
        <v>0.24110000000000001</v>
      </c>
      <c r="AC51" s="7" t="s">
        <v>71</v>
      </c>
      <c r="AD51" s="8" t="s">
        <v>20</v>
      </c>
      <c r="AE51" s="9">
        <v>0.25236999999999998</v>
      </c>
      <c r="AF51" s="7" t="s">
        <v>96</v>
      </c>
      <c r="AG51" s="8" t="s">
        <v>22</v>
      </c>
      <c r="AH51" s="9">
        <v>0.28543000000000002</v>
      </c>
      <c r="AI51" s="7" t="s">
        <v>60</v>
      </c>
      <c r="AJ51" s="8" t="s">
        <v>26</v>
      </c>
      <c r="AK51" s="9">
        <v>0.19863</v>
      </c>
      <c r="AL51" s="7" t="s">
        <v>50</v>
      </c>
      <c r="AM51" s="8" t="s">
        <v>29</v>
      </c>
      <c r="AN51" s="10">
        <v>0.32795000000000002</v>
      </c>
      <c r="AO51" s="7" t="s">
        <v>85</v>
      </c>
      <c r="AP51" s="8" t="s">
        <v>19</v>
      </c>
      <c r="AQ51" s="9">
        <v>0.24143000000000001</v>
      </c>
    </row>
    <row r="52" spans="1:43" ht="17" thickBot="1" x14ac:dyDescent="0.25">
      <c r="A52" s="69"/>
      <c r="B52" s="7" t="s">
        <v>76</v>
      </c>
      <c r="C52" s="8" t="s">
        <v>22</v>
      </c>
      <c r="D52" s="9">
        <v>9.5259999999999997E-2</v>
      </c>
      <c r="E52" s="7" t="s">
        <v>91</v>
      </c>
      <c r="F52" s="8" t="s">
        <v>22</v>
      </c>
      <c r="G52" s="10">
        <v>0.26704</v>
      </c>
      <c r="H52" s="7" t="s">
        <v>104</v>
      </c>
      <c r="I52" s="8" t="s">
        <v>20</v>
      </c>
      <c r="J52" s="9">
        <v>0.25672</v>
      </c>
      <c r="K52" s="7" t="s">
        <v>60</v>
      </c>
      <c r="L52" s="8" t="s">
        <v>19</v>
      </c>
      <c r="M52" s="9">
        <v>0.31591999999999998</v>
      </c>
      <c r="N52" s="7" t="s">
        <v>71</v>
      </c>
      <c r="O52" s="8" t="s">
        <v>20</v>
      </c>
      <c r="P52" s="9">
        <v>0.34443000000000001</v>
      </c>
      <c r="Q52" s="7" t="s">
        <v>104</v>
      </c>
      <c r="R52" s="8" t="s">
        <v>22</v>
      </c>
      <c r="S52" s="9">
        <v>0.21371000000000001</v>
      </c>
      <c r="T52" s="7" t="s">
        <v>96</v>
      </c>
      <c r="U52" s="8" t="s">
        <v>19</v>
      </c>
      <c r="V52" s="9">
        <v>0.19133</v>
      </c>
      <c r="W52" s="7" t="s">
        <v>103</v>
      </c>
      <c r="X52" s="8" t="s">
        <v>23</v>
      </c>
      <c r="Y52" s="9">
        <v>0.14388999999999999</v>
      </c>
      <c r="Z52" s="7" t="s">
        <v>21</v>
      </c>
      <c r="AA52" s="8" t="s">
        <v>22</v>
      </c>
      <c r="AB52" s="10">
        <v>0.23300000000000001</v>
      </c>
      <c r="AC52" s="96" t="s">
        <v>78</v>
      </c>
      <c r="AD52" s="97" t="s">
        <v>28</v>
      </c>
      <c r="AE52" s="9">
        <v>0.24234</v>
      </c>
      <c r="AF52" s="7" t="s">
        <v>68</v>
      </c>
      <c r="AG52" s="8" t="s">
        <v>29</v>
      </c>
      <c r="AH52" s="9">
        <v>0.27978999999999998</v>
      </c>
      <c r="AI52" s="7" t="s">
        <v>85</v>
      </c>
      <c r="AJ52" s="8" t="s">
        <v>26</v>
      </c>
      <c r="AK52" s="9">
        <v>0.19800999999999999</v>
      </c>
      <c r="AL52" s="7" t="s">
        <v>21</v>
      </c>
      <c r="AM52" s="8" t="s">
        <v>22</v>
      </c>
      <c r="AN52" s="10">
        <v>0.32736999999999999</v>
      </c>
      <c r="AO52" s="7" t="s">
        <v>81</v>
      </c>
      <c r="AP52" s="8" t="s">
        <v>29</v>
      </c>
      <c r="AQ52" s="9">
        <v>0.24092</v>
      </c>
    </row>
    <row r="53" spans="1:43" ht="17" thickBot="1" x14ac:dyDescent="0.25">
      <c r="A53" s="69"/>
      <c r="B53" s="7" t="s">
        <v>61</v>
      </c>
      <c r="C53" s="8" t="s">
        <v>23</v>
      </c>
      <c r="D53" s="9">
        <v>9.4659999999999994E-2</v>
      </c>
      <c r="E53" s="7" t="s">
        <v>89</v>
      </c>
      <c r="F53" s="8" t="s">
        <v>22</v>
      </c>
      <c r="G53" s="9">
        <v>0.26316000000000001</v>
      </c>
      <c r="H53" s="7" t="s">
        <v>72</v>
      </c>
      <c r="I53" s="8" t="s">
        <v>22</v>
      </c>
      <c r="J53" s="10">
        <v>0.24784</v>
      </c>
      <c r="K53" s="7" t="s">
        <v>49</v>
      </c>
      <c r="L53" s="8" t="s">
        <v>20</v>
      </c>
      <c r="M53" s="10">
        <v>0.31136000000000003</v>
      </c>
      <c r="N53" s="7" t="s">
        <v>84</v>
      </c>
      <c r="O53" s="8" t="s">
        <v>26</v>
      </c>
      <c r="P53" s="9">
        <v>0.34295999999999999</v>
      </c>
      <c r="Q53" s="7" t="s">
        <v>50</v>
      </c>
      <c r="R53" s="8" t="s">
        <v>19</v>
      </c>
      <c r="S53" s="9">
        <v>0.20934</v>
      </c>
      <c r="T53" s="7" t="s">
        <v>96</v>
      </c>
      <c r="U53" s="8" t="s">
        <v>29</v>
      </c>
      <c r="V53" s="9">
        <v>0.19001000000000001</v>
      </c>
      <c r="W53" s="7" t="s">
        <v>24</v>
      </c>
      <c r="X53" s="8" t="s">
        <v>25</v>
      </c>
      <c r="Y53" s="23">
        <v>0.14327000000000001</v>
      </c>
      <c r="Z53" s="7" t="s">
        <v>64</v>
      </c>
      <c r="AA53" s="8" t="s">
        <v>22</v>
      </c>
      <c r="AB53" s="9">
        <v>0.23188</v>
      </c>
      <c r="AC53" s="7" t="s">
        <v>32</v>
      </c>
      <c r="AD53" s="8" t="s">
        <v>26</v>
      </c>
      <c r="AE53" s="23">
        <v>0.23677000000000001</v>
      </c>
      <c r="AF53" s="7" t="s">
        <v>49</v>
      </c>
      <c r="AG53" s="8" t="s">
        <v>20</v>
      </c>
      <c r="AH53" s="10">
        <v>0.27545999999999998</v>
      </c>
      <c r="AI53" s="7" t="s">
        <v>56</v>
      </c>
      <c r="AJ53" s="8" t="s">
        <v>22</v>
      </c>
      <c r="AK53" s="10">
        <v>0.19711000000000001</v>
      </c>
      <c r="AL53" s="7" t="s">
        <v>64</v>
      </c>
      <c r="AM53" s="8" t="s">
        <v>22</v>
      </c>
      <c r="AN53" s="23">
        <v>0.31777</v>
      </c>
      <c r="AO53" s="7" t="s">
        <v>81</v>
      </c>
      <c r="AP53" s="8" t="s">
        <v>20</v>
      </c>
      <c r="AQ53" s="9">
        <v>0.23946999999999999</v>
      </c>
    </row>
    <row r="54" spans="1:43" ht="17" thickBot="1" x14ac:dyDescent="0.25">
      <c r="A54" s="69"/>
      <c r="B54" s="7" t="s">
        <v>85</v>
      </c>
      <c r="C54" s="8" t="s">
        <v>29</v>
      </c>
      <c r="D54" s="9">
        <v>9.1550000000000006E-2</v>
      </c>
      <c r="E54" s="7" t="s">
        <v>60</v>
      </c>
      <c r="F54" s="8" t="s">
        <v>19</v>
      </c>
      <c r="G54" s="9">
        <v>0.26105</v>
      </c>
      <c r="H54" s="7" t="s">
        <v>84</v>
      </c>
      <c r="I54" s="8" t="s">
        <v>26</v>
      </c>
      <c r="J54" s="9">
        <v>0.24698000000000001</v>
      </c>
      <c r="K54" s="7" t="s">
        <v>71</v>
      </c>
      <c r="L54" s="8" t="s">
        <v>29</v>
      </c>
      <c r="M54" s="9">
        <v>0.30245</v>
      </c>
      <c r="N54" s="7" t="s">
        <v>89</v>
      </c>
      <c r="O54" s="8" t="s">
        <v>22</v>
      </c>
      <c r="P54" s="9">
        <v>0.34103</v>
      </c>
      <c r="Q54" s="7" t="s">
        <v>41</v>
      </c>
      <c r="R54" s="8" t="s">
        <v>29</v>
      </c>
      <c r="S54" s="9">
        <v>0.20405000000000001</v>
      </c>
      <c r="T54" s="96" t="s">
        <v>79</v>
      </c>
      <c r="U54" s="97" t="s">
        <v>29</v>
      </c>
      <c r="V54" s="9">
        <v>0.18315999999999999</v>
      </c>
      <c r="W54" s="7" t="s">
        <v>70</v>
      </c>
      <c r="X54" s="8" t="s">
        <v>19</v>
      </c>
      <c r="Y54" s="9">
        <v>0.13377</v>
      </c>
      <c r="Z54" s="7" t="s">
        <v>80</v>
      </c>
      <c r="AA54" s="8" t="s">
        <v>25</v>
      </c>
      <c r="AB54" s="23">
        <v>0.23133999999999999</v>
      </c>
      <c r="AC54" s="7" t="s">
        <v>54</v>
      </c>
      <c r="AD54" s="8" t="s">
        <v>105</v>
      </c>
      <c r="AE54" s="9">
        <v>0.23275000000000001</v>
      </c>
      <c r="AF54" s="7" t="s">
        <v>103</v>
      </c>
      <c r="AG54" s="8" t="s">
        <v>23</v>
      </c>
      <c r="AH54" s="9">
        <v>0.27538000000000001</v>
      </c>
      <c r="AI54" s="7" t="s">
        <v>102</v>
      </c>
      <c r="AJ54" s="8" t="s">
        <v>22</v>
      </c>
      <c r="AK54" s="23">
        <v>0.19664999999999999</v>
      </c>
      <c r="AL54" s="96" t="s">
        <v>79</v>
      </c>
      <c r="AM54" s="97" t="s">
        <v>22</v>
      </c>
      <c r="AN54" s="10">
        <v>0.29942999999999997</v>
      </c>
      <c r="AO54" s="7" t="s">
        <v>76</v>
      </c>
      <c r="AP54" s="8" t="s">
        <v>26</v>
      </c>
      <c r="AQ54" s="10">
        <v>0.22517000000000001</v>
      </c>
    </row>
    <row r="55" spans="1:43" ht="17" thickBot="1" x14ac:dyDescent="0.25">
      <c r="A55" s="69"/>
      <c r="B55" s="7" t="s">
        <v>38</v>
      </c>
      <c r="C55" s="8" t="s">
        <v>22</v>
      </c>
      <c r="D55" s="9">
        <v>8.7499999999999994E-2</v>
      </c>
      <c r="E55" s="7" t="s">
        <v>71</v>
      </c>
      <c r="F55" s="8" t="s">
        <v>20</v>
      </c>
      <c r="G55" s="9">
        <v>0.25872000000000001</v>
      </c>
      <c r="H55" s="7" t="s">
        <v>43</v>
      </c>
      <c r="I55" s="8" t="s">
        <v>22</v>
      </c>
      <c r="J55" s="10">
        <v>0.23819000000000001</v>
      </c>
      <c r="K55" s="7" t="s">
        <v>71</v>
      </c>
      <c r="L55" s="8" t="s">
        <v>20</v>
      </c>
      <c r="M55" s="9">
        <v>0.29615999999999998</v>
      </c>
      <c r="N55" s="7" t="s">
        <v>89</v>
      </c>
      <c r="O55" s="8" t="s">
        <v>28</v>
      </c>
      <c r="P55" s="9">
        <v>0.33511000000000002</v>
      </c>
      <c r="Q55" s="7" t="s">
        <v>64</v>
      </c>
      <c r="R55" s="8" t="s">
        <v>19</v>
      </c>
      <c r="S55" s="9">
        <v>0.19277</v>
      </c>
      <c r="T55" s="7" t="s">
        <v>35</v>
      </c>
      <c r="U55" s="8" t="s">
        <v>22</v>
      </c>
      <c r="V55" s="9">
        <v>0.17992</v>
      </c>
      <c r="W55" s="7" t="s">
        <v>80</v>
      </c>
      <c r="X55" s="8" t="s">
        <v>19</v>
      </c>
      <c r="Y55" s="9">
        <v>0.13023999999999999</v>
      </c>
      <c r="Z55" s="7" t="s">
        <v>71</v>
      </c>
      <c r="AA55" s="8" t="s">
        <v>20</v>
      </c>
      <c r="AB55" s="9">
        <v>0.22791</v>
      </c>
      <c r="AC55" s="7" t="s">
        <v>94</v>
      </c>
      <c r="AD55" s="8" t="s">
        <v>28</v>
      </c>
      <c r="AE55" s="9">
        <v>0.23000999999999999</v>
      </c>
      <c r="AF55" s="96" t="s">
        <v>79</v>
      </c>
      <c r="AG55" s="97" t="s">
        <v>22</v>
      </c>
      <c r="AH55" s="9">
        <v>0.27451999999999999</v>
      </c>
      <c r="AI55" s="7" t="s">
        <v>64</v>
      </c>
      <c r="AJ55" s="8" t="s">
        <v>22</v>
      </c>
      <c r="AK55" s="23">
        <v>0.1933</v>
      </c>
      <c r="AL55" s="7" t="s">
        <v>43</v>
      </c>
      <c r="AM55" s="8" t="s">
        <v>19</v>
      </c>
      <c r="AN55" s="10">
        <v>0.29859999999999998</v>
      </c>
      <c r="AO55" s="7" t="s">
        <v>60</v>
      </c>
      <c r="AP55" s="8" t="s">
        <v>19</v>
      </c>
      <c r="AQ55" s="23">
        <v>0.22162999999999999</v>
      </c>
    </row>
    <row r="56" spans="1:43" ht="17" thickBot="1" x14ac:dyDescent="0.25">
      <c r="A56" s="69"/>
      <c r="B56" s="7" t="s">
        <v>95</v>
      </c>
      <c r="C56" s="8" t="s">
        <v>29</v>
      </c>
      <c r="D56" s="9">
        <v>8.6430000000000007E-2</v>
      </c>
      <c r="E56" s="7" t="s">
        <v>71</v>
      </c>
      <c r="F56" s="8" t="s">
        <v>29</v>
      </c>
      <c r="G56" s="9">
        <v>0.25702000000000003</v>
      </c>
      <c r="H56" s="7" t="s">
        <v>64</v>
      </c>
      <c r="I56" s="8" t="s">
        <v>28</v>
      </c>
      <c r="J56" s="10">
        <v>0.23349</v>
      </c>
      <c r="K56" s="96" t="s">
        <v>86</v>
      </c>
      <c r="L56" s="97" t="s">
        <v>20</v>
      </c>
      <c r="M56" s="9">
        <v>0.28766999999999998</v>
      </c>
      <c r="N56" s="7" t="s">
        <v>84</v>
      </c>
      <c r="O56" s="8" t="s">
        <v>28</v>
      </c>
      <c r="P56" s="23">
        <v>0.32963999999999999</v>
      </c>
      <c r="Q56" s="7" t="s">
        <v>39</v>
      </c>
      <c r="R56" s="8" t="s">
        <v>28</v>
      </c>
      <c r="S56" s="9">
        <v>0.19231999999999999</v>
      </c>
      <c r="T56" s="7" t="s">
        <v>46</v>
      </c>
      <c r="U56" s="8" t="s">
        <v>22</v>
      </c>
      <c r="V56" s="23">
        <v>0.17730000000000001</v>
      </c>
      <c r="W56" s="7" t="s">
        <v>72</v>
      </c>
      <c r="X56" s="8" t="s">
        <v>25</v>
      </c>
      <c r="Y56" s="9">
        <v>0.12361999999999999</v>
      </c>
      <c r="Z56" s="7" t="s">
        <v>53</v>
      </c>
      <c r="AA56" s="8" t="s">
        <v>28</v>
      </c>
      <c r="AB56" s="10">
        <v>0.2263</v>
      </c>
      <c r="AC56" s="7" t="s">
        <v>27</v>
      </c>
      <c r="AD56" s="8" t="s">
        <v>28</v>
      </c>
      <c r="AE56" s="10">
        <v>0.22803000000000001</v>
      </c>
      <c r="AF56" s="7" t="s">
        <v>42</v>
      </c>
      <c r="AG56" s="8" t="s">
        <v>26</v>
      </c>
      <c r="AH56" s="10">
        <v>0.26579000000000003</v>
      </c>
      <c r="AI56" s="96" t="s">
        <v>79</v>
      </c>
      <c r="AJ56" s="97" t="s">
        <v>29</v>
      </c>
      <c r="AK56" s="10">
        <v>0.19228000000000001</v>
      </c>
      <c r="AL56" s="96" t="s">
        <v>87</v>
      </c>
      <c r="AM56" s="97" t="s">
        <v>19</v>
      </c>
      <c r="AN56" s="9">
        <v>0.2969</v>
      </c>
      <c r="AO56" s="7" t="s">
        <v>40</v>
      </c>
      <c r="AP56" s="8" t="s">
        <v>29</v>
      </c>
      <c r="AQ56" s="9">
        <v>0.22061</v>
      </c>
    </row>
    <row r="57" spans="1:43" ht="17" thickBot="1" x14ac:dyDescent="0.25">
      <c r="A57" s="69"/>
      <c r="B57" s="7" t="s">
        <v>64</v>
      </c>
      <c r="C57" s="8" t="s">
        <v>28</v>
      </c>
      <c r="D57" s="9">
        <v>8.294E-2</v>
      </c>
      <c r="E57" s="7" t="s">
        <v>72</v>
      </c>
      <c r="F57" s="8" t="s">
        <v>22</v>
      </c>
      <c r="G57" s="10">
        <v>0.25142999999999999</v>
      </c>
      <c r="H57" s="7" t="s">
        <v>73</v>
      </c>
      <c r="I57" s="8" t="s">
        <v>29</v>
      </c>
      <c r="J57" s="9">
        <v>0.22949</v>
      </c>
      <c r="K57" s="7" t="s">
        <v>82</v>
      </c>
      <c r="L57" s="8" t="s">
        <v>28</v>
      </c>
      <c r="M57" s="9">
        <v>0.2752</v>
      </c>
      <c r="N57" s="7" t="s">
        <v>104</v>
      </c>
      <c r="O57" s="8" t="s">
        <v>20</v>
      </c>
      <c r="P57" s="9">
        <v>0.32655000000000001</v>
      </c>
      <c r="Q57" s="7" t="s">
        <v>91</v>
      </c>
      <c r="R57" s="8" t="s">
        <v>22</v>
      </c>
      <c r="S57" s="9">
        <v>0.18945999999999999</v>
      </c>
      <c r="T57" s="7" t="s">
        <v>71</v>
      </c>
      <c r="U57" s="8" t="s">
        <v>20</v>
      </c>
      <c r="V57" s="9">
        <v>0.17451</v>
      </c>
      <c r="W57" s="7" t="s">
        <v>70</v>
      </c>
      <c r="X57" s="8" t="s">
        <v>28</v>
      </c>
      <c r="Y57" s="9">
        <v>0.12136</v>
      </c>
      <c r="Z57" s="7" t="s">
        <v>42</v>
      </c>
      <c r="AA57" s="8" t="s">
        <v>28</v>
      </c>
      <c r="AB57" s="10">
        <v>0.22450000000000001</v>
      </c>
      <c r="AC57" s="7" t="s">
        <v>68</v>
      </c>
      <c r="AD57" s="8" t="s">
        <v>19</v>
      </c>
      <c r="AE57" s="9">
        <v>0.21682000000000001</v>
      </c>
      <c r="AF57" s="7" t="s">
        <v>49</v>
      </c>
      <c r="AG57" s="8" t="s">
        <v>28</v>
      </c>
      <c r="AH57" s="23">
        <v>0.24476000000000001</v>
      </c>
      <c r="AI57" s="7" t="s">
        <v>51</v>
      </c>
      <c r="AJ57" s="8" t="s">
        <v>28</v>
      </c>
      <c r="AK57" s="10">
        <v>0.18431</v>
      </c>
      <c r="AL57" s="7" t="s">
        <v>32</v>
      </c>
      <c r="AM57" s="8" t="s">
        <v>26</v>
      </c>
      <c r="AN57" s="10">
        <v>0.29097000000000001</v>
      </c>
      <c r="AO57" s="7" t="s">
        <v>76</v>
      </c>
      <c r="AP57" s="8" t="s">
        <v>22</v>
      </c>
      <c r="AQ57" s="23">
        <v>0.22022</v>
      </c>
    </row>
    <row r="58" spans="1:43" ht="17" thickBot="1" x14ac:dyDescent="0.25">
      <c r="A58" s="69"/>
      <c r="B58" s="7" t="s">
        <v>75</v>
      </c>
      <c r="C58" s="8" t="s">
        <v>29</v>
      </c>
      <c r="D58" s="9">
        <v>8.2830000000000001E-2</v>
      </c>
      <c r="E58" s="7" t="s">
        <v>24</v>
      </c>
      <c r="F58" s="8" t="s">
        <v>26</v>
      </c>
      <c r="G58" s="10">
        <v>0.24937000000000001</v>
      </c>
      <c r="H58" s="7" t="s">
        <v>42</v>
      </c>
      <c r="I58" s="8" t="s">
        <v>26</v>
      </c>
      <c r="J58" s="23">
        <v>0.21934999999999999</v>
      </c>
      <c r="K58" s="7" t="s">
        <v>89</v>
      </c>
      <c r="L58" s="8" t="s">
        <v>28</v>
      </c>
      <c r="M58" s="9">
        <v>0.27123000000000003</v>
      </c>
      <c r="N58" s="7" t="s">
        <v>60</v>
      </c>
      <c r="O58" s="8" t="s">
        <v>19</v>
      </c>
      <c r="P58" s="9">
        <v>0.32563999999999999</v>
      </c>
      <c r="Q58" s="7" t="s">
        <v>71</v>
      </c>
      <c r="R58" s="8" t="s">
        <v>20</v>
      </c>
      <c r="S58" s="9">
        <v>0.18095</v>
      </c>
      <c r="T58" s="7" t="s">
        <v>64</v>
      </c>
      <c r="U58" s="8" t="s">
        <v>28</v>
      </c>
      <c r="V58" s="9">
        <v>0.16550999999999999</v>
      </c>
      <c r="W58" s="7" t="s">
        <v>47</v>
      </c>
      <c r="X58" s="8" t="s">
        <v>19</v>
      </c>
      <c r="Y58" s="9">
        <v>0.11971999999999999</v>
      </c>
      <c r="Z58" s="7" t="s">
        <v>40</v>
      </c>
      <c r="AA58" s="8" t="s">
        <v>26</v>
      </c>
      <c r="AB58" s="9">
        <v>0.22356999999999999</v>
      </c>
      <c r="AC58" s="7" t="s">
        <v>84</v>
      </c>
      <c r="AD58" s="8" t="s">
        <v>28</v>
      </c>
      <c r="AE58" s="9">
        <v>0.20906</v>
      </c>
      <c r="AF58" s="7" t="s">
        <v>104</v>
      </c>
      <c r="AG58" s="8" t="s">
        <v>22</v>
      </c>
      <c r="AH58" s="9">
        <v>0.24177000000000001</v>
      </c>
      <c r="AI58" s="7" t="s">
        <v>91</v>
      </c>
      <c r="AJ58" s="8" t="s">
        <v>25</v>
      </c>
      <c r="AK58" s="9">
        <v>0.18393000000000001</v>
      </c>
      <c r="AL58" s="7" t="s">
        <v>50</v>
      </c>
      <c r="AM58" s="8" t="s">
        <v>19</v>
      </c>
      <c r="AN58" s="23">
        <v>0.29004999999999997</v>
      </c>
      <c r="AO58" s="7" t="s">
        <v>63</v>
      </c>
      <c r="AP58" s="8" t="s">
        <v>20</v>
      </c>
      <c r="AQ58" s="9">
        <v>0.21085999999999999</v>
      </c>
    </row>
    <row r="59" spans="1:43" ht="17" thickBot="1" x14ac:dyDescent="0.25">
      <c r="A59" s="77"/>
      <c r="B59" s="5" t="s">
        <v>104</v>
      </c>
      <c r="C59" s="6" t="s">
        <v>29</v>
      </c>
      <c r="D59" s="9">
        <v>8.2070000000000004E-2</v>
      </c>
      <c r="E59" s="5" t="s">
        <v>43</v>
      </c>
      <c r="F59" s="6" t="s">
        <v>22</v>
      </c>
      <c r="G59" s="9">
        <v>0.23927000000000001</v>
      </c>
      <c r="H59" s="100" t="s">
        <v>86</v>
      </c>
      <c r="I59" s="101" t="s">
        <v>26</v>
      </c>
      <c r="J59" s="9">
        <v>0.21013999999999999</v>
      </c>
      <c r="K59" s="5" t="s">
        <v>49</v>
      </c>
      <c r="L59" s="6" t="s">
        <v>28</v>
      </c>
      <c r="M59" s="23">
        <v>0.26532</v>
      </c>
      <c r="N59" s="5" t="s">
        <v>58</v>
      </c>
      <c r="O59" s="6" t="s">
        <v>22</v>
      </c>
      <c r="P59" s="9">
        <v>0.31491000000000002</v>
      </c>
      <c r="Q59" s="5" t="s">
        <v>21</v>
      </c>
      <c r="R59" s="6" t="s">
        <v>22</v>
      </c>
      <c r="S59" s="9">
        <v>0.17810000000000001</v>
      </c>
      <c r="T59" s="5" t="s">
        <v>63</v>
      </c>
      <c r="U59" s="6" t="s">
        <v>26</v>
      </c>
      <c r="V59" s="9">
        <v>0.16378000000000001</v>
      </c>
      <c r="W59" s="5" t="s">
        <v>97</v>
      </c>
      <c r="X59" s="6" t="s">
        <v>19</v>
      </c>
      <c r="Y59" s="9">
        <v>0.11225</v>
      </c>
      <c r="Z59" s="5" t="s">
        <v>76</v>
      </c>
      <c r="AA59" s="6" t="s">
        <v>22</v>
      </c>
      <c r="AB59" s="9">
        <v>0.22139</v>
      </c>
      <c r="AC59" s="5" t="s">
        <v>24</v>
      </c>
      <c r="AD59" s="6" t="s">
        <v>26</v>
      </c>
      <c r="AE59" s="23">
        <v>0.20874999999999999</v>
      </c>
      <c r="AF59" s="5" t="s">
        <v>54</v>
      </c>
      <c r="AG59" s="6" t="s">
        <v>29</v>
      </c>
      <c r="AH59" s="9">
        <v>0.23965</v>
      </c>
      <c r="AI59" s="5" t="s">
        <v>102</v>
      </c>
      <c r="AJ59" s="6" t="s">
        <v>26</v>
      </c>
      <c r="AK59" s="23">
        <v>0.18165000000000001</v>
      </c>
      <c r="AL59" s="5" t="s">
        <v>56</v>
      </c>
      <c r="AM59" s="6" t="s">
        <v>19</v>
      </c>
      <c r="AN59" s="23">
        <v>0.27634999999999998</v>
      </c>
      <c r="AO59" s="5" t="s">
        <v>84</v>
      </c>
      <c r="AP59" s="6" t="s">
        <v>26</v>
      </c>
      <c r="AQ59" s="9">
        <v>0.20313000000000001</v>
      </c>
    </row>
    <row r="60" spans="1:43" ht="17" thickBot="1" x14ac:dyDescent="0.25">
      <c r="A60" s="76" t="s">
        <v>55</v>
      </c>
      <c r="B60" s="7" t="s">
        <v>64</v>
      </c>
      <c r="C60" s="8" t="s">
        <v>22</v>
      </c>
      <c r="D60" s="9">
        <v>7.603E-2</v>
      </c>
      <c r="E60" s="7" t="s">
        <v>84</v>
      </c>
      <c r="F60" s="8" t="s">
        <v>19</v>
      </c>
      <c r="G60" s="9">
        <v>0.23319000000000001</v>
      </c>
      <c r="H60" s="7" t="s">
        <v>54</v>
      </c>
      <c r="I60" s="8" t="s">
        <v>105</v>
      </c>
      <c r="J60" s="9">
        <v>0.2044</v>
      </c>
      <c r="K60" s="96" t="s">
        <v>86</v>
      </c>
      <c r="L60" s="97" t="s">
        <v>28</v>
      </c>
      <c r="M60" s="23">
        <v>0.25667000000000001</v>
      </c>
      <c r="N60" s="7" t="s">
        <v>82</v>
      </c>
      <c r="O60" s="8" t="s">
        <v>28</v>
      </c>
      <c r="P60" s="23">
        <v>0.31307000000000001</v>
      </c>
      <c r="Q60" s="7" t="s">
        <v>89</v>
      </c>
      <c r="R60" s="8" t="s">
        <v>22</v>
      </c>
      <c r="S60" s="9">
        <v>0.15992999999999999</v>
      </c>
      <c r="T60" s="7" t="s">
        <v>104</v>
      </c>
      <c r="U60" s="8" t="s">
        <v>29</v>
      </c>
      <c r="V60" s="9">
        <v>0.16261</v>
      </c>
      <c r="W60" s="7" t="s">
        <v>71</v>
      </c>
      <c r="X60" s="8" t="s">
        <v>20</v>
      </c>
      <c r="Y60" s="9">
        <v>0.11201</v>
      </c>
      <c r="Z60" s="7" t="s">
        <v>71</v>
      </c>
      <c r="AA60" s="8" t="s">
        <v>29</v>
      </c>
      <c r="AB60" s="9">
        <v>0.21976000000000001</v>
      </c>
      <c r="AC60" s="96" t="s">
        <v>86</v>
      </c>
      <c r="AD60" s="97" t="s">
        <v>26</v>
      </c>
      <c r="AE60" s="9">
        <v>0.19753999999999999</v>
      </c>
      <c r="AF60" s="7" t="s">
        <v>96</v>
      </c>
      <c r="AG60" s="8" t="s">
        <v>25</v>
      </c>
      <c r="AH60" s="9">
        <v>0.21889</v>
      </c>
      <c r="AI60" s="7" t="s">
        <v>43</v>
      </c>
      <c r="AJ60" s="8" t="s">
        <v>19</v>
      </c>
      <c r="AK60" s="10">
        <v>0.18057999999999999</v>
      </c>
      <c r="AL60" s="7" t="s">
        <v>56</v>
      </c>
      <c r="AM60" s="8" t="s">
        <v>22</v>
      </c>
      <c r="AN60" s="10">
        <v>0.27614</v>
      </c>
      <c r="AO60" s="7" t="s">
        <v>103</v>
      </c>
      <c r="AP60" s="8" t="s">
        <v>19</v>
      </c>
      <c r="AQ60" s="9">
        <v>0.20257</v>
      </c>
    </row>
    <row r="61" spans="1:43" ht="17" thickBot="1" x14ac:dyDescent="0.25">
      <c r="A61" s="69"/>
      <c r="B61" s="7" t="s">
        <v>47</v>
      </c>
      <c r="C61" s="8" t="s">
        <v>28</v>
      </c>
      <c r="D61" s="9">
        <v>7.5689999999999993E-2</v>
      </c>
      <c r="E61" s="7" t="s">
        <v>70</v>
      </c>
      <c r="F61" s="8" t="s">
        <v>28</v>
      </c>
      <c r="G61" s="9">
        <v>0.21754000000000001</v>
      </c>
      <c r="H61" s="7" t="s">
        <v>54</v>
      </c>
      <c r="I61" s="8" t="s">
        <v>29</v>
      </c>
      <c r="J61" s="9">
        <v>0.19492000000000001</v>
      </c>
      <c r="K61" s="7" t="s">
        <v>89</v>
      </c>
      <c r="L61" s="8" t="s">
        <v>19</v>
      </c>
      <c r="M61" s="9">
        <v>0.25591999999999998</v>
      </c>
      <c r="N61" s="7" t="s">
        <v>58</v>
      </c>
      <c r="O61" s="8" t="s">
        <v>25</v>
      </c>
      <c r="P61" s="9">
        <v>0.29215000000000002</v>
      </c>
      <c r="Q61" s="7" t="s">
        <v>66</v>
      </c>
      <c r="R61" s="8" t="s">
        <v>28</v>
      </c>
      <c r="S61" s="9">
        <v>0.14924999999999999</v>
      </c>
      <c r="T61" s="7" t="s">
        <v>103</v>
      </c>
      <c r="U61" s="8" t="s">
        <v>19</v>
      </c>
      <c r="V61" s="9">
        <v>0.15977</v>
      </c>
      <c r="W61" s="7" t="s">
        <v>27</v>
      </c>
      <c r="X61" s="8" t="s">
        <v>29</v>
      </c>
      <c r="Y61" s="9">
        <v>0.10612000000000001</v>
      </c>
      <c r="Z61" s="7" t="s">
        <v>64</v>
      </c>
      <c r="AA61" s="8" t="s">
        <v>28</v>
      </c>
      <c r="AB61" s="9">
        <v>0.21793999999999999</v>
      </c>
      <c r="AC61" s="7" t="s">
        <v>94</v>
      </c>
      <c r="AD61" s="8" t="s">
        <v>26</v>
      </c>
      <c r="AE61" s="9">
        <v>0.19431999999999999</v>
      </c>
      <c r="AF61" s="7" t="s">
        <v>56</v>
      </c>
      <c r="AG61" s="8" t="s">
        <v>22</v>
      </c>
      <c r="AH61" s="9">
        <v>0.20998</v>
      </c>
      <c r="AI61" s="7" t="s">
        <v>102</v>
      </c>
      <c r="AJ61" s="8" t="s">
        <v>28</v>
      </c>
      <c r="AK61" s="23">
        <v>0.16880999999999999</v>
      </c>
      <c r="AL61" s="96" t="s">
        <v>87</v>
      </c>
      <c r="AM61" s="97" t="s">
        <v>25</v>
      </c>
      <c r="AN61" s="23">
        <v>0.26651000000000002</v>
      </c>
      <c r="AO61" s="7" t="s">
        <v>34</v>
      </c>
      <c r="AP61" s="8" t="s">
        <v>19</v>
      </c>
      <c r="AQ61" s="10">
        <v>0.20197000000000001</v>
      </c>
    </row>
    <row r="62" spans="1:43" ht="17" thickBot="1" x14ac:dyDescent="0.25">
      <c r="A62" s="69"/>
      <c r="B62" s="7" t="s">
        <v>84</v>
      </c>
      <c r="C62" s="8" t="s">
        <v>19</v>
      </c>
      <c r="D62" s="9">
        <v>7.2020000000000001E-2</v>
      </c>
      <c r="E62" s="7" t="s">
        <v>49</v>
      </c>
      <c r="F62" s="8" t="s">
        <v>28</v>
      </c>
      <c r="G62" s="23">
        <v>0.20607</v>
      </c>
      <c r="H62" s="96" t="s">
        <v>86</v>
      </c>
      <c r="I62" s="97" t="s">
        <v>20</v>
      </c>
      <c r="J62" s="9">
        <v>0.18226999999999999</v>
      </c>
      <c r="K62" s="7" t="s">
        <v>39</v>
      </c>
      <c r="L62" s="8" t="s">
        <v>28</v>
      </c>
      <c r="M62" s="23">
        <v>0.25319999999999998</v>
      </c>
      <c r="N62" s="7" t="s">
        <v>24</v>
      </c>
      <c r="O62" s="8" t="s">
        <v>26</v>
      </c>
      <c r="P62" s="10">
        <v>0.27854000000000001</v>
      </c>
      <c r="Q62" s="7" t="s">
        <v>103</v>
      </c>
      <c r="R62" s="8" t="s">
        <v>19</v>
      </c>
      <c r="S62" s="9">
        <v>0.14842</v>
      </c>
      <c r="T62" s="7" t="s">
        <v>47</v>
      </c>
      <c r="U62" s="8" t="s">
        <v>28</v>
      </c>
      <c r="V62" s="9">
        <v>0.15654000000000001</v>
      </c>
      <c r="W62" s="7" t="s">
        <v>47</v>
      </c>
      <c r="X62" s="8" t="s">
        <v>28</v>
      </c>
      <c r="Y62" s="9">
        <v>0.10531</v>
      </c>
      <c r="Z62" s="7" t="s">
        <v>82</v>
      </c>
      <c r="AA62" s="8" t="s">
        <v>20</v>
      </c>
      <c r="AB62" s="9">
        <v>0.21765999999999999</v>
      </c>
      <c r="AC62" s="7" t="s">
        <v>103</v>
      </c>
      <c r="AD62" s="8" t="s">
        <v>28</v>
      </c>
      <c r="AE62" s="9">
        <v>0.18812000000000001</v>
      </c>
      <c r="AF62" s="7" t="s">
        <v>64</v>
      </c>
      <c r="AG62" s="8" t="s">
        <v>22</v>
      </c>
      <c r="AH62" s="9">
        <v>0.20977999999999999</v>
      </c>
      <c r="AI62" s="7" t="s">
        <v>76</v>
      </c>
      <c r="AJ62" s="8" t="s">
        <v>26</v>
      </c>
      <c r="AK62" s="10">
        <v>0.15654000000000001</v>
      </c>
      <c r="AL62" s="7" t="s">
        <v>42</v>
      </c>
      <c r="AM62" s="8" t="s">
        <v>26</v>
      </c>
      <c r="AN62" s="10">
        <v>0.25172</v>
      </c>
      <c r="AO62" s="7" t="s">
        <v>34</v>
      </c>
      <c r="AP62" s="8" t="s">
        <v>26</v>
      </c>
      <c r="AQ62" s="23">
        <v>0.19184999999999999</v>
      </c>
    </row>
    <row r="63" spans="1:43" ht="17" thickBot="1" x14ac:dyDescent="0.25">
      <c r="A63" s="69"/>
      <c r="B63" s="7" t="s">
        <v>70</v>
      </c>
      <c r="C63" s="8" t="s">
        <v>28</v>
      </c>
      <c r="D63" s="9">
        <v>7.0849999999999996E-2</v>
      </c>
      <c r="E63" s="7" t="s">
        <v>27</v>
      </c>
      <c r="F63" s="8" t="s">
        <v>28</v>
      </c>
      <c r="G63" s="10">
        <v>0.20497000000000001</v>
      </c>
      <c r="H63" s="7" t="s">
        <v>34</v>
      </c>
      <c r="I63" s="8" t="s">
        <v>26</v>
      </c>
      <c r="J63" s="9">
        <v>0.17</v>
      </c>
      <c r="K63" s="7" t="s">
        <v>104</v>
      </c>
      <c r="L63" s="8" t="s">
        <v>20</v>
      </c>
      <c r="M63" s="9">
        <v>0.25268000000000002</v>
      </c>
      <c r="N63" s="7" t="s">
        <v>71</v>
      </c>
      <c r="O63" s="8" t="s">
        <v>22</v>
      </c>
      <c r="P63" s="9">
        <v>0.26812999999999998</v>
      </c>
      <c r="Q63" s="7" t="s">
        <v>70</v>
      </c>
      <c r="R63" s="8" t="s">
        <v>28</v>
      </c>
      <c r="S63" s="9">
        <v>0.14327999999999999</v>
      </c>
      <c r="T63" s="7" t="s">
        <v>94</v>
      </c>
      <c r="U63" s="8" t="s">
        <v>26</v>
      </c>
      <c r="V63" s="9">
        <v>0.15418999999999999</v>
      </c>
      <c r="W63" s="7" t="s">
        <v>64</v>
      </c>
      <c r="X63" s="8" t="s">
        <v>22</v>
      </c>
      <c r="Y63" s="9">
        <v>0.10516</v>
      </c>
      <c r="Z63" s="7" t="s">
        <v>97</v>
      </c>
      <c r="AA63" s="8" t="s">
        <v>28</v>
      </c>
      <c r="AB63" s="9">
        <v>0.21431</v>
      </c>
      <c r="AC63" s="7" t="s">
        <v>18</v>
      </c>
      <c r="AD63" s="8" t="s">
        <v>20</v>
      </c>
      <c r="AE63" s="23">
        <v>0.18593999999999999</v>
      </c>
      <c r="AF63" s="7" t="s">
        <v>96</v>
      </c>
      <c r="AG63" s="8" t="s">
        <v>29</v>
      </c>
      <c r="AH63" s="9">
        <v>0.20949999999999999</v>
      </c>
      <c r="AI63" s="7" t="s">
        <v>76</v>
      </c>
      <c r="AJ63" s="8" t="s">
        <v>22</v>
      </c>
      <c r="AK63" s="23">
        <v>0.15564</v>
      </c>
      <c r="AL63" s="7" t="s">
        <v>102</v>
      </c>
      <c r="AM63" s="8" t="s">
        <v>22</v>
      </c>
      <c r="AN63" s="23">
        <v>0.24893999999999999</v>
      </c>
      <c r="AO63" s="7" t="s">
        <v>84</v>
      </c>
      <c r="AP63" s="8" t="s">
        <v>19</v>
      </c>
      <c r="AQ63" s="23">
        <v>0.18717</v>
      </c>
    </row>
    <row r="64" spans="1:43" ht="17" thickBot="1" x14ac:dyDescent="0.25">
      <c r="A64" s="69"/>
      <c r="B64" s="7" t="s">
        <v>75</v>
      </c>
      <c r="C64" s="8" t="s">
        <v>23</v>
      </c>
      <c r="D64" s="9">
        <v>7.0519999999999999E-2</v>
      </c>
      <c r="E64" s="7" t="s">
        <v>49</v>
      </c>
      <c r="F64" s="8" t="s">
        <v>20</v>
      </c>
      <c r="G64" s="23">
        <v>0.20366999999999999</v>
      </c>
      <c r="H64" s="7" t="s">
        <v>56</v>
      </c>
      <c r="I64" s="8" t="s">
        <v>22</v>
      </c>
      <c r="J64" s="9">
        <v>0.16244</v>
      </c>
      <c r="K64" s="7" t="s">
        <v>34</v>
      </c>
      <c r="L64" s="8" t="s">
        <v>26</v>
      </c>
      <c r="M64" s="9">
        <v>0.25141999999999998</v>
      </c>
      <c r="N64" s="7" t="s">
        <v>21</v>
      </c>
      <c r="O64" s="8" t="s">
        <v>22</v>
      </c>
      <c r="P64" s="10">
        <v>0.26507999999999998</v>
      </c>
      <c r="Q64" s="7" t="s">
        <v>18</v>
      </c>
      <c r="R64" s="8" t="s">
        <v>19</v>
      </c>
      <c r="S64" s="9">
        <v>0.13785</v>
      </c>
      <c r="T64" s="7" t="s">
        <v>70</v>
      </c>
      <c r="U64" s="8" t="s">
        <v>28</v>
      </c>
      <c r="V64" s="9">
        <v>0.15056</v>
      </c>
      <c r="W64" s="7" t="s">
        <v>104</v>
      </c>
      <c r="X64" s="8" t="s">
        <v>22</v>
      </c>
      <c r="Y64" s="9">
        <v>0.10231</v>
      </c>
      <c r="Z64" s="96" t="s">
        <v>86</v>
      </c>
      <c r="AA64" s="97" t="s">
        <v>28</v>
      </c>
      <c r="AB64" s="9">
        <v>0.20577000000000001</v>
      </c>
      <c r="AC64" s="7" t="s">
        <v>99</v>
      </c>
      <c r="AD64" s="8" t="s">
        <v>20</v>
      </c>
      <c r="AE64" s="9">
        <v>0.17817</v>
      </c>
      <c r="AF64" s="7" t="s">
        <v>96</v>
      </c>
      <c r="AG64" s="8" t="s">
        <v>19</v>
      </c>
      <c r="AH64" s="9">
        <v>0.20449999999999999</v>
      </c>
      <c r="AI64" s="96" t="s">
        <v>86</v>
      </c>
      <c r="AJ64" s="97" t="s">
        <v>28</v>
      </c>
      <c r="AK64" s="9">
        <v>0.14996999999999999</v>
      </c>
      <c r="AL64" s="7" t="s">
        <v>85</v>
      </c>
      <c r="AM64" s="8" t="s">
        <v>19</v>
      </c>
      <c r="AN64" s="9">
        <v>0.24667</v>
      </c>
      <c r="AO64" s="7" t="s">
        <v>61</v>
      </c>
      <c r="AP64" s="8" t="s">
        <v>19</v>
      </c>
      <c r="AQ64" s="23">
        <v>0.18559</v>
      </c>
    </row>
    <row r="65" spans="1:43" ht="17" thickBot="1" x14ac:dyDescent="0.25">
      <c r="A65" s="69"/>
      <c r="B65" s="7" t="s">
        <v>104</v>
      </c>
      <c r="C65" s="8" t="s">
        <v>22</v>
      </c>
      <c r="D65" s="9">
        <v>6.8510000000000001E-2</v>
      </c>
      <c r="E65" s="7" t="s">
        <v>47</v>
      </c>
      <c r="F65" s="8" t="s">
        <v>28</v>
      </c>
      <c r="G65" s="9">
        <v>0.19336999999999999</v>
      </c>
      <c r="H65" s="7" t="s">
        <v>61</v>
      </c>
      <c r="I65" s="8" t="s">
        <v>19</v>
      </c>
      <c r="J65" s="9">
        <v>0.16145999999999999</v>
      </c>
      <c r="K65" s="7" t="s">
        <v>32</v>
      </c>
      <c r="L65" s="8" t="s">
        <v>20</v>
      </c>
      <c r="M65" s="9">
        <v>0.24051</v>
      </c>
      <c r="N65" s="7" t="s">
        <v>81</v>
      </c>
      <c r="O65" s="8" t="s">
        <v>29</v>
      </c>
      <c r="P65" s="9">
        <v>0.26402999999999999</v>
      </c>
      <c r="Q65" s="7" t="s">
        <v>39</v>
      </c>
      <c r="R65" s="8" t="s">
        <v>25</v>
      </c>
      <c r="S65" s="9">
        <v>0.13630999999999999</v>
      </c>
      <c r="T65" s="7" t="s">
        <v>63</v>
      </c>
      <c r="U65" s="8" t="s">
        <v>22</v>
      </c>
      <c r="V65" s="9">
        <v>0.14441000000000001</v>
      </c>
      <c r="W65" s="7" t="s">
        <v>64</v>
      </c>
      <c r="X65" s="8" t="s">
        <v>19</v>
      </c>
      <c r="Y65" s="9">
        <v>9.8650000000000002E-2</v>
      </c>
      <c r="Z65" s="7" t="s">
        <v>91</v>
      </c>
      <c r="AA65" s="8" t="s">
        <v>22</v>
      </c>
      <c r="AB65" s="9">
        <v>0.20191000000000001</v>
      </c>
      <c r="AC65" s="7" t="s">
        <v>81</v>
      </c>
      <c r="AD65" s="8" t="s">
        <v>20</v>
      </c>
      <c r="AE65" s="9">
        <v>0.17477999999999999</v>
      </c>
      <c r="AF65" s="7" t="s">
        <v>32</v>
      </c>
      <c r="AG65" s="8" t="s">
        <v>26</v>
      </c>
      <c r="AH65" s="9">
        <v>0.19756000000000001</v>
      </c>
      <c r="AI65" s="7" t="s">
        <v>64</v>
      </c>
      <c r="AJ65" s="8" t="s">
        <v>28</v>
      </c>
      <c r="AK65" s="9">
        <v>0.14824000000000001</v>
      </c>
      <c r="AL65" s="7" t="s">
        <v>90</v>
      </c>
      <c r="AM65" s="8" t="s">
        <v>26</v>
      </c>
      <c r="AN65" s="9">
        <v>0.23999000000000001</v>
      </c>
      <c r="AO65" s="7" t="s">
        <v>27</v>
      </c>
      <c r="AP65" s="8" t="s">
        <v>29</v>
      </c>
      <c r="AQ65" s="23">
        <v>0.17787</v>
      </c>
    </row>
    <row r="66" spans="1:43" ht="17" thickBot="1" x14ac:dyDescent="0.25">
      <c r="A66" s="69"/>
      <c r="B66" s="7" t="s">
        <v>103</v>
      </c>
      <c r="C66" s="8" t="s">
        <v>26</v>
      </c>
      <c r="D66" s="9">
        <v>6.7070000000000005E-2</v>
      </c>
      <c r="E66" s="7" t="s">
        <v>72</v>
      </c>
      <c r="F66" s="8" t="s">
        <v>28</v>
      </c>
      <c r="G66" s="9">
        <v>0.18239</v>
      </c>
      <c r="H66" s="7" t="s">
        <v>98</v>
      </c>
      <c r="I66" s="8" t="s">
        <v>29</v>
      </c>
      <c r="J66" s="9">
        <v>0.15572</v>
      </c>
      <c r="K66" s="7" t="s">
        <v>24</v>
      </c>
      <c r="L66" s="8" t="s">
        <v>26</v>
      </c>
      <c r="M66" s="23">
        <v>0.23857999999999999</v>
      </c>
      <c r="N66" s="7" t="s">
        <v>82</v>
      </c>
      <c r="O66" s="8" t="s">
        <v>20</v>
      </c>
      <c r="P66" s="9">
        <v>0.26035000000000003</v>
      </c>
      <c r="Q66" s="7" t="s">
        <v>104</v>
      </c>
      <c r="R66" s="8" t="s">
        <v>29</v>
      </c>
      <c r="S66" s="9">
        <v>0.13356000000000001</v>
      </c>
      <c r="T66" s="7" t="s">
        <v>56</v>
      </c>
      <c r="U66" s="8" t="s">
        <v>22</v>
      </c>
      <c r="V66" s="9">
        <v>0.14288000000000001</v>
      </c>
      <c r="W66" s="7" t="s">
        <v>38</v>
      </c>
      <c r="X66" s="8" t="s">
        <v>22</v>
      </c>
      <c r="Y66" s="9">
        <v>9.8409999999999997E-2</v>
      </c>
      <c r="Z66" s="7" t="s">
        <v>63</v>
      </c>
      <c r="AA66" s="8" t="s">
        <v>26</v>
      </c>
      <c r="AB66" s="9">
        <v>0.19466</v>
      </c>
      <c r="AC66" s="7" t="s">
        <v>42</v>
      </c>
      <c r="AD66" s="8" t="s">
        <v>26</v>
      </c>
      <c r="AE66" s="9">
        <v>0.16816999999999999</v>
      </c>
      <c r="AF66" s="7" t="s">
        <v>71</v>
      </c>
      <c r="AG66" s="8" t="s">
        <v>20</v>
      </c>
      <c r="AH66" s="9">
        <v>0.19417000000000001</v>
      </c>
      <c r="AI66" s="7" t="s">
        <v>96</v>
      </c>
      <c r="AJ66" s="8" t="s">
        <v>22</v>
      </c>
      <c r="AK66" s="9">
        <v>0.14607999999999999</v>
      </c>
      <c r="AL66" s="7" t="s">
        <v>61</v>
      </c>
      <c r="AM66" s="8" t="s">
        <v>23</v>
      </c>
      <c r="AN66" s="9">
        <v>0.23258999999999999</v>
      </c>
      <c r="AO66" s="7" t="s">
        <v>18</v>
      </c>
      <c r="AP66" s="8" t="s">
        <v>19</v>
      </c>
      <c r="AQ66" s="10">
        <v>0.17674999999999999</v>
      </c>
    </row>
    <row r="67" spans="1:43" ht="17" thickBot="1" x14ac:dyDescent="0.25">
      <c r="A67" s="69"/>
      <c r="B67" s="7" t="s">
        <v>77</v>
      </c>
      <c r="C67" s="8" t="s">
        <v>22</v>
      </c>
      <c r="D67" s="9">
        <v>6.6799999999999998E-2</v>
      </c>
      <c r="E67" s="96" t="s">
        <v>86</v>
      </c>
      <c r="F67" s="97" t="s">
        <v>26</v>
      </c>
      <c r="G67" s="9">
        <v>0.17712</v>
      </c>
      <c r="H67" s="7" t="s">
        <v>32</v>
      </c>
      <c r="I67" s="8" t="s">
        <v>20</v>
      </c>
      <c r="J67" s="9">
        <v>0.15489</v>
      </c>
      <c r="K67" s="7" t="s">
        <v>27</v>
      </c>
      <c r="L67" s="8" t="s">
        <v>28</v>
      </c>
      <c r="M67" s="10">
        <v>0.23787</v>
      </c>
      <c r="N67" s="7" t="s">
        <v>103</v>
      </c>
      <c r="O67" s="8" t="s">
        <v>28</v>
      </c>
      <c r="P67" s="9">
        <v>0.26002999999999998</v>
      </c>
      <c r="Q67" s="7" t="s">
        <v>103</v>
      </c>
      <c r="R67" s="8" t="s">
        <v>26</v>
      </c>
      <c r="S67" s="9">
        <v>0.12945999999999999</v>
      </c>
      <c r="T67" s="7" t="s">
        <v>76</v>
      </c>
      <c r="U67" s="8" t="s">
        <v>26</v>
      </c>
      <c r="V67" s="9">
        <v>0.14015</v>
      </c>
      <c r="W67" s="7" t="s">
        <v>84</v>
      </c>
      <c r="X67" s="8" t="s">
        <v>19</v>
      </c>
      <c r="Y67" s="9">
        <v>9.0789999999999996E-2</v>
      </c>
      <c r="Z67" s="7" t="s">
        <v>54</v>
      </c>
      <c r="AA67" s="8" t="s">
        <v>105</v>
      </c>
      <c r="AB67" s="9">
        <v>0.19439000000000001</v>
      </c>
      <c r="AC67" s="7" t="s">
        <v>64</v>
      </c>
      <c r="AD67" s="8" t="s">
        <v>28</v>
      </c>
      <c r="AE67" s="9">
        <v>0.15375</v>
      </c>
      <c r="AF67" s="7" t="s">
        <v>24</v>
      </c>
      <c r="AG67" s="8" t="s">
        <v>26</v>
      </c>
      <c r="AH67" s="9">
        <v>0.18584000000000001</v>
      </c>
      <c r="AI67" s="7" t="s">
        <v>51</v>
      </c>
      <c r="AJ67" s="8" t="s">
        <v>22</v>
      </c>
      <c r="AK67" s="23">
        <v>0.14280000000000001</v>
      </c>
      <c r="AL67" s="7" t="s">
        <v>94</v>
      </c>
      <c r="AM67" s="8" t="s">
        <v>19</v>
      </c>
      <c r="AN67" s="9">
        <v>0.23227999999999999</v>
      </c>
      <c r="AO67" s="7" t="s">
        <v>35</v>
      </c>
      <c r="AP67" s="8" t="s">
        <v>22</v>
      </c>
      <c r="AQ67" s="10">
        <v>0.17208999999999999</v>
      </c>
    </row>
    <row r="68" spans="1:43" ht="17" thickBot="1" x14ac:dyDescent="0.25">
      <c r="A68" s="69"/>
      <c r="B68" s="7" t="s">
        <v>58</v>
      </c>
      <c r="C68" s="8" t="s">
        <v>20</v>
      </c>
      <c r="D68" s="9">
        <v>6.2640000000000001E-2</v>
      </c>
      <c r="E68" s="7" t="s">
        <v>42</v>
      </c>
      <c r="F68" s="8" t="s">
        <v>26</v>
      </c>
      <c r="G68" s="9">
        <v>0.17549000000000001</v>
      </c>
      <c r="H68" s="7" t="s">
        <v>34</v>
      </c>
      <c r="I68" s="8" t="s">
        <v>19</v>
      </c>
      <c r="J68" s="9">
        <v>0.1537</v>
      </c>
      <c r="K68" s="7" t="s">
        <v>32</v>
      </c>
      <c r="L68" s="8" t="s">
        <v>26</v>
      </c>
      <c r="M68" s="23">
        <v>0.23416000000000001</v>
      </c>
      <c r="N68" s="7" t="s">
        <v>49</v>
      </c>
      <c r="O68" s="8" t="s">
        <v>28</v>
      </c>
      <c r="P68" s="10">
        <v>0.24307000000000001</v>
      </c>
      <c r="Q68" s="7" t="s">
        <v>58</v>
      </c>
      <c r="R68" s="8" t="s">
        <v>22</v>
      </c>
      <c r="S68" s="9">
        <v>0.12302</v>
      </c>
      <c r="T68" s="7" t="s">
        <v>61</v>
      </c>
      <c r="U68" s="8" t="s">
        <v>23</v>
      </c>
      <c r="V68" s="9">
        <v>0.13929</v>
      </c>
      <c r="W68" s="7" t="s">
        <v>89</v>
      </c>
      <c r="X68" s="8" t="s">
        <v>25</v>
      </c>
      <c r="Y68" s="9">
        <v>8.4040000000000004E-2</v>
      </c>
      <c r="Z68" s="7" t="s">
        <v>74</v>
      </c>
      <c r="AA68" s="8" t="s">
        <v>28</v>
      </c>
      <c r="AB68" s="23">
        <v>0.19055</v>
      </c>
      <c r="AC68" s="7" t="s">
        <v>89</v>
      </c>
      <c r="AD68" s="8" t="s">
        <v>25</v>
      </c>
      <c r="AE68" s="9">
        <v>0.14344000000000001</v>
      </c>
      <c r="AF68" s="7" t="s">
        <v>84</v>
      </c>
      <c r="AG68" s="8" t="s">
        <v>26</v>
      </c>
      <c r="AH68" s="9">
        <v>0.183</v>
      </c>
      <c r="AI68" s="7" t="s">
        <v>35</v>
      </c>
      <c r="AJ68" s="8" t="s">
        <v>22</v>
      </c>
      <c r="AK68" s="23">
        <v>0.13578999999999999</v>
      </c>
      <c r="AL68" s="7" t="s">
        <v>76</v>
      </c>
      <c r="AM68" s="8" t="s">
        <v>28</v>
      </c>
      <c r="AN68" s="9">
        <v>0.2258</v>
      </c>
      <c r="AO68" s="7" t="s">
        <v>94</v>
      </c>
      <c r="AP68" s="8" t="s">
        <v>19</v>
      </c>
      <c r="AQ68" s="9">
        <v>0.17177000000000001</v>
      </c>
    </row>
    <row r="69" spans="1:43" ht="17" thickBot="1" x14ac:dyDescent="0.25">
      <c r="A69" s="69"/>
      <c r="B69" s="7" t="s">
        <v>61</v>
      </c>
      <c r="C69" s="8" t="s">
        <v>19</v>
      </c>
      <c r="D69" s="9">
        <v>4.632E-2</v>
      </c>
      <c r="E69" s="7" t="s">
        <v>84</v>
      </c>
      <c r="F69" s="8" t="s">
        <v>26</v>
      </c>
      <c r="G69" s="9">
        <v>0.17061000000000001</v>
      </c>
      <c r="H69" s="7" t="s">
        <v>89</v>
      </c>
      <c r="I69" s="8" t="s">
        <v>28</v>
      </c>
      <c r="J69" s="9">
        <v>0.14878</v>
      </c>
      <c r="K69" s="7" t="s">
        <v>80</v>
      </c>
      <c r="L69" s="8" t="s">
        <v>28</v>
      </c>
      <c r="M69" s="9">
        <v>0.23221</v>
      </c>
      <c r="N69" s="7" t="s">
        <v>32</v>
      </c>
      <c r="O69" s="8" t="s">
        <v>26</v>
      </c>
      <c r="P69" s="10">
        <v>0.22839000000000001</v>
      </c>
      <c r="Q69" s="7" t="s">
        <v>72</v>
      </c>
      <c r="R69" s="8" t="s">
        <v>22</v>
      </c>
      <c r="S69" s="9">
        <v>0.1188</v>
      </c>
      <c r="T69" s="7" t="s">
        <v>82</v>
      </c>
      <c r="U69" s="8" t="s">
        <v>28</v>
      </c>
      <c r="V69" s="9">
        <v>0.13861999999999999</v>
      </c>
      <c r="W69" s="7" t="s">
        <v>64</v>
      </c>
      <c r="X69" s="8" t="s">
        <v>28</v>
      </c>
      <c r="Y69" s="9">
        <v>8.1229999999999997E-2</v>
      </c>
      <c r="Z69" s="7" t="s">
        <v>68</v>
      </c>
      <c r="AA69" s="8" t="s">
        <v>19</v>
      </c>
      <c r="AB69" s="9">
        <v>0.18834000000000001</v>
      </c>
      <c r="AC69" s="7" t="s">
        <v>68</v>
      </c>
      <c r="AD69" s="8" t="s">
        <v>22</v>
      </c>
      <c r="AE69" s="9">
        <v>0.14288999999999999</v>
      </c>
      <c r="AF69" s="7" t="s">
        <v>71</v>
      </c>
      <c r="AG69" s="8" t="s">
        <v>29</v>
      </c>
      <c r="AH69" s="9">
        <v>0.18165999999999999</v>
      </c>
      <c r="AI69" s="7" t="s">
        <v>103</v>
      </c>
      <c r="AJ69" s="8" t="s">
        <v>23</v>
      </c>
      <c r="AK69" s="9">
        <v>0.13536000000000001</v>
      </c>
      <c r="AL69" s="7" t="s">
        <v>46</v>
      </c>
      <c r="AM69" s="8" t="s">
        <v>22</v>
      </c>
      <c r="AN69" s="23">
        <v>0.22531000000000001</v>
      </c>
      <c r="AO69" s="7" t="s">
        <v>64</v>
      </c>
      <c r="AP69" s="8" t="s">
        <v>28</v>
      </c>
      <c r="AQ69" s="9">
        <v>0.17088</v>
      </c>
    </row>
    <row r="70" spans="1:43" ht="17" thickBot="1" x14ac:dyDescent="0.25">
      <c r="A70" s="69"/>
      <c r="B70" s="7" t="s">
        <v>91</v>
      </c>
      <c r="C70" s="8" t="s">
        <v>22</v>
      </c>
      <c r="D70" s="9">
        <v>4.4110000000000003E-2</v>
      </c>
      <c r="E70" s="7" t="s">
        <v>99</v>
      </c>
      <c r="F70" s="8" t="s">
        <v>28</v>
      </c>
      <c r="G70" s="9">
        <v>0.16178000000000001</v>
      </c>
      <c r="H70" s="7" t="s">
        <v>60</v>
      </c>
      <c r="I70" s="8" t="s">
        <v>19</v>
      </c>
      <c r="J70" s="9">
        <v>0.14438999999999999</v>
      </c>
      <c r="K70" s="7" t="s">
        <v>81</v>
      </c>
      <c r="L70" s="8" t="s">
        <v>29</v>
      </c>
      <c r="M70" s="9">
        <v>0.22961999999999999</v>
      </c>
      <c r="N70" s="7" t="s">
        <v>73</v>
      </c>
      <c r="O70" s="8" t="s">
        <v>26</v>
      </c>
      <c r="P70" s="9">
        <v>0.21984000000000001</v>
      </c>
      <c r="Q70" s="7" t="s">
        <v>27</v>
      </c>
      <c r="R70" s="8" t="s">
        <v>28</v>
      </c>
      <c r="S70" s="9">
        <v>0.11623</v>
      </c>
      <c r="T70" s="7" t="s">
        <v>66</v>
      </c>
      <c r="U70" s="8" t="s">
        <v>22</v>
      </c>
      <c r="V70" s="9">
        <v>0.13547999999999999</v>
      </c>
      <c r="W70" s="7" t="s">
        <v>63</v>
      </c>
      <c r="X70" s="8" t="s">
        <v>22</v>
      </c>
      <c r="Y70" s="9">
        <v>8.0339999999999995E-2</v>
      </c>
      <c r="Z70" s="7" t="s">
        <v>102</v>
      </c>
      <c r="AA70" s="8" t="s">
        <v>20</v>
      </c>
      <c r="AB70" s="9">
        <v>0.18135000000000001</v>
      </c>
      <c r="AC70" s="7" t="s">
        <v>72</v>
      </c>
      <c r="AD70" s="8" t="s">
        <v>22</v>
      </c>
      <c r="AE70" s="9">
        <v>0.13872999999999999</v>
      </c>
      <c r="AF70" s="7" t="s">
        <v>27</v>
      </c>
      <c r="AG70" s="8" t="s">
        <v>28</v>
      </c>
      <c r="AH70" s="23">
        <v>0.17635999999999999</v>
      </c>
      <c r="AI70" s="7" t="s">
        <v>76</v>
      </c>
      <c r="AJ70" s="8" t="s">
        <v>28</v>
      </c>
      <c r="AK70" s="23">
        <v>0.13355</v>
      </c>
      <c r="AL70" s="7" t="s">
        <v>63</v>
      </c>
      <c r="AM70" s="8" t="s">
        <v>20</v>
      </c>
      <c r="AN70" s="9">
        <v>0.21018000000000001</v>
      </c>
      <c r="AO70" s="7" t="s">
        <v>46</v>
      </c>
      <c r="AP70" s="8" t="s">
        <v>22</v>
      </c>
      <c r="AQ70" s="9">
        <v>0.17005000000000001</v>
      </c>
    </row>
    <row r="71" spans="1:43" ht="17" thickBot="1" x14ac:dyDescent="0.25">
      <c r="A71" s="69"/>
      <c r="B71" s="7" t="s">
        <v>34</v>
      </c>
      <c r="C71" s="8" t="s">
        <v>19</v>
      </c>
      <c r="D71" s="9">
        <v>3.6299999999999999E-2</v>
      </c>
      <c r="E71" s="7" t="s">
        <v>64</v>
      </c>
      <c r="F71" s="8" t="s">
        <v>28</v>
      </c>
      <c r="G71" s="9">
        <v>0.15711</v>
      </c>
      <c r="H71" s="7" t="s">
        <v>50</v>
      </c>
      <c r="I71" s="8" t="s">
        <v>29</v>
      </c>
      <c r="J71" s="9">
        <v>0.13371</v>
      </c>
      <c r="K71" s="7" t="s">
        <v>42</v>
      </c>
      <c r="L71" s="8" t="s">
        <v>28</v>
      </c>
      <c r="M71" s="9">
        <v>0.22359000000000001</v>
      </c>
      <c r="N71" s="7" t="s">
        <v>42</v>
      </c>
      <c r="O71" s="8" t="s">
        <v>28</v>
      </c>
      <c r="P71" s="10">
        <v>0.21878</v>
      </c>
      <c r="Q71" s="7" t="s">
        <v>51</v>
      </c>
      <c r="R71" s="8" t="s">
        <v>28</v>
      </c>
      <c r="S71" s="9">
        <v>0.11600000000000001</v>
      </c>
      <c r="T71" s="7" t="s">
        <v>102</v>
      </c>
      <c r="U71" s="8" t="s">
        <v>26</v>
      </c>
      <c r="V71" s="9">
        <v>0.13547000000000001</v>
      </c>
      <c r="W71" s="7" t="s">
        <v>85</v>
      </c>
      <c r="X71" s="8" t="s">
        <v>26</v>
      </c>
      <c r="Y71" s="9">
        <v>7.7210000000000001E-2</v>
      </c>
      <c r="Z71" s="7" t="s">
        <v>56</v>
      </c>
      <c r="AA71" s="8" t="s">
        <v>19</v>
      </c>
      <c r="AB71" s="9">
        <v>0.17945</v>
      </c>
      <c r="AC71" s="7" t="s">
        <v>47</v>
      </c>
      <c r="AD71" s="8" t="s">
        <v>28</v>
      </c>
      <c r="AE71" s="9">
        <v>0.13803000000000001</v>
      </c>
      <c r="AF71" s="7" t="s">
        <v>18</v>
      </c>
      <c r="AG71" s="8" t="s">
        <v>20</v>
      </c>
      <c r="AH71" s="9">
        <v>0.1762</v>
      </c>
      <c r="AI71" s="7" t="s">
        <v>58</v>
      </c>
      <c r="AJ71" s="8" t="s">
        <v>20</v>
      </c>
      <c r="AK71" s="9">
        <v>0.13309000000000001</v>
      </c>
      <c r="AL71" s="7" t="s">
        <v>42</v>
      </c>
      <c r="AM71" s="8" t="s">
        <v>28</v>
      </c>
      <c r="AN71" s="9">
        <v>0.20924000000000001</v>
      </c>
      <c r="AO71" s="7" t="s">
        <v>31</v>
      </c>
      <c r="AP71" s="8" t="s">
        <v>19</v>
      </c>
      <c r="AQ71" s="23">
        <v>0.16997999999999999</v>
      </c>
    </row>
    <row r="72" spans="1:43" ht="17" thickBot="1" x14ac:dyDescent="0.25">
      <c r="A72" s="69"/>
      <c r="B72" s="7" t="s">
        <v>71</v>
      </c>
      <c r="C72" s="8" t="s">
        <v>22</v>
      </c>
      <c r="D72" s="9">
        <v>3.628E-2</v>
      </c>
      <c r="E72" s="7" t="s">
        <v>58</v>
      </c>
      <c r="F72" s="8" t="s">
        <v>22</v>
      </c>
      <c r="G72" s="9">
        <v>0.12576000000000001</v>
      </c>
      <c r="H72" s="7" t="s">
        <v>35</v>
      </c>
      <c r="I72" s="8" t="s">
        <v>22</v>
      </c>
      <c r="J72" s="9">
        <v>0.1283</v>
      </c>
      <c r="K72" s="7" t="s">
        <v>84</v>
      </c>
      <c r="L72" s="8" t="s">
        <v>26</v>
      </c>
      <c r="M72" s="9">
        <v>0.21554000000000001</v>
      </c>
      <c r="N72" s="7" t="s">
        <v>27</v>
      </c>
      <c r="O72" s="8" t="s">
        <v>28</v>
      </c>
      <c r="P72" s="10">
        <v>0.21118000000000001</v>
      </c>
      <c r="Q72" s="7" t="s">
        <v>80</v>
      </c>
      <c r="R72" s="8" t="s">
        <v>19</v>
      </c>
      <c r="S72" s="9">
        <v>0.11334</v>
      </c>
      <c r="T72" s="7" t="s">
        <v>27</v>
      </c>
      <c r="U72" s="8" t="s">
        <v>28</v>
      </c>
      <c r="V72" s="9">
        <v>0.1346</v>
      </c>
      <c r="W72" s="7" t="s">
        <v>82</v>
      </c>
      <c r="X72" s="8" t="s">
        <v>28</v>
      </c>
      <c r="Y72" s="9">
        <v>7.5439999999999993E-2</v>
      </c>
      <c r="Z72" s="7" t="s">
        <v>43</v>
      </c>
      <c r="AA72" s="8" t="s">
        <v>19</v>
      </c>
      <c r="AB72" s="9">
        <v>0.17562</v>
      </c>
      <c r="AC72" s="7" t="s">
        <v>84</v>
      </c>
      <c r="AD72" s="8" t="s">
        <v>19</v>
      </c>
      <c r="AE72" s="9">
        <v>0.13491</v>
      </c>
      <c r="AF72" s="96" t="s">
        <v>79</v>
      </c>
      <c r="AG72" s="97" t="s">
        <v>29</v>
      </c>
      <c r="AH72" s="9">
        <v>0.16464999999999999</v>
      </c>
      <c r="AI72" s="7" t="s">
        <v>40</v>
      </c>
      <c r="AJ72" s="8" t="s">
        <v>26</v>
      </c>
      <c r="AK72" s="9">
        <v>0.1328</v>
      </c>
      <c r="AL72" s="7" t="s">
        <v>73</v>
      </c>
      <c r="AM72" s="8" t="s">
        <v>26</v>
      </c>
      <c r="AN72" s="9">
        <v>0.20746000000000001</v>
      </c>
      <c r="AO72" s="7" t="s">
        <v>24</v>
      </c>
      <c r="AP72" s="8" t="s">
        <v>26</v>
      </c>
      <c r="AQ72" s="10">
        <v>0.16678000000000001</v>
      </c>
    </row>
    <row r="73" spans="1:43" ht="17" thickBot="1" x14ac:dyDescent="0.25">
      <c r="A73" s="69"/>
      <c r="B73" s="7" t="s">
        <v>24</v>
      </c>
      <c r="C73" s="8" t="s">
        <v>25</v>
      </c>
      <c r="D73" s="9">
        <v>3.5889999999999998E-2</v>
      </c>
      <c r="E73" s="7" t="s">
        <v>100</v>
      </c>
      <c r="F73" s="8" t="s">
        <v>22</v>
      </c>
      <c r="G73" s="9">
        <v>0.12325999999999999</v>
      </c>
      <c r="H73" s="7" t="s">
        <v>104</v>
      </c>
      <c r="I73" s="8" t="s">
        <v>22</v>
      </c>
      <c r="J73" s="9">
        <v>0.12801000000000001</v>
      </c>
      <c r="K73" s="7" t="s">
        <v>80</v>
      </c>
      <c r="L73" s="8" t="s">
        <v>25</v>
      </c>
      <c r="M73" s="9">
        <v>0.21278</v>
      </c>
      <c r="N73" s="7" t="s">
        <v>49</v>
      </c>
      <c r="O73" s="8" t="s">
        <v>20</v>
      </c>
      <c r="P73" s="23">
        <v>0.20333999999999999</v>
      </c>
      <c r="Q73" s="7" t="s">
        <v>100</v>
      </c>
      <c r="R73" s="8" t="s">
        <v>101</v>
      </c>
      <c r="S73" s="9">
        <v>0.11207</v>
      </c>
      <c r="T73" s="7" t="s">
        <v>43</v>
      </c>
      <c r="U73" s="8" t="s">
        <v>19</v>
      </c>
      <c r="V73" s="9">
        <v>0.13103000000000001</v>
      </c>
      <c r="W73" s="7" t="s">
        <v>104</v>
      </c>
      <c r="X73" s="8" t="s">
        <v>20</v>
      </c>
      <c r="Y73" s="9">
        <v>6.6930000000000003E-2</v>
      </c>
      <c r="Z73" s="7" t="s">
        <v>39</v>
      </c>
      <c r="AA73" s="8" t="s">
        <v>25</v>
      </c>
      <c r="AB73" s="9">
        <v>0.17502999999999999</v>
      </c>
      <c r="AC73" s="7" t="s">
        <v>70</v>
      </c>
      <c r="AD73" s="8" t="s">
        <v>28</v>
      </c>
      <c r="AE73" s="9">
        <v>0.12755</v>
      </c>
      <c r="AF73" s="7" t="s">
        <v>89</v>
      </c>
      <c r="AG73" s="8" t="s">
        <v>28</v>
      </c>
      <c r="AH73" s="9">
        <v>0.15819</v>
      </c>
      <c r="AI73" s="96" t="s">
        <v>87</v>
      </c>
      <c r="AJ73" s="97" t="s">
        <v>29</v>
      </c>
      <c r="AK73" s="9">
        <v>0.13169</v>
      </c>
      <c r="AL73" s="7" t="s">
        <v>64</v>
      </c>
      <c r="AM73" s="8" t="s">
        <v>28</v>
      </c>
      <c r="AN73" s="9">
        <v>0.19858999999999999</v>
      </c>
      <c r="AO73" s="7" t="s">
        <v>85</v>
      </c>
      <c r="AP73" s="8" t="s">
        <v>29</v>
      </c>
      <c r="AQ73" s="9">
        <v>0.16644999999999999</v>
      </c>
    </row>
    <row r="74" spans="1:43" ht="17" thickBot="1" x14ac:dyDescent="0.25">
      <c r="A74" s="69"/>
      <c r="B74" s="7" t="s">
        <v>45</v>
      </c>
      <c r="C74" s="8" t="s">
        <v>19</v>
      </c>
      <c r="D74" s="9">
        <v>3.1449999999999999E-2</v>
      </c>
      <c r="E74" s="7" t="s">
        <v>72</v>
      </c>
      <c r="F74" s="8" t="s">
        <v>25</v>
      </c>
      <c r="G74" s="9">
        <v>0.12076000000000001</v>
      </c>
      <c r="H74" s="7" t="s">
        <v>58</v>
      </c>
      <c r="I74" s="8" t="s">
        <v>22</v>
      </c>
      <c r="J74" s="9">
        <v>0.12225999999999999</v>
      </c>
      <c r="K74" s="7" t="s">
        <v>39</v>
      </c>
      <c r="L74" s="8" t="s">
        <v>25</v>
      </c>
      <c r="M74" s="9">
        <v>0.20996000000000001</v>
      </c>
      <c r="N74" s="7" t="s">
        <v>39</v>
      </c>
      <c r="O74" s="8" t="s">
        <v>28</v>
      </c>
      <c r="P74" s="9">
        <v>0.20089000000000001</v>
      </c>
      <c r="Q74" s="7" t="s">
        <v>98</v>
      </c>
      <c r="R74" s="8" t="s">
        <v>25</v>
      </c>
      <c r="S74" s="9">
        <v>0.11139</v>
      </c>
      <c r="T74" s="96" t="s">
        <v>87</v>
      </c>
      <c r="U74" s="97" t="s">
        <v>25</v>
      </c>
      <c r="V74" s="9">
        <v>0.12633</v>
      </c>
      <c r="W74" s="7" t="s">
        <v>60</v>
      </c>
      <c r="X74" s="8" t="s">
        <v>19</v>
      </c>
      <c r="Y74" s="9">
        <v>5.8720000000000001E-2</v>
      </c>
      <c r="Z74" s="7" t="s">
        <v>99</v>
      </c>
      <c r="AA74" s="8" t="s">
        <v>28</v>
      </c>
      <c r="AB74" s="9">
        <v>0.17044999999999999</v>
      </c>
      <c r="AC74" s="7" t="s">
        <v>96</v>
      </c>
      <c r="AD74" s="8" t="s">
        <v>19</v>
      </c>
      <c r="AE74" s="9">
        <v>0.12731000000000001</v>
      </c>
      <c r="AF74" s="7" t="s">
        <v>35</v>
      </c>
      <c r="AG74" s="8" t="s">
        <v>22</v>
      </c>
      <c r="AH74" s="9">
        <v>0.15262000000000001</v>
      </c>
      <c r="AI74" s="7" t="s">
        <v>99</v>
      </c>
      <c r="AJ74" s="8" t="s">
        <v>28</v>
      </c>
      <c r="AK74" s="9">
        <v>0.13113</v>
      </c>
      <c r="AL74" s="7" t="s">
        <v>102</v>
      </c>
      <c r="AM74" s="8" t="s">
        <v>26</v>
      </c>
      <c r="AN74" s="23">
        <v>0.19813</v>
      </c>
      <c r="AO74" s="7" t="s">
        <v>85</v>
      </c>
      <c r="AP74" s="8" t="s">
        <v>26</v>
      </c>
      <c r="AQ74" s="9">
        <v>0.16175999999999999</v>
      </c>
    </row>
    <row r="75" spans="1:43" ht="17" thickBot="1" x14ac:dyDescent="0.25">
      <c r="A75" s="69"/>
      <c r="B75" s="7" t="s">
        <v>45</v>
      </c>
      <c r="C75" s="8" t="s">
        <v>23</v>
      </c>
      <c r="D75" s="9">
        <v>3.0980000000000001E-2</v>
      </c>
      <c r="E75" s="7" t="s">
        <v>18</v>
      </c>
      <c r="F75" s="8" t="s">
        <v>20</v>
      </c>
      <c r="G75" s="9">
        <v>0.11915000000000001</v>
      </c>
      <c r="H75" s="7" t="s">
        <v>27</v>
      </c>
      <c r="I75" s="8" t="s">
        <v>29</v>
      </c>
      <c r="J75" s="9">
        <v>0.11996</v>
      </c>
      <c r="K75" s="7" t="s">
        <v>97</v>
      </c>
      <c r="L75" s="8" t="s">
        <v>28</v>
      </c>
      <c r="M75" s="9">
        <v>0.20991000000000001</v>
      </c>
      <c r="N75" s="7" t="s">
        <v>42</v>
      </c>
      <c r="O75" s="8" t="s">
        <v>26</v>
      </c>
      <c r="P75" s="23">
        <v>0.18693000000000001</v>
      </c>
      <c r="Q75" s="7" t="s">
        <v>47</v>
      </c>
      <c r="R75" s="8" t="s">
        <v>28</v>
      </c>
      <c r="S75" s="9">
        <v>0.11020000000000001</v>
      </c>
      <c r="T75" s="7" t="s">
        <v>76</v>
      </c>
      <c r="U75" s="8" t="s">
        <v>22</v>
      </c>
      <c r="V75" s="9">
        <v>0.12540999999999999</v>
      </c>
      <c r="W75" s="7" t="s">
        <v>72</v>
      </c>
      <c r="X75" s="8" t="s">
        <v>22</v>
      </c>
      <c r="Y75" s="9">
        <v>5.0560000000000001E-2</v>
      </c>
      <c r="Z75" s="7" t="s">
        <v>67</v>
      </c>
      <c r="AA75" s="8" t="s">
        <v>28</v>
      </c>
      <c r="AB75" s="9">
        <v>0.1676</v>
      </c>
      <c r="AC75" s="7" t="s">
        <v>34</v>
      </c>
      <c r="AD75" s="8" t="s">
        <v>26</v>
      </c>
      <c r="AE75" s="9">
        <v>0.12723999999999999</v>
      </c>
      <c r="AF75" s="7" t="s">
        <v>34</v>
      </c>
      <c r="AG75" s="8" t="s">
        <v>26</v>
      </c>
      <c r="AH75" s="9">
        <v>0.15173</v>
      </c>
      <c r="AI75" s="7" t="s">
        <v>72</v>
      </c>
      <c r="AJ75" s="8" t="s">
        <v>22</v>
      </c>
      <c r="AK75" s="9">
        <v>0.12995999999999999</v>
      </c>
      <c r="AL75" s="96" t="s">
        <v>78</v>
      </c>
      <c r="AM75" s="97" t="s">
        <v>28</v>
      </c>
      <c r="AN75" s="9">
        <v>0.19267000000000001</v>
      </c>
      <c r="AO75" s="7" t="s">
        <v>41</v>
      </c>
      <c r="AP75" s="8" t="s">
        <v>29</v>
      </c>
      <c r="AQ75" s="9">
        <v>0.16108</v>
      </c>
    </row>
    <row r="76" spans="1:43" ht="17" thickBot="1" x14ac:dyDescent="0.25">
      <c r="A76" s="69"/>
      <c r="B76" s="7" t="s">
        <v>62</v>
      </c>
      <c r="C76" s="8" t="s">
        <v>19</v>
      </c>
      <c r="D76" s="9">
        <v>2.7199999999999998E-2</v>
      </c>
      <c r="E76" s="7" t="s">
        <v>81</v>
      </c>
      <c r="F76" s="8" t="s">
        <v>29</v>
      </c>
      <c r="G76" s="9">
        <v>0.1177</v>
      </c>
      <c r="H76" s="7" t="s">
        <v>51</v>
      </c>
      <c r="I76" s="8" t="s">
        <v>28</v>
      </c>
      <c r="J76" s="9">
        <v>0.11527999999999999</v>
      </c>
      <c r="K76" s="7" t="s">
        <v>82</v>
      </c>
      <c r="L76" s="8" t="s">
        <v>25</v>
      </c>
      <c r="M76" s="9">
        <v>0.20699999999999999</v>
      </c>
      <c r="N76" s="96" t="s">
        <v>86</v>
      </c>
      <c r="O76" s="97" t="s">
        <v>28</v>
      </c>
      <c r="P76" s="23">
        <v>0.18182999999999999</v>
      </c>
      <c r="Q76" s="7" t="s">
        <v>49</v>
      </c>
      <c r="R76" s="8" t="s">
        <v>28</v>
      </c>
      <c r="S76" s="9">
        <v>9.7860000000000003E-2</v>
      </c>
      <c r="T76" s="7" t="s">
        <v>51</v>
      </c>
      <c r="U76" s="8" t="s">
        <v>22</v>
      </c>
      <c r="V76" s="9">
        <v>0.12197</v>
      </c>
      <c r="W76" s="7" t="s">
        <v>51</v>
      </c>
      <c r="X76" s="8" t="s">
        <v>28</v>
      </c>
      <c r="Y76" s="9">
        <v>4.6359999999999998E-2</v>
      </c>
      <c r="Z76" s="7" t="s">
        <v>84</v>
      </c>
      <c r="AA76" s="8" t="s">
        <v>19</v>
      </c>
      <c r="AB76" s="9">
        <v>0.16544</v>
      </c>
      <c r="AC76" s="7" t="s">
        <v>89</v>
      </c>
      <c r="AD76" s="8" t="s">
        <v>28</v>
      </c>
      <c r="AE76" s="9">
        <v>0.11562</v>
      </c>
      <c r="AF76" s="7" t="s">
        <v>57</v>
      </c>
      <c r="AG76" s="8" t="s">
        <v>20</v>
      </c>
      <c r="AH76" s="9">
        <v>0.14274999999999999</v>
      </c>
      <c r="AI76" s="96" t="s">
        <v>79</v>
      </c>
      <c r="AJ76" s="97" t="s">
        <v>22</v>
      </c>
      <c r="AK76" s="9">
        <v>0.12942000000000001</v>
      </c>
      <c r="AL76" s="7" t="s">
        <v>34</v>
      </c>
      <c r="AM76" s="8" t="s">
        <v>19</v>
      </c>
      <c r="AN76" s="9">
        <v>0.1923</v>
      </c>
      <c r="AO76" s="7" t="s">
        <v>32</v>
      </c>
      <c r="AP76" s="8" t="s">
        <v>26</v>
      </c>
      <c r="AQ76" s="23">
        <v>0.15816</v>
      </c>
    </row>
    <row r="77" spans="1:43" ht="17" thickBot="1" x14ac:dyDescent="0.25">
      <c r="A77" s="69"/>
      <c r="B77" s="7" t="s">
        <v>60</v>
      </c>
      <c r="C77" s="8" t="s">
        <v>19</v>
      </c>
      <c r="D77" s="9">
        <v>2.4289999999999999E-2</v>
      </c>
      <c r="E77" s="7" t="s">
        <v>34</v>
      </c>
      <c r="F77" s="8" t="s">
        <v>26</v>
      </c>
      <c r="G77" s="9">
        <v>0.11547</v>
      </c>
      <c r="H77" s="7" t="s">
        <v>104</v>
      </c>
      <c r="I77" s="8" t="s">
        <v>29</v>
      </c>
      <c r="J77" s="9">
        <v>0.11162999999999999</v>
      </c>
      <c r="K77" s="7" t="s">
        <v>47</v>
      </c>
      <c r="L77" s="8" t="s">
        <v>28</v>
      </c>
      <c r="M77" s="9">
        <v>0.20344000000000001</v>
      </c>
      <c r="N77" s="7" t="s">
        <v>89</v>
      </c>
      <c r="O77" s="8" t="s">
        <v>19</v>
      </c>
      <c r="P77" s="9">
        <v>0.16686000000000001</v>
      </c>
      <c r="Q77" s="7" t="s">
        <v>53</v>
      </c>
      <c r="R77" s="8" t="s">
        <v>28</v>
      </c>
      <c r="S77" s="9">
        <v>9.2979999999999993E-2</v>
      </c>
      <c r="T77" s="7" t="s">
        <v>72</v>
      </c>
      <c r="U77" s="8" t="s">
        <v>22</v>
      </c>
      <c r="V77" s="9">
        <v>0.11853</v>
      </c>
      <c r="W77" s="7" t="s">
        <v>104</v>
      </c>
      <c r="X77" s="8" t="s">
        <v>29</v>
      </c>
      <c r="Y77" s="9">
        <v>4.5370000000000001E-2</v>
      </c>
      <c r="Z77" s="7" t="s">
        <v>92</v>
      </c>
      <c r="AA77" s="8" t="s">
        <v>28</v>
      </c>
      <c r="AB77" s="9">
        <v>0.16497000000000001</v>
      </c>
      <c r="AC77" s="7" t="s">
        <v>80</v>
      </c>
      <c r="AD77" s="8" t="s">
        <v>28</v>
      </c>
      <c r="AE77" s="9">
        <v>0.11219999999999999</v>
      </c>
      <c r="AF77" s="96" t="s">
        <v>78</v>
      </c>
      <c r="AG77" s="97" t="s">
        <v>23</v>
      </c>
      <c r="AH77" s="9">
        <v>0.13317000000000001</v>
      </c>
      <c r="AI77" s="7" t="s">
        <v>47</v>
      </c>
      <c r="AJ77" s="8" t="s">
        <v>28</v>
      </c>
      <c r="AK77" s="9">
        <v>0.11867999999999999</v>
      </c>
      <c r="AL77" s="7" t="s">
        <v>51</v>
      </c>
      <c r="AM77" s="8" t="s">
        <v>22</v>
      </c>
      <c r="AN77" s="23">
        <v>0.17191000000000001</v>
      </c>
      <c r="AO77" s="7" t="s">
        <v>95</v>
      </c>
      <c r="AP77" s="8" t="s">
        <v>19</v>
      </c>
      <c r="AQ77" s="9">
        <v>0.15162999999999999</v>
      </c>
    </row>
    <row r="78" spans="1:43" ht="17" thickBot="1" x14ac:dyDescent="0.25">
      <c r="A78" s="69"/>
      <c r="B78" s="7" t="s">
        <v>84</v>
      </c>
      <c r="C78" s="8" t="s">
        <v>26</v>
      </c>
      <c r="D78" s="9">
        <v>2.3120000000000002E-2</v>
      </c>
      <c r="E78" s="7" t="s">
        <v>94</v>
      </c>
      <c r="F78" s="8" t="s">
        <v>19</v>
      </c>
      <c r="G78" s="9">
        <v>8.5970000000000005E-2</v>
      </c>
      <c r="H78" s="7" t="s">
        <v>58</v>
      </c>
      <c r="I78" s="8" t="s">
        <v>20</v>
      </c>
      <c r="J78" s="9">
        <v>0.10947999999999999</v>
      </c>
      <c r="K78" s="7" t="s">
        <v>58</v>
      </c>
      <c r="L78" s="8" t="s">
        <v>25</v>
      </c>
      <c r="M78" s="9">
        <v>0.19370000000000001</v>
      </c>
      <c r="N78" s="7" t="s">
        <v>103</v>
      </c>
      <c r="O78" s="8" t="s">
        <v>19</v>
      </c>
      <c r="P78" s="9">
        <v>0.15737999999999999</v>
      </c>
      <c r="Q78" s="7" t="s">
        <v>47</v>
      </c>
      <c r="R78" s="8" t="s">
        <v>19</v>
      </c>
      <c r="S78" s="9">
        <v>8.5430000000000006E-2</v>
      </c>
      <c r="T78" s="7" t="s">
        <v>46</v>
      </c>
      <c r="U78" s="8" t="s">
        <v>20</v>
      </c>
      <c r="V78" s="9">
        <v>0.11814</v>
      </c>
      <c r="W78" s="7" t="s">
        <v>46</v>
      </c>
      <c r="X78" s="8" t="s">
        <v>22</v>
      </c>
      <c r="Y78" s="9">
        <v>4.2750000000000003E-2</v>
      </c>
      <c r="Z78" s="7" t="s">
        <v>76</v>
      </c>
      <c r="AA78" s="8" t="s">
        <v>28</v>
      </c>
      <c r="AB78" s="9">
        <v>0.16238</v>
      </c>
      <c r="AC78" s="7" t="s">
        <v>91</v>
      </c>
      <c r="AD78" s="8" t="s">
        <v>20</v>
      </c>
      <c r="AE78" s="9">
        <v>0.11192000000000001</v>
      </c>
      <c r="AF78" s="7" t="s">
        <v>64</v>
      </c>
      <c r="AG78" s="8" t="s">
        <v>28</v>
      </c>
      <c r="AH78" s="9">
        <v>0.13242999999999999</v>
      </c>
      <c r="AI78" s="7" t="s">
        <v>81</v>
      </c>
      <c r="AJ78" s="8" t="s">
        <v>20</v>
      </c>
      <c r="AK78" s="9">
        <v>0.11841</v>
      </c>
      <c r="AL78" s="7" t="s">
        <v>84</v>
      </c>
      <c r="AM78" s="8" t="s">
        <v>19</v>
      </c>
      <c r="AN78" s="9">
        <v>0.17191000000000001</v>
      </c>
      <c r="AO78" s="7" t="s">
        <v>102</v>
      </c>
      <c r="AP78" s="8" t="s">
        <v>26</v>
      </c>
      <c r="AQ78" s="9">
        <v>0.13557</v>
      </c>
    </row>
    <row r="79" spans="1:43" ht="17" thickBot="1" x14ac:dyDescent="0.25">
      <c r="A79" s="69"/>
      <c r="B79" s="7" t="s">
        <v>95</v>
      </c>
      <c r="C79" s="8" t="s">
        <v>23</v>
      </c>
      <c r="D79" s="9">
        <v>2.0549999999999999E-2</v>
      </c>
      <c r="E79" s="96" t="s">
        <v>78</v>
      </c>
      <c r="F79" s="97" t="s">
        <v>23</v>
      </c>
      <c r="G79" s="9">
        <v>6.9059999999999996E-2</v>
      </c>
      <c r="H79" s="7" t="s">
        <v>72</v>
      </c>
      <c r="I79" s="8" t="s">
        <v>25</v>
      </c>
      <c r="J79" s="9">
        <v>0.1077</v>
      </c>
      <c r="K79" s="7" t="s">
        <v>64</v>
      </c>
      <c r="L79" s="8" t="s">
        <v>19</v>
      </c>
      <c r="M79" s="9">
        <v>0.19103000000000001</v>
      </c>
      <c r="N79" s="7" t="s">
        <v>47</v>
      </c>
      <c r="O79" s="8" t="s">
        <v>28</v>
      </c>
      <c r="P79" s="9">
        <v>0.15670999999999999</v>
      </c>
      <c r="Q79" s="7" t="s">
        <v>92</v>
      </c>
      <c r="R79" s="8" t="s">
        <v>28</v>
      </c>
      <c r="S79" s="9">
        <v>7.5459999999999999E-2</v>
      </c>
      <c r="T79" s="96" t="s">
        <v>87</v>
      </c>
      <c r="U79" s="97" t="s">
        <v>29</v>
      </c>
      <c r="V79" s="9">
        <v>0.10922</v>
      </c>
      <c r="W79" s="7" t="s">
        <v>33</v>
      </c>
      <c r="X79" s="8" t="s">
        <v>25</v>
      </c>
      <c r="Y79" s="9">
        <v>4.2700000000000002E-2</v>
      </c>
      <c r="Z79" s="7" t="s">
        <v>64</v>
      </c>
      <c r="AA79" s="8" t="s">
        <v>19</v>
      </c>
      <c r="AB79" s="9">
        <v>0.16183</v>
      </c>
      <c r="AC79" s="7" t="s">
        <v>53</v>
      </c>
      <c r="AD79" s="8" t="s">
        <v>28</v>
      </c>
      <c r="AE79" s="9">
        <v>0.11058</v>
      </c>
      <c r="AF79" s="7" t="s">
        <v>67</v>
      </c>
      <c r="AG79" s="8" t="s">
        <v>20</v>
      </c>
      <c r="AH79" s="9">
        <v>0.11325</v>
      </c>
      <c r="AI79" s="7" t="s">
        <v>81</v>
      </c>
      <c r="AJ79" s="8" t="s">
        <v>29</v>
      </c>
      <c r="AK79" s="9">
        <v>0.11839</v>
      </c>
      <c r="AL79" s="7" t="s">
        <v>27</v>
      </c>
      <c r="AM79" s="8" t="s">
        <v>29</v>
      </c>
      <c r="AN79" s="9">
        <v>0.16289999999999999</v>
      </c>
      <c r="AO79" s="7" t="s">
        <v>76</v>
      </c>
      <c r="AP79" s="8" t="s">
        <v>28</v>
      </c>
      <c r="AQ79" s="9">
        <v>0.11615</v>
      </c>
    </row>
    <row r="80" spans="1:43" ht="17" thickBot="1" x14ac:dyDescent="0.25">
      <c r="A80" s="69"/>
      <c r="B80" s="7" t="s">
        <v>89</v>
      </c>
      <c r="C80" s="8" t="s">
        <v>19</v>
      </c>
      <c r="D80" s="9">
        <v>1.738E-2</v>
      </c>
      <c r="E80" s="7" t="s">
        <v>89</v>
      </c>
      <c r="F80" s="8" t="s">
        <v>28</v>
      </c>
      <c r="G80" s="9">
        <v>6.6180000000000003E-2</v>
      </c>
      <c r="H80" s="7" t="s">
        <v>48</v>
      </c>
      <c r="I80" s="8" t="s">
        <v>29</v>
      </c>
      <c r="J80" s="9">
        <v>0.10217</v>
      </c>
      <c r="K80" s="7" t="s">
        <v>18</v>
      </c>
      <c r="L80" s="8" t="s">
        <v>20</v>
      </c>
      <c r="M80" s="9">
        <v>0.18983</v>
      </c>
      <c r="N80" s="96" t="s">
        <v>86</v>
      </c>
      <c r="O80" s="97" t="s">
        <v>20</v>
      </c>
      <c r="P80" s="9">
        <v>0.15345</v>
      </c>
      <c r="Q80" s="7" t="s">
        <v>92</v>
      </c>
      <c r="R80" s="8" t="s">
        <v>23</v>
      </c>
      <c r="S80" s="9">
        <v>7.3039999999999994E-2</v>
      </c>
      <c r="T80" s="7" t="s">
        <v>102</v>
      </c>
      <c r="U80" s="8" t="s">
        <v>22</v>
      </c>
      <c r="V80" s="9">
        <v>0.10291</v>
      </c>
      <c r="W80" s="7" t="s">
        <v>80</v>
      </c>
      <c r="X80" s="8" t="s">
        <v>25</v>
      </c>
      <c r="Y80" s="9">
        <v>3.9260000000000003E-2</v>
      </c>
      <c r="Z80" s="7" t="s">
        <v>60</v>
      </c>
      <c r="AA80" s="8" t="s">
        <v>19</v>
      </c>
      <c r="AB80" s="9">
        <v>0.16031999999999999</v>
      </c>
      <c r="AC80" s="7" t="s">
        <v>97</v>
      </c>
      <c r="AD80" s="8" t="s">
        <v>28</v>
      </c>
      <c r="AE80" s="9">
        <v>0.11025</v>
      </c>
      <c r="AF80" s="7" t="s">
        <v>67</v>
      </c>
      <c r="AG80" s="8" t="s">
        <v>28</v>
      </c>
      <c r="AH80" s="9">
        <v>9.9239999999999995E-2</v>
      </c>
      <c r="AI80" s="7" t="s">
        <v>27</v>
      </c>
      <c r="AJ80" s="8" t="s">
        <v>28</v>
      </c>
      <c r="AK80" s="23">
        <v>0.1177</v>
      </c>
      <c r="AL80" s="7" t="s">
        <v>95</v>
      </c>
      <c r="AM80" s="8" t="s">
        <v>26</v>
      </c>
      <c r="AN80" s="9">
        <v>0.15866</v>
      </c>
      <c r="AO80" s="7" t="s">
        <v>46</v>
      </c>
      <c r="AP80" s="8" t="s">
        <v>20</v>
      </c>
      <c r="AQ80" s="9">
        <v>0.11608</v>
      </c>
    </row>
    <row r="81" spans="1:43" ht="17" thickBot="1" x14ac:dyDescent="0.25">
      <c r="A81" s="69"/>
      <c r="B81" s="7" t="s">
        <v>83</v>
      </c>
      <c r="C81" s="8" t="s">
        <v>20</v>
      </c>
      <c r="D81" s="9">
        <v>1.5709999999999998E-2</v>
      </c>
      <c r="E81" s="7" t="s">
        <v>35</v>
      </c>
      <c r="F81" s="8" t="s">
        <v>22</v>
      </c>
      <c r="G81" s="9">
        <v>6.1780000000000002E-2</v>
      </c>
      <c r="H81" s="7" t="s">
        <v>104</v>
      </c>
      <c r="I81" s="8" t="s">
        <v>25</v>
      </c>
      <c r="J81" s="9">
        <v>9.887E-2</v>
      </c>
      <c r="K81" s="7" t="s">
        <v>103</v>
      </c>
      <c r="L81" s="8" t="s">
        <v>19</v>
      </c>
      <c r="M81" s="9">
        <v>0.18759999999999999</v>
      </c>
      <c r="N81" s="7" t="s">
        <v>32</v>
      </c>
      <c r="O81" s="8" t="s">
        <v>20</v>
      </c>
      <c r="P81" s="9">
        <v>0.15343000000000001</v>
      </c>
      <c r="Q81" s="7" t="s">
        <v>80</v>
      </c>
      <c r="R81" s="8" t="s">
        <v>28</v>
      </c>
      <c r="S81" s="9">
        <v>7.0510000000000003E-2</v>
      </c>
      <c r="T81" s="7" t="s">
        <v>56</v>
      </c>
      <c r="U81" s="8" t="s">
        <v>19</v>
      </c>
      <c r="V81" s="9">
        <v>0.10201</v>
      </c>
      <c r="W81" s="7" t="s">
        <v>77</v>
      </c>
      <c r="X81" s="8" t="s">
        <v>29</v>
      </c>
      <c r="Y81" s="9">
        <v>3.32E-2</v>
      </c>
      <c r="Z81" s="7" t="s">
        <v>38</v>
      </c>
      <c r="AA81" s="8" t="s">
        <v>26</v>
      </c>
      <c r="AB81" s="9">
        <v>0.15781000000000001</v>
      </c>
      <c r="AC81" s="7" t="s">
        <v>67</v>
      </c>
      <c r="AD81" s="8" t="s">
        <v>20</v>
      </c>
      <c r="AE81" s="9">
        <v>0.10047</v>
      </c>
      <c r="AF81" s="7" t="s">
        <v>89</v>
      </c>
      <c r="AG81" s="8" t="s">
        <v>22</v>
      </c>
      <c r="AH81" s="9">
        <v>9.6809999999999993E-2</v>
      </c>
      <c r="AI81" s="7" t="s">
        <v>32</v>
      </c>
      <c r="AJ81" s="8" t="s">
        <v>20</v>
      </c>
      <c r="AK81" s="9">
        <v>0.11529</v>
      </c>
      <c r="AL81" s="96" t="s">
        <v>86</v>
      </c>
      <c r="AM81" s="97" t="s">
        <v>26</v>
      </c>
      <c r="AN81" s="23">
        <v>0.15576000000000001</v>
      </c>
      <c r="AO81" s="7" t="s">
        <v>41</v>
      </c>
      <c r="AP81" s="8" t="s">
        <v>25</v>
      </c>
      <c r="AQ81" s="9">
        <v>0.11575000000000001</v>
      </c>
    </row>
    <row r="82" spans="1:43" ht="17" thickBot="1" x14ac:dyDescent="0.25">
      <c r="A82" s="69"/>
      <c r="B82" s="7" t="s">
        <v>89</v>
      </c>
      <c r="C82" s="8" t="s">
        <v>28</v>
      </c>
      <c r="D82" s="9">
        <v>1.465E-2</v>
      </c>
      <c r="E82" s="7" t="s">
        <v>53</v>
      </c>
      <c r="F82" s="8" t="s">
        <v>28</v>
      </c>
      <c r="G82" s="9">
        <v>6.0940000000000001E-2</v>
      </c>
      <c r="H82" s="7" t="s">
        <v>89</v>
      </c>
      <c r="I82" s="8" t="s">
        <v>19</v>
      </c>
      <c r="J82" s="9">
        <v>9.4310000000000005E-2</v>
      </c>
      <c r="K82" s="7" t="s">
        <v>90</v>
      </c>
      <c r="L82" s="8" t="s">
        <v>26</v>
      </c>
      <c r="M82" s="9">
        <v>0.17793</v>
      </c>
      <c r="N82" s="7" t="s">
        <v>81</v>
      </c>
      <c r="O82" s="8" t="s">
        <v>20</v>
      </c>
      <c r="P82" s="9">
        <v>0.15337000000000001</v>
      </c>
      <c r="Q82" s="7" t="s">
        <v>64</v>
      </c>
      <c r="R82" s="8" t="s">
        <v>28</v>
      </c>
      <c r="S82" s="9">
        <v>6.0600000000000001E-2</v>
      </c>
      <c r="T82" s="7" t="s">
        <v>49</v>
      </c>
      <c r="U82" s="8" t="s">
        <v>28</v>
      </c>
      <c r="V82" s="9">
        <v>0.10177</v>
      </c>
      <c r="W82" s="7" t="s">
        <v>39</v>
      </c>
      <c r="X82" s="8" t="s">
        <v>28</v>
      </c>
      <c r="Y82" s="9">
        <v>2.8389999999999999E-2</v>
      </c>
      <c r="Z82" s="7" t="s">
        <v>58</v>
      </c>
      <c r="AA82" s="8" t="s">
        <v>22</v>
      </c>
      <c r="AB82" s="9">
        <v>0.13047</v>
      </c>
      <c r="AC82" s="7" t="s">
        <v>67</v>
      </c>
      <c r="AD82" s="8" t="s">
        <v>28</v>
      </c>
      <c r="AE82" s="9">
        <v>9.8360000000000003E-2</v>
      </c>
      <c r="AF82" s="96" t="s">
        <v>79</v>
      </c>
      <c r="AG82" s="97" t="s">
        <v>25</v>
      </c>
      <c r="AH82" s="9">
        <v>9.2749999999999999E-2</v>
      </c>
      <c r="AI82" s="96" t="s">
        <v>86</v>
      </c>
      <c r="AJ82" s="97" t="s">
        <v>20</v>
      </c>
      <c r="AK82" s="9">
        <v>0.11425</v>
      </c>
      <c r="AL82" s="7" t="s">
        <v>57</v>
      </c>
      <c r="AM82" s="8" t="s">
        <v>26</v>
      </c>
      <c r="AN82" s="9">
        <v>0.13871</v>
      </c>
      <c r="AO82" s="7" t="s">
        <v>95</v>
      </c>
      <c r="AP82" s="8" t="s">
        <v>29</v>
      </c>
      <c r="AQ82" s="9">
        <v>0.11525000000000001</v>
      </c>
    </row>
    <row r="83" spans="1:43" ht="17" thickBot="1" x14ac:dyDescent="0.25">
      <c r="A83" s="69"/>
      <c r="B83" s="7" t="s">
        <v>75</v>
      </c>
      <c r="C83" s="8" t="s">
        <v>25</v>
      </c>
      <c r="D83" s="9">
        <v>1.3899999999999999E-2</v>
      </c>
      <c r="E83" s="7" t="s">
        <v>99</v>
      </c>
      <c r="F83" s="8" t="s">
        <v>20</v>
      </c>
      <c r="G83" s="9">
        <v>6.0650000000000003E-2</v>
      </c>
      <c r="H83" s="7" t="s">
        <v>64</v>
      </c>
      <c r="I83" s="8" t="s">
        <v>19</v>
      </c>
      <c r="J83" s="9">
        <v>9.3270000000000006E-2</v>
      </c>
      <c r="K83" s="7" t="s">
        <v>33</v>
      </c>
      <c r="L83" s="8" t="s">
        <v>20</v>
      </c>
      <c r="M83" s="9">
        <v>0.14115</v>
      </c>
      <c r="N83" s="7" t="s">
        <v>104</v>
      </c>
      <c r="O83" s="8" t="s">
        <v>29</v>
      </c>
      <c r="P83" s="9">
        <v>0.13703000000000001</v>
      </c>
      <c r="Q83" s="7" t="s">
        <v>67</v>
      </c>
      <c r="R83" s="8" t="s">
        <v>28</v>
      </c>
      <c r="S83" s="9">
        <v>5.6759999999999998E-2</v>
      </c>
      <c r="T83" s="7" t="s">
        <v>99</v>
      </c>
      <c r="U83" s="8" t="s">
        <v>28</v>
      </c>
      <c r="V83" s="9">
        <v>0.10085</v>
      </c>
      <c r="W83" s="7" t="s">
        <v>66</v>
      </c>
      <c r="X83" s="8" t="s">
        <v>28</v>
      </c>
      <c r="Y83" s="9">
        <v>2.5430000000000001E-2</v>
      </c>
      <c r="Z83" s="7" t="s">
        <v>49</v>
      </c>
      <c r="AA83" s="8" t="s">
        <v>20</v>
      </c>
      <c r="AB83" s="9">
        <v>0.12330000000000001</v>
      </c>
      <c r="AC83" s="7" t="s">
        <v>43</v>
      </c>
      <c r="AD83" s="8" t="s">
        <v>19</v>
      </c>
      <c r="AE83" s="9">
        <v>8.9819999999999997E-2</v>
      </c>
      <c r="AF83" s="7" t="s">
        <v>99</v>
      </c>
      <c r="AG83" s="8" t="s">
        <v>23</v>
      </c>
      <c r="AH83" s="9">
        <v>8.5769999999999999E-2</v>
      </c>
      <c r="AI83" s="7" t="s">
        <v>66</v>
      </c>
      <c r="AJ83" s="8" t="s">
        <v>22</v>
      </c>
      <c r="AK83" s="9">
        <v>0.11249000000000001</v>
      </c>
      <c r="AL83" s="7" t="s">
        <v>35</v>
      </c>
      <c r="AM83" s="8" t="s">
        <v>22</v>
      </c>
      <c r="AN83" s="9">
        <v>0.13081000000000001</v>
      </c>
      <c r="AO83" s="7" t="s">
        <v>51</v>
      </c>
      <c r="AP83" s="8" t="s">
        <v>22</v>
      </c>
      <c r="AQ83" s="9">
        <v>0.11061</v>
      </c>
    </row>
    <row r="84" spans="1:43" ht="17" thickBot="1" x14ac:dyDescent="0.25">
      <c r="A84" s="69"/>
      <c r="B84" s="7" t="s">
        <v>62</v>
      </c>
      <c r="C84" s="8" t="s">
        <v>23</v>
      </c>
      <c r="D84" s="9">
        <v>1.2789999999999999E-2</v>
      </c>
      <c r="E84" s="7" t="s">
        <v>81</v>
      </c>
      <c r="F84" s="8" t="s">
        <v>20</v>
      </c>
      <c r="G84" s="9">
        <v>5.2159999999999998E-2</v>
      </c>
      <c r="H84" s="7" t="s">
        <v>43</v>
      </c>
      <c r="I84" s="8" t="s">
        <v>19</v>
      </c>
      <c r="J84" s="9">
        <v>9.2319999999999999E-2</v>
      </c>
      <c r="K84" s="7" t="s">
        <v>42</v>
      </c>
      <c r="L84" s="8" t="s">
        <v>26</v>
      </c>
      <c r="M84" s="9">
        <v>0.13084999999999999</v>
      </c>
      <c r="N84" s="7" t="s">
        <v>64</v>
      </c>
      <c r="O84" s="8" t="s">
        <v>19</v>
      </c>
      <c r="P84" s="9">
        <v>0.13628999999999999</v>
      </c>
      <c r="Q84" s="96" t="s">
        <v>78</v>
      </c>
      <c r="R84" s="97" t="s">
        <v>23</v>
      </c>
      <c r="S84" s="9">
        <v>3.7289999999999997E-2</v>
      </c>
      <c r="T84" s="7" t="s">
        <v>64</v>
      </c>
      <c r="U84" s="8" t="s">
        <v>22</v>
      </c>
      <c r="V84" s="9">
        <v>9.9440000000000001E-2</v>
      </c>
      <c r="W84" s="7" t="s">
        <v>103</v>
      </c>
      <c r="X84" s="8" t="s">
        <v>26</v>
      </c>
      <c r="Y84" s="9">
        <v>2.376E-2</v>
      </c>
      <c r="Z84" s="7" t="s">
        <v>43</v>
      </c>
      <c r="AA84" s="8" t="s">
        <v>22</v>
      </c>
      <c r="AB84" s="9">
        <v>0.11853</v>
      </c>
      <c r="AC84" s="7" t="s">
        <v>72</v>
      </c>
      <c r="AD84" s="8" t="s">
        <v>25</v>
      </c>
      <c r="AE84" s="9">
        <v>8.5019999999999998E-2</v>
      </c>
      <c r="AF84" s="7" t="s">
        <v>94</v>
      </c>
      <c r="AG84" s="8" t="s">
        <v>28</v>
      </c>
      <c r="AH84" s="9">
        <v>8.09E-2</v>
      </c>
      <c r="AI84" s="7" t="s">
        <v>49</v>
      </c>
      <c r="AJ84" s="8" t="s">
        <v>28</v>
      </c>
      <c r="AK84" s="9">
        <v>0.10843999999999999</v>
      </c>
      <c r="AL84" s="7" t="s">
        <v>36</v>
      </c>
      <c r="AM84" s="8" t="s">
        <v>26</v>
      </c>
      <c r="AN84" s="9">
        <v>0.12903999999999999</v>
      </c>
      <c r="AO84" s="7" t="s">
        <v>102</v>
      </c>
      <c r="AP84" s="8" t="s">
        <v>22</v>
      </c>
      <c r="AQ84" s="9">
        <v>0.10709</v>
      </c>
    </row>
    <row r="85" spans="1:43" ht="17" thickBot="1" x14ac:dyDescent="0.25">
      <c r="A85" s="69"/>
      <c r="B85" s="7" t="s">
        <v>91</v>
      </c>
      <c r="C85" s="8" t="s">
        <v>25</v>
      </c>
      <c r="D85" s="9">
        <v>1.1209999999999999E-2</v>
      </c>
      <c r="E85" s="7" t="s">
        <v>80</v>
      </c>
      <c r="F85" s="8" t="s">
        <v>28</v>
      </c>
      <c r="G85" s="9">
        <v>3.7780000000000001E-2</v>
      </c>
      <c r="H85" s="7" t="s">
        <v>68</v>
      </c>
      <c r="I85" s="8" t="s">
        <v>19</v>
      </c>
      <c r="J85" s="9">
        <v>9.1439999999999994E-2</v>
      </c>
      <c r="K85" s="7" t="s">
        <v>43</v>
      </c>
      <c r="L85" s="8" t="s">
        <v>22</v>
      </c>
      <c r="M85" s="9">
        <v>0.12476</v>
      </c>
      <c r="N85" s="96" t="s">
        <v>86</v>
      </c>
      <c r="O85" s="97" t="s">
        <v>26</v>
      </c>
      <c r="P85" s="9">
        <v>0.13492000000000001</v>
      </c>
      <c r="Q85" s="7" t="s">
        <v>99</v>
      </c>
      <c r="R85" s="8" t="s">
        <v>28</v>
      </c>
      <c r="S85" s="9">
        <v>3.6499999999999998E-2</v>
      </c>
      <c r="T85" s="7" t="s">
        <v>66</v>
      </c>
      <c r="U85" s="8" t="s">
        <v>20</v>
      </c>
      <c r="V85" s="9">
        <v>9.2770000000000005E-2</v>
      </c>
      <c r="W85" s="7" t="s">
        <v>91</v>
      </c>
      <c r="X85" s="8" t="s">
        <v>20</v>
      </c>
      <c r="Y85" s="9">
        <v>1.967E-2</v>
      </c>
      <c r="Z85" s="7" t="s">
        <v>82</v>
      </c>
      <c r="AA85" s="8" t="s">
        <v>25</v>
      </c>
      <c r="AB85" s="9">
        <v>0.11602</v>
      </c>
      <c r="AC85" s="7" t="s">
        <v>54</v>
      </c>
      <c r="AD85" s="8" t="s">
        <v>29</v>
      </c>
      <c r="AE85" s="9">
        <v>8.1979999999999997E-2</v>
      </c>
      <c r="AF85" s="7" t="s">
        <v>72</v>
      </c>
      <c r="AG85" s="8" t="s">
        <v>28</v>
      </c>
      <c r="AH85" s="9">
        <v>7.5190000000000007E-2</v>
      </c>
      <c r="AI85" s="7" t="s">
        <v>81</v>
      </c>
      <c r="AJ85" s="8" t="s">
        <v>26</v>
      </c>
      <c r="AK85" s="9">
        <v>0.10835</v>
      </c>
      <c r="AL85" s="7" t="s">
        <v>99</v>
      </c>
      <c r="AM85" s="8" t="s">
        <v>26</v>
      </c>
      <c r="AN85" s="9">
        <v>0.11339</v>
      </c>
      <c r="AO85" s="7" t="s">
        <v>35</v>
      </c>
      <c r="AP85" s="8" t="s">
        <v>25</v>
      </c>
      <c r="AQ85" s="9">
        <v>0.10397000000000001</v>
      </c>
    </row>
    <row r="86" spans="1:43" ht="17" thickBot="1" x14ac:dyDescent="0.25">
      <c r="A86" s="69"/>
      <c r="B86" s="7" t="s">
        <v>92</v>
      </c>
      <c r="C86" s="8" t="s">
        <v>23</v>
      </c>
      <c r="D86" s="9">
        <v>1.059E-2</v>
      </c>
      <c r="E86" s="7" t="s">
        <v>104</v>
      </c>
      <c r="F86" s="8" t="s">
        <v>20</v>
      </c>
      <c r="G86" s="9">
        <v>3.3169999999999998E-2</v>
      </c>
      <c r="H86" s="7" t="s">
        <v>94</v>
      </c>
      <c r="I86" s="8" t="s">
        <v>19</v>
      </c>
      <c r="J86" s="9">
        <v>9.1179999999999997E-2</v>
      </c>
      <c r="K86" s="7" t="s">
        <v>84</v>
      </c>
      <c r="L86" s="8" t="s">
        <v>19</v>
      </c>
      <c r="M86" s="9">
        <v>0.12443</v>
      </c>
      <c r="N86" s="7" t="s">
        <v>84</v>
      </c>
      <c r="O86" s="8" t="s">
        <v>19</v>
      </c>
      <c r="P86" s="9">
        <v>0.11626</v>
      </c>
      <c r="Q86" s="7" t="s">
        <v>62</v>
      </c>
      <c r="R86" s="8" t="s">
        <v>25</v>
      </c>
      <c r="S86" s="9">
        <v>2.3109999999999999E-2</v>
      </c>
      <c r="T86" s="7" t="s">
        <v>84</v>
      </c>
      <c r="U86" s="8" t="s">
        <v>19</v>
      </c>
      <c r="V86" s="9">
        <v>9.1590000000000005E-2</v>
      </c>
      <c r="W86" s="96" t="s">
        <v>78</v>
      </c>
      <c r="X86" s="97" t="s">
        <v>28</v>
      </c>
      <c r="Y86" s="9">
        <v>1.8870000000000001E-2</v>
      </c>
      <c r="Z86" s="7" t="s">
        <v>96</v>
      </c>
      <c r="AA86" s="8" t="s">
        <v>19</v>
      </c>
      <c r="AB86" s="9">
        <v>0.11246</v>
      </c>
      <c r="AC86" s="7" t="s">
        <v>72</v>
      </c>
      <c r="AD86" s="8" t="s">
        <v>28</v>
      </c>
      <c r="AE86" s="9">
        <v>8.115E-2</v>
      </c>
      <c r="AF86" s="96" t="s">
        <v>87</v>
      </c>
      <c r="AG86" s="97" t="s">
        <v>29</v>
      </c>
      <c r="AH86" s="9">
        <v>7.2480000000000003E-2</v>
      </c>
      <c r="AI86" s="7" t="s">
        <v>60</v>
      </c>
      <c r="AJ86" s="8" t="s">
        <v>19</v>
      </c>
      <c r="AK86" s="9">
        <v>0.10827000000000001</v>
      </c>
      <c r="AL86" s="7" t="s">
        <v>103</v>
      </c>
      <c r="AM86" s="8" t="s">
        <v>19</v>
      </c>
      <c r="AN86" s="9">
        <v>0.11153</v>
      </c>
      <c r="AO86" s="7" t="s">
        <v>89</v>
      </c>
      <c r="AP86" s="8" t="s">
        <v>22</v>
      </c>
      <c r="AQ86" s="9">
        <v>0.10183</v>
      </c>
    </row>
    <row r="87" spans="1:43" ht="17" thickBot="1" x14ac:dyDescent="0.25">
      <c r="A87" s="69"/>
      <c r="B87" s="7" t="s">
        <v>100</v>
      </c>
      <c r="C87" s="8" t="s">
        <v>22</v>
      </c>
      <c r="D87" s="9">
        <v>1.0489999999999999E-2</v>
      </c>
      <c r="E87" s="7" t="s">
        <v>82</v>
      </c>
      <c r="F87" s="8" t="s">
        <v>20</v>
      </c>
      <c r="G87" s="9">
        <v>2.7550000000000002E-2</v>
      </c>
      <c r="H87" s="7" t="s">
        <v>91</v>
      </c>
      <c r="I87" s="8" t="s">
        <v>22</v>
      </c>
      <c r="J87" s="9">
        <v>8.6709999999999995E-2</v>
      </c>
      <c r="K87" s="7" t="s">
        <v>84</v>
      </c>
      <c r="L87" s="8" t="s">
        <v>28</v>
      </c>
      <c r="M87" s="9">
        <v>0.12433</v>
      </c>
      <c r="N87" s="7" t="s">
        <v>18</v>
      </c>
      <c r="O87" s="8" t="s">
        <v>20</v>
      </c>
      <c r="P87" s="9">
        <v>0.11497</v>
      </c>
      <c r="Q87" s="7" t="s">
        <v>82</v>
      </c>
      <c r="R87" s="8" t="s">
        <v>25</v>
      </c>
      <c r="S87" s="9">
        <v>2.2210000000000001E-2</v>
      </c>
      <c r="T87" s="96" t="s">
        <v>87</v>
      </c>
      <c r="U87" s="97" t="s">
        <v>19</v>
      </c>
      <c r="V87" s="9">
        <v>8.8700000000000001E-2</v>
      </c>
      <c r="W87" s="7" t="s">
        <v>91</v>
      </c>
      <c r="X87" s="8" t="s">
        <v>22</v>
      </c>
      <c r="Y87" s="9">
        <v>1.753E-2</v>
      </c>
      <c r="Z87" s="7" t="s">
        <v>103</v>
      </c>
      <c r="AA87" s="8" t="s">
        <v>23</v>
      </c>
      <c r="AB87" s="9">
        <v>0.10919</v>
      </c>
      <c r="AC87" s="7" t="s">
        <v>84</v>
      </c>
      <c r="AD87" s="8" t="s">
        <v>26</v>
      </c>
      <c r="AE87" s="9">
        <v>8.0070000000000002E-2</v>
      </c>
      <c r="AF87" s="7" t="s">
        <v>85</v>
      </c>
      <c r="AG87" s="8" t="s">
        <v>26</v>
      </c>
      <c r="AH87" s="9">
        <v>6.8349999999999994E-2</v>
      </c>
      <c r="AI87" s="7" t="s">
        <v>84</v>
      </c>
      <c r="AJ87" s="8" t="s">
        <v>19</v>
      </c>
      <c r="AK87" s="9">
        <v>0.10717</v>
      </c>
      <c r="AL87" s="7" t="s">
        <v>61</v>
      </c>
      <c r="AM87" s="8" t="s">
        <v>26</v>
      </c>
      <c r="AN87" s="9">
        <v>0.10485999999999999</v>
      </c>
      <c r="AO87" s="7" t="s">
        <v>42</v>
      </c>
      <c r="AP87" s="8" t="s">
        <v>26</v>
      </c>
      <c r="AQ87" s="9">
        <v>8.3080000000000001E-2</v>
      </c>
    </row>
    <row r="88" spans="1:43" ht="17" thickBot="1" x14ac:dyDescent="0.25">
      <c r="A88" s="69"/>
      <c r="B88" s="7" t="s">
        <v>60</v>
      </c>
      <c r="C88" s="8" t="s">
        <v>26</v>
      </c>
      <c r="D88" s="9">
        <v>9.5499999999999995E-3</v>
      </c>
      <c r="E88" s="7" t="s">
        <v>71</v>
      </c>
      <c r="F88" s="8" t="s">
        <v>22</v>
      </c>
      <c r="G88" s="9">
        <v>2.3089999999999999E-2</v>
      </c>
      <c r="H88" s="7" t="s">
        <v>56</v>
      </c>
      <c r="I88" s="8" t="s">
        <v>19</v>
      </c>
      <c r="J88" s="9">
        <v>7.9299999999999995E-2</v>
      </c>
      <c r="K88" s="7" t="s">
        <v>74</v>
      </c>
      <c r="L88" s="8" t="s">
        <v>28</v>
      </c>
      <c r="M88" s="9">
        <v>0.12393</v>
      </c>
      <c r="N88" s="7" t="s">
        <v>80</v>
      </c>
      <c r="O88" s="8" t="s">
        <v>25</v>
      </c>
      <c r="P88" s="9">
        <v>0.11335000000000001</v>
      </c>
      <c r="Q88" s="7" t="s">
        <v>67</v>
      </c>
      <c r="R88" s="8" t="s">
        <v>23</v>
      </c>
      <c r="S88" s="9">
        <v>1.9539999999999998E-2</v>
      </c>
      <c r="T88" s="7" t="s">
        <v>85</v>
      </c>
      <c r="U88" s="8" t="s">
        <v>26</v>
      </c>
      <c r="V88" s="9">
        <v>8.8359999999999994E-2</v>
      </c>
      <c r="W88" s="7" t="s">
        <v>97</v>
      </c>
      <c r="X88" s="8" t="s">
        <v>25</v>
      </c>
      <c r="Y88" s="9">
        <v>1.3679999999999999E-2</v>
      </c>
      <c r="Z88" s="7" t="s">
        <v>61</v>
      </c>
      <c r="AA88" s="8" t="s">
        <v>26</v>
      </c>
      <c r="AB88" s="9">
        <v>0.10517</v>
      </c>
      <c r="AC88" s="7" t="s">
        <v>56</v>
      </c>
      <c r="AD88" s="8" t="s">
        <v>22</v>
      </c>
      <c r="AE88" s="9">
        <v>7.5319999999999998E-2</v>
      </c>
      <c r="AF88" s="7" t="s">
        <v>53</v>
      </c>
      <c r="AG88" s="8" t="s">
        <v>28</v>
      </c>
      <c r="AH88" s="9">
        <v>6.6129999999999994E-2</v>
      </c>
      <c r="AI88" s="7" t="s">
        <v>58</v>
      </c>
      <c r="AJ88" s="8" t="s">
        <v>25</v>
      </c>
      <c r="AK88" s="9">
        <v>0.10024</v>
      </c>
      <c r="AL88" s="96" t="s">
        <v>78</v>
      </c>
      <c r="AM88" s="97" t="s">
        <v>26</v>
      </c>
      <c r="AN88" s="9">
        <v>0.10453</v>
      </c>
      <c r="AO88" s="7" t="s">
        <v>47</v>
      </c>
      <c r="AP88" s="8" t="s">
        <v>28</v>
      </c>
      <c r="AQ88" s="9">
        <v>7.2099999999999997E-2</v>
      </c>
    </row>
    <row r="89" spans="1:43" ht="17" thickBot="1" x14ac:dyDescent="0.25">
      <c r="A89" s="69"/>
      <c r="B89" s="7" t="s">
        <v>64</v>
      </c>
      <c r="C89" s="8" t="s">
        <v>19</v>
      </c>
      <c r="D89" s="9">
        <v>8.4200000000000004E-3</v>
      </c>
      <c r="E89" s="7" t="s">
        <v>54</v>
      </c>
      <c r="F89" s="8" t="s">
        <v>105</v>
      </c>
      <c r="G89" s="9">
        <v>2.2429999999999999E-2</v>
      </c>
      <c r="H89" s="7" t="s">
        <v>68</v>
      </c>
      <c r="I89" s="8" t="s">
        <v>22</v>
      </c>
      <c r="J89" s="9">
        <v>7.8369999999999995E-2</v>
      </c>
      <c r="K89" s="7" t="s">
        <v>104</v>
      </c>
      <c r="L89" s="8" t="s">
        <v>29</v>
      </c>
      <c r="M89" s="9">
        <v>0.10696</v>
      </c>
      <c r="N89" s="7" t="s">
        <v>40</v>
      </c>
      <c r="O89" s="8" t="s">
        <v>29</v>
      </c>
      <c r="P89" s="9">
        <v>0.11301</v>
      </c>
      <c r="Q89" s="7" t="s">
        <v>46</v>
      </c>
      <c r="R89" s="8" t="s">
        <v>22</v>
      </c>
      <c r="S89" s="9">
        <v>1.5740000000000001E-2</v>
      </c>
      <c r="T89" s="7" t="s">
        <v>34</v>
      </c>
      <c r="U89" s="8" t="s">
        <v>26</v>
      </c>
      <c r="V89" s="9">
        <v>8.5650000000000004E-2</v>
      </c>
      <c r="W89" s="7" t="s">
        <v>71</v>
      </c>
      <c r="X89" s="8" t="s">
        <v>29</v>
      </c>
      <c r="Y89" s="9">
        <v>1.366E-2</v>
      </c>
      <c r="Z89" s="7" t="s">
        <v>81</v>
      </c>
      <c r="AA89" s="8" t="s">
        <v>26</v>
      </c>
      <c r="AB89" s="9">
        <v>0.10458000000000001</v>
      </c>
      <c r="AC89" s="7" t="s">
        <v>91</v>
      </c>
      <c r="AD89" s="8" t="s">
        <v>28</v>
      </c>
      <c r="AE89" s="9">
        <v>6.9010000000000002E-2</v>
      </c>
      <c r="AF89" s="7" t="s">
        <v>47</v>
      </c>
      <c r="AG89" s="8" t="s">
        <v>28</v>
      </c>
      <c r="AH89" s="9">
        <v>6.5060000000000007E-2</v>
      </c>
      <c r="AI89" s="7" t="s">
        <v>70</v>
      </c>
      <c r="AJ89" s="8" t="s">
        <v>28</v>
      </c>
      <c r="AK89" s="9">
        <v>9.8970000000000002E-2</v>
      </c>
      <c r="AL89" s="7" t="s">
        <v>102</v>
      </c>
      <c r="AM89" s="8" t="s">
        <v>28</v>
      </c>
      <c r="AN89" s="9">
        <v>9.5820000000000002E-2</v>
      </c>
      <c r="AO89" s="7" t="s">
        <v>95</v>
      </c>
      <c r="AP89" s="8" t="s">
        <v>26</v>
      </c>
      <c r="AQ89" s="9">
        <v>6.9570000000000007E-2</v>
      </c>
    </row>
    <row r="90" spans="1:43" ht="17" thickBot="1" x14ac:dyDescent="0.25">
      <c r="A90" s="69"/>
      <c r="B90" s="7" t="s">
        <v>71</v>
      </c>
      <c r="C90" s="8" t="s">
        <v>20</v>
      </c>
      <c r="D90" s="9">
        <v>-4.3800000000000002E-3</v>
      </c>
      <c r="E90" s="7" t="s">
        <v>68</v>
      </c>
      <c r="F90" s="8" t="s">
        <v>22</v>
      </c>
      <c r="G90" s="9">
        <v>2.197E-2</v>
      </c>
      <c r="H90" s="7" t="s">
        <v>81</v>
      </c>
      <c r="I90" s="8" t="s">
        <v>20</v>
      </c>
      <c r="J90" s="9">
        <v>7.2749999999999995E-2</v>
      </c>
      <c r="K90" s="96" t="s">
        <v>86</v>
      </c>
      <c r="L90" s="97" t="s">
        <v>26</v>
      </c>
      <c r="M90" s="9">
        <v>0.10263</v>
      </c>
      <c r="N90" s="7" t="s">
        <v>34</v>
      </c>
      <c r="O90" s="8" t="s">
        <v>19</v>
      </c>
      <c r="P90" s="9">
        <v>0.10664</v>
      </c>
      <c r="Q90" s="7" t="s">
        <v>70</v>
      </c>
      <c r="R90" s="8" t="s">
        <v>19</v>
      </c>
      <c r="S90" s="9">
        <v>1.387E-2</v>
      </c>
      <c r="T90" s="7" t="s">
        <v>84</v>
      </c>
      <c r="U90" s="8" t="s">
        <v>26</v>
      </c>
      <c r="V90" s="9">
        <v>8.4629999999999997E-2</v>
      </c>
      <c r="W90" s="7" t="s">
        <v>62</v>
      </c>
      <c r="X90" s="8" t="s">
        <v>19</v>
      </c>
      <c r="Y90" s="9">
        <v>1.0919999999999999E-2</v>
      </c>
      <c r="Z90" s="7" t="s">
        <v>81</v>
      </c>
      <c r="AA90" s="8" t="s">
        <v>20</v>
      </c>
      <c r="AB90" s="9">
        <v>0.10113999999999999</v>
      </c>
      <c r="AC90" s="7" t="s">
        <v>57</v>
      </c>
      <c r="AD90" s="8" t="s">
        <v>20</v>
      </c>
      <c r="AE90" s="9">
        <v>6.3539999999999999E-2</v>
      </c>
      <c r="AF90" s="7" t="s">
        <v>94</v>
      </c>
      <c r="AG90" s="8" t="s">
        <v>26</v>
      </c>
      <c r="AH90" s="9">
        <v>6.0600000000000001E-2</v>
      </c>
      <c r="AI90" s="7" t="s">
        <v>50</v>
      </c>
      <c r="AJ90" s="8" t="s">
        <v>29</v>
      </c>
      <c r="AK90" s="9">
        <v>9.7970000000000002E-2</v>
      </c>
      <c r="AL90" s="7" t="s">
        <v>47</v>
      </c>
      <c r="AM90" s="8" t="s">
        <v>28</v>
      </c>
      <c r="AN90" s="9">
        <v>8.4659999999999999E-2</v>
      </c>
      <c r="AO90" s="7" t="s">
        <v>89</v>
      </c>
      <c r="AP90" s="8" t="s">
        <v>28</v>
      </c>
      <c r="AQ90" s="9">
        <v>5.8610000000000002E-2</v>
      </c>
    </row>
    <row r="91" spans="1:43" ht="17" thickBot="1" x14ac:dyDescent="0.25">
      <c r="A91" s="69"/>
      <c r="B91" s="7" t="s">
        <v>37</v>
      </c>
      <c r="C91" s="8" t="s">
        <v>23</v>
      </c>
      <c r="D91" s="9">
        <v>-9.4500000000000001E-3</v>
      </c>
      <c r="E91" s="7" t="s">
        <v>97</v>
      </c>
      <c r="F91" s="8" t="s">
        <v>28</v>
      </c>
      <c r="G91" s="9">
        <v>2.155E-2</v>
      </c>
      <c r="H91" s="7" t="s">
        <v>90</v>
      </c>
      <c r="I91" s="8" t="s">
        <v>26</v>
      </c>
      <c r="J91" s="9">
        <v>7.2349999999999998E-2</v>
      </c>
      <c r="K91" s="7" t="s">
        <v>81</v>
      </c>
      <c r="L91" s="8" t="s">
        <v>20</v>
      </c>
      <c r="M91" s="9">
        <v>9.9040000000000003E-2</v>
      </c>
      <c r="N91" s="7" t="s">
        <v>35</v>
      </c>
      <c r="O91" s="8" t="s">
        <v>25</v>
      </c>
      <c r="P91" s="9">
        <v>9.7879999999999995E-2</v>
      </c>
      <c r="Q91" s="7" t="s">
        <v>53</v>
      </c>
      <c r="R91" s="8" t="s">
        <v>23</v>
      </c>
      <c r="S91" s="9">
        <v>1.1169999999999999E-2</v>
      </c>
      <c r="T91" s="96" t="s">
        <v>78</v>
      </c>
      <c r="U91" s="97" t="s">
        <v>23</v>
      </c>
      <c r="V91" s="9">
        <v>8.3839999999999998E-2</v>
      </c>
      <c r="W91" s="7" t="s">
        <v>39</v>
      </c>
      <c r="X91" s="8" t="s">
        <v>25</v>
      </c>
      <c r="Y91" s="9">
        <v>1.08E-3</v>
      </c>
      <c r="Z91" s="7" t="s">
        <v>102</v>
      </c>
      <c r="AA91" s="8" t="s">
        <v>26</v>
      </c>
      <c r="AB91" s="9">
        <v>0.10088999999999999</v>
      </c>
      <c r="AC91" s="7" t="s">
        <v>82</v>
      </c>
      <c r="AD91" s="8" t="s">
        <v>20</v>
      </c>
      <c r="AE91" s="9">
        <v>5.6239999999999998E-2</v>
      </c>
      <c r="AF91" s="7" t="s">
        <v>43</v>
      </c>
      <c r="AG91" s="8" t="s">
        <v>19</v>
      </c>
      <c r="AH91" s="9">
        <v>6.0249999999999998E-2</v>
      </c>
      <c r="AI91" s="7" t="s">
        <v>89</v>
      </c>
      <c r="AJ91" s="8" t="s">
        <v>19</v>
      </c>
      <c r="AK91" s="9">
        <v>8.9940000000000006E-2</v>
      </c>
      <c r="AL91" s="7" t="s">
        <v>66</v>
      </c>
      <c r="AM91" s="8" t="s">
        <v>22</v>
      </c>
      <c r="AN91" s="9">
        <v>8.4390000000000007E-2</v>
      </c>
      <c r="AO91" s="7" t="s">
        <v>95</v>
      </c>
      <c r="AP91" s="8" t="s">
        <v>23</v>
      </c>
      <c r="AQ91" s="9">
        <v>5.8299999999999998E-2</v>
      </c>
    </row>
    <row r="92" spans="1:43" ht="17" thickBot="1" x14ac:dyDescent="0.25">
      <c r="A92" s="69"/>
      <c r="B92" s="7" t="s">
        <v>94</v>
      </c>
      <c r="C92" s="8" t="s">
        <v>19</v>
      </c>
      <c r="D92" s="9">
        <v>-9.4999999999999998E-3</v>
      </c>
      <c r="E92" s="7" t="s">
        <v>103</v>
      </c>
      <c r="F92" s="8" t="s">
        <v>26</v>
      </c>
      <c r="G92" s="9">
        <v>1.951E-2</v>
      </c>
      <c r="H92" s="96" t="s">
        <v>87</v>
      </c>
      <c r="I92" s="97" t="s">
        <v>29</v>
      </c>
      <c r="J92" s="9">
        <v>6.9290000000000004E-2</v>
      </c>
      <c r="K92" s="7" t="s">
        <v>73</v>
      </c>
      <c r="L92" s="8" t="s">
        <v>26</v>
      </c>
      <c r="M92" s="9">
        <v>9.5600000000000004E-2</v>
      </c>
      <c r="N92" s="7" t="s">
        <v>80</v>
      </c>
      <c r="O92" s="8" t="s">
        <v>28</v>
      </c>
      <c r="P92" s="9">
        <v>9.3820000000000001E-2</v>
      </c>
      <c r="Q92" s="7" t="s">
        <v>33</v>
      </c>
      <c r="R92" s="8" t="s">
        <v>25</v>
      </c>
      <c r="S92" s="9">
        <v>9.7300000000000008E-3</v>
      </c>
      <c r="T92" s="7" t="s">
        <v>50</v>
      </c>
      <c r="U92" s="8" t="s">
        <v>29</v>
      </c>
      <c r="V92" s="9">
        <v>8.1170000000000006E-2</v>
      </c>
      <c r="W92" s="7" t="s">
        <v>61</v>
      </c>
      <c r="X92" s="8" t="s">
        <v>26</v>
      </c>
      <c r="Y92" s="9">
        <v>-8.4999999999999995E-4</v>
      </c>
      <c r="Z92" s="7" t="s">
        <v>47</v>
      </c>
      <c r="AA92" s="8" t="s">
        <v>19</v>
      </c>
      <c r="AB92" s="9">
        <v>8.7819999999999995E-2</v>
      </c>
      <c r="AC92" s="7" t="s">
        <v>91</v>
      </c>
      <c r="AD92" s="8" t="s">
        <v>25</v>
      </c>
      <c r="AE92" s="9">
        <v>5.305E-2</v>
      </c>
      <c r="AF92" s="7" t="s">
        <v>91</v>
      </c>
      <c r="AG92" s="8" t="s">
        <v>20</v>
      </c>
      <c r="AH92" s="9">
        <v>5.7180000000000002E-2</v>
      </c>
      <c r="AI92" s="7" t="s">
        <v>94</v>
      </c>
      <c r="AJ92" s="8" t="s">
        <v>26</v>
      </c>
      <c r="AK92" s="9">
        <v>8.1180000000000002E-2</v>
      </c>
      <c r="AL92" s="7" t="s">
        <v>89</v>
      </c>
      <c r="AM92" s="8" t="s">
        <v>22</v>
      </c>
      <c r="AN92" s="9">
        <v>8.3610000000000004E-2</v>
      </c>
      <c r="AO92" s="7" t="s">
        <v>31</v>
      </c>
      <c r="AP92" s="8" t="s">
        <v>25</v>
      </c>
      <c r="AQ92" s="9">
        <v>5.3039999999999997E-2</v>
      </c>
    </row>
    <row r="93" spans="1:43" ht="17" thickBot="1" x14ac:dyDescent="0.25">
      <c r="A93" s="69"/>
      <c r="B93" s="7" t="s">
        <v>51</v>
      </c>
      <c r="C93" s="8" t="s">
        <v>22</v>
      </c>
      <c r="D93" s="9">
        <v>-1.4239999999999999E-2</v>
      </c>
      <c r="E93" s="7" t="s">
        <v>56</v>
      </c>
      <c r="F93" s="8" t="s">
        <v>22</v>
      </c>
      <c r="G93" s="9">
        <v>1.453E-2</v>
      </c>
      <c r="H93" s="7" t="s">
        <v>96</v>
      </c>
      <c r="I93" s="8" t="s">
        <v>19</v>
      </c>
      <c r="J93" s="9">
        <v>6.9290000000000004E-2</v>
      </c>
      <c r="K93" s="7" t="s">
        <v>70</v>
      </c>
      <c r="L93" s="8" t="s">
        <v>28</v>
      </c>
      <c r="M93" s="9">
        <v>9.2009999999999995E-2</v>
      </c>
      <c r="N93" s="7" t="s">
        <v>39</v>
      </c>
      <c r="O93" s="8" t="s">
        <v>25</v>
      </c>
      <c r="P93" s="9">
        <v>8.9880000000000002E-2</v>
      </c>
      <c r="Q93" s="7" t="s">
        <v>84</v>
      </c>
      <c r="R93" s="8" t="s">
        <v>19</v>
      </c>
      <c r="S93" s="9">
        <v>8.6499999999999997E-3</v>
      </c>
      <c r="T93" s="7" t="s">
        <v>42</v>
      </c>
      <c r="U93" s="8" t="s">
        <v>26</v>
      </c>
      <c r="V93" s="9">
        <v>7.9170000000000004E-2</v>
      </c>
      <c r="W93" s="7" t="s">
        <v>27</v>
      </c>
      <c r="X93" s="8" t="s">
        <v>28</v>
      </c>
      <c r="Y93" s="9">
        <v>-3.0599999999999998E-3</v>
      </c>
      <c r="Z93" s="7" t="s">
        <v>35</v>
      </c>
      <c r="AA93" s="8" t="s">
        <v>22</v>
      </c>
      <c r="AB93" s="9">
        <v>8.1059999999999993E-2</v>
      </c>
      <c r="AC93" s="7" t="s">
        <v>39</v>
      </c>
      <c r="AD93" s="8" t="s">
        <v>28</v>
      </c>
      <c r="AE93" s="9">
        <v>5.0599999999999999E-2</v>
      </c>
      <c r="AF93" s="7" t="s">
        <v>91</v>
      </c>
      <c r="AG93" s="8" t="s">
        <v>25</v>
      </c>
      <c r="AH93" s="9">
        <v>4.5969999999999997E-2</v>
      </c>
      <c r="AI93" s="7" t="s">
        <v>104</v>
      </c>
      <c r="AJ93" s="8" t="s">
        <v>22</v>
      </c>
      <c r="AK93" s="9">
        <v>7.9439999999999997E-2</v>
      </c>
      <c r="AL93" s="7" t="s">
        <v>41</v>
      </c>
      <c r="AM93" s="8" t="s">
        <v>29</v>
      </c>
      <c r="AN93" s="9">
        <v>8.0879999999999994E-2</v>
      </c>
      <c r="AO93" s="96" t="s">
        <v>86</v>
      </c>
      <c r="AP93" s="97" t="s">
        <v>26</v>
      </c>
      <c r="AQ93" s="9">
        <v>4.3060000000000001E-2</v>
      </c>
    </row>
    <row r="94" spans="1:43" ht="17" thickBot="1" x14ac:dyDescent="0.25">
      <c r="A94" s="69"/>
      <c r="B94" s="7" t="s">
        <v>58</v>
      </c>
      <c r="C94" s="8" t="s">
        <v>25</v>
      </c>
      <c r="D94" s="9">
        <v>-1.533E-2</v>
      </c>
      <c r="E94" s="7" t="s">
        <v>68</v>
      </c>
      <c r="F94" s="8" t="s">
        <v>19</v>
      </c>
      <c r="G94" s="9">
        <v>9.5200000000000007E-3</v>
      </c>
      <c r="H94" s="96" t="s">
        <v>79</v>
      </c>
      <c r="I94" s="97" t="s">
        <v>22</v>
      </c>
      <c r="J94" s="9">
        <v>4.691E-2</v>
      </c>
      <c r="K94" s="7" t="s">
        <v>92</v>
      </c>
      <c r="L94" s="8" t="s">
        <v>23</v>
      </c>
      <c r="M94" s="9">
        <v>7.6719999999999997E-2</v>
      </c>
      <c r="N94" s="7" t="s">
        <v>90</v>
      </c>
      <c r="O94" s="8" t="s">
        <v>26</v>
      </c>
      <c r="P94" s="9">
        <v>8.8529999999999998E-2</v>
      </c>
      <c r="Q94" s="7" t="s">
        <v>64</v>
      </c>
      <c r="R94" s="8" t="s">
        <v>22</v>
      </c>
      <c r="S94" s="9">
        <v>8.5000000000000006E-3</v>
      </c>
      <c r="T94" s="7" t="s">
        <v>24</v>
      </c>
      <c r="U94" s="8" t="s">
        <v>26</v>
      </c>
      <c r="V94" s="9">
        <v>7.8920000000000004E-2</v>
      </c>
      <c r="W94" s="7" t="s">
        <v>51</v>
      </c>
      <c r="X94" s="8" t="s">
        <v>22</v>
      </c>
      <c r="Y94" s="9">
        <v>-1.014E-2</v>
      </c>
      <c r="Z94" s="7" t="s">
        <v>34</v>
      </c>
      <c r="AA94" s="8" t="s">
        <v>26</v>
      </c>
      <c r="AB94" s="9">
        <v>7.2150000000000006E-2</v>
      </c>
      <c r="AC94" s="7" t="s">
        <v>56</v>
      </c>
      <c r="AD94" s="8" t="s">
        <v>19</v>
      </c>
      <c r="AE94" s="9">
        <v>4.6100000000000002E-2</v>
      </c>
      <c r="AF94" s="7" t="s">
        <v>58</v>
      </c>
      <c r="AG94" s="8" t="s">
        <v>22</v>
      </c>
      <c r="AH94" s="9">
        <v>4.3119999999999999E-2</v>
      </c>
      <c r="AI94" s="96" t="s">
        <v>87</v>
      </c>
      <c r="AJ94" s="97" t="s">
        <v>19</v>
      </c>
      <c r="AK94" s="9">
        <v>7.9259999999999997E-2</v>
      </c>
      <c r="AL94" s="7" t="s">
        <v>103</v>
      </c>
      <c r="AM94" s="8" t="s">
        <v>26</v>
      </c>
      <c r="AN94" s="9">
        <v>7.7969999999999998E-2</v>
      </c>
      <c r="AO94" s="7" t="s">
        <v>48</v>
      </c>
      <c r="AP94" s="8" t="s">
        <v>20</v>
      </c>
      <c r="AQ94" s="9">
        <v>4.2470000000000001E-2</v>
      </c>
    </row>
    <row r="95" spans="1:43" ht="17" thickBot="1" x14ac:dyDescent="0.25">
      <c r="A95" s="69"/>
      <c r="B95" s="96" t="s">
        <v>78</v>
      </c>
      <c r="C95" s="97" t="s">
        <v>28</v>
      </c>
      <c r="D95" s="9">
        <v>-1.583E-2</v>
      </c>
      <c r="E95" s="7" t="s">
        <v>104</v>
      </c>
      <c r="F95" s="8" t="s">
        <v>29</v>
      </c>
      <c r="G95" s="9">
        <v>9.4999999999999998E-3</v>
      </c>
      <c r="H95" s="7" t="s">
        <v>66</v>
      </c>
      <c r="I95" s="8" t="s">
        <v>28</v>
      </c>
      <c r="J95" s="9">
        <v>4.4350000000000001E-2</v>
      </c>
      <c r="K95" s="7" t="s">
        <v>100</v>
      </c>
      <c r="L95" s="8" t="s">
        <v>22</v>
      </c>
      <c r="M95" s="9">
        <v>6.2839999999999993E-2</v>
      </c>
      <c r="N95" s="7" t="s">
        <v>85</v>
      </c>
      <c r="O95" s="8" t="s">
        <v>19</v>
      </c>
      <c r="P95" s="9">
        <v>8.097E-2</v>
      </c>
      <c r="Q95" s="7" t="s">
        <v>70</v>
      </c>
      <c r="R95" s="8" t="s">
        <v>23</v>
      </c>
      <c r="S95" s="9">
        <v>-4.4000000000000002E-4</v>
      </c>
      <c r="T95" s="7" t="s">
        <v>40</v>
      </c>
      <c r="U95" s="8" t="s">
        <v>26</v>
      </c>
      <c r="V95" s="9">
        <v>7.8219999999999998E-2</v>
      </c>
      <c r="W95" s="7" t="s">
        <v>58</v>
      </c>
      <c r="X95" s="8" t="s">
        <v>22</v>
      </c>
      <c r="Y95" s="9">
        <v>-1.051E-2</v>
      </c>
      <c r="Z95" s="7" t="s">
        <v>31</v>
      </c>
      <c r="AA95" s="8" t="s">
        <v>25</v>
      </c>
      <c r="AB95" s="9">
        <v>6.1219999999999997E-2</v>
      </c>
      <c r="AC95" s="7" t="s">
        <v>58</v>
      </c>
      <c r="AD95" s="8" t="s">
        <v>20</v>
      </c>
      <c r="AE95" s="9">
        <v>4.129E-2</v>
      </c>
      <c r="AF95" s="7" t="s">
        <v>91</v>
      </c>
      <c r="AG95" s="8" t="s">
        <v>28</v>
      </c>
      <c r="AH95" s="9">
        <v>4.1680000000000002E-2</v>
      </c>
      <c r="AI95" s="7" t="s">
        <v>34</v>
      </c>
      <c r="AJ95" s="8" t="s">
        <v>19</v>
      </c>
      <c r="AK95" s="9">
        <v>7.3880000000000001E-2</v>
      </c>
      <c r="AL95" s="7" t="s">
        <v>56</v>
      </c>
      <c r="AM95" s="8" t="s">
        <v>25</v>
      </c>
      <c r="AN95" s="9">
        <v>5.7820000000000003E-2</v>
      </c>
      <c r="AO95" s="7" t="s">
        <v>102</v>
      </c>
      <c r="AP95" s="8" t="s">
        <v>20</v>
      </c>
      <c r="AQ95" s="9">
        <v>3.9809999999999998E-2</v>
      </c>
    </row>
    <row r="96" spans="1:43" ht="17" thickBot="1" x14ac:dyDescent="0.25">
      <c r="A96" s="69"/>
      <c r="B96" s="7" t="s">
        <v>58</v>
      </c>
      <c r="C96" s="8" t="s">
        <v>22</v>
      </c>
      <c r="D96" s="9">
        <v>-1.7219999999999999E-2</v>
      </c>
      <c r="E96" s="7" t="s">
        <v>43</v>
      </c>
      <c r="F96" s="8" t="s">
        <v>19</v>
      </c>
      <c r="G96" s="9">
        <v>5.5999999999999995E-4</v>
      </c>
      <c r="H96" s="96" t="s">
        <v>79</v>
      </c>
      <c r="I96" s="97" t="s">
        <v>29</v>
      </c>
      <c r="J96" s="9">
        <v>4.206E-2</v>
      </c>
      <c r="K96" s="7" t="s">
        <v>94</v>
      </c>
      <c r="L96" s="8" t="s">
        <v>19</v>
      </c>
      <c r="M96" s="9">
        <v>6.1249999999999999E-2</v>
      </c>
      <c r="N96" s="7" t="s">
        <v>104</v>
      </c>
      <c r="O96" s="8" t="s">
        <v>22</v>
      </c>
      <c r="P96" s="9">
        <v>7.5840000000000005E-2</v>
      </c>
      <c r="Q96" s="7" t="s">
        <v>60</v>
      </c>
      <c r="R96" s="8" t="s">
        <v>19</v>
      </c>
      <c r="S96" s="9">
        <v>-2.5500000000000002E-3</v>
      </c>
      <c r="T96" s="96" t="s">
        <v>86</v>
      </c>
      <c r="U96" s="97" t="s">
        <v>26</v>
      </c>
      <c r="V96" s="9">
        <v>7.7350000000000002E-2</v>
      </c>
      <c r="W96" s="7" t="s">
        <v>58</v>
      </c>
      <c r="X96" s="8" t="s">
        <v>20</v>
      </c>
      <c r="Y96" s="9">
        <v>-1.1270000000000001E-2</v>
      </c>
      <c r="Z96" s="7" t="s">
        <v>80</v>
      </c>
      <c r="AA96" s="8" t="s">
        <v>19</v>
      </c>
      <c r="AB96" s="9">
        <v>5.96E-2</v>
      </c>
      <c r="AC96" s="7" t="s">
        <v>103</v>
      </c>
      <c r="AD96" s="8" t="s">
        <v>23</v>
      </c>
      <c r="AE96" s="9">
        <v>3.9399999999999998E-2</v>
      </c>
      <c r="AF96" s="7" t="s">
        <v>104</v>
      </c>
      <c r="AG96" s="8" t="s">
        <v>20</v>
      </c>
      <c r="AH96" s="9">
        <v>3.5929999999999997E-2</v>
      </c>
      <c r="AI96" s="7" t="s">
        <v>41</v>
      </c>
      <c r="AJ96" s="8" t="s">
        <v>29</v>
      </c>
      <c r="AK96" s="9">
        <v>7.1980000000000002E-2</v>
      </c>
      <c r="AL96" s="7" t="s">
        <v>48</v>
      </c>
      <c r="AM96" s="8" t="s">
        <v>20</v>
      </c>
      <c r="AN96" s="9">
        <v>4.9200000000000001E-2</v>
      </c>
      <c r="AO96" s="7" t="s">
        <v>42</v>
      </c>
      <c r="AP96" s="8" t="s">
        <v>28</v>
      </c>
      <c r="AQ96" s="9">
        <v>3.841E-2</v>
      </c>
    </row>
    <row r="97" spans="1:43" ht="17" thickBot="1" x14ac:dyDescent="0.25">
      <c r="A97" s="69"/>
      <c r="B97" s="7" t="s">
        <v>94</v>
      </c>
      <c r="C97" s="8" t="s">
        <v>26</v>
      </c>
      <c r="D97" s="9">
        <v>-2.0830000000000001E-2</v>
      </c>
      <c r="E97" s="7" t="s">
        <v>39</v>
      </c>
      <c r="F97" s="8" t="s">
        <v>28</v>
      </c>
      <c r="G97" s="9">
        <v>-3.8999999999999999E-4</v>
      </c>
      <c r="H97" s="7" t="s">
        <v>56</v>
      </c>
      <c r="I97" s="8" t="s">
        <v>25</v>
      </c>
      <c r="J97" s="9">
        <v>4.1459999999999997E-2</v>
      </c>
      <c r="K97" s="7" t="s">
        <v>92</v>
      </c>
      <c r="L97" s="8" t="s">
        <v>25</v>
      </c>
      <c r="M97" s="9">
        <v>4.4970000000000003E-2</v>
      </c>
      <c r="N97" s="7" t="s">
        <v>94</v>
      </c>
      <c r="O97" s="8" t="s">
        <v>19</v>
      </c>
      <c r="P97" s="9">
        <v>7.5149999999999995E-2</v>
      </c>
      <c r="Q97" s="7" t="s">
        <v>74</v>
      </c>
      <c r="R97" s="8" t="s">
        <v>23</v>
      </c>
      <c r="S97" s="9">
        <v>-4.3E-3</v>
      </c>
      <c r="T97" s="7" t="s">
        <v>32</v>
      </c>
      <c r="U97" s="8" t="s">
        <v>26</v>
      </c>
      <c r="V97" s="9">
        <v>7.6609999999999998E-2</v>
      </c>
      <c r="W97" s="7" t="s">
        <v>100</v>
      </c>
      <c r="X97" s="8" t="s">
        <v>29</v>
      </c>
      <c r="Y97" s="9">
        <v>-1.171E-2</v>
      </c>
      <c r="Z97" s="7" t="s">
        <v>104</v>
      </c>
      <c r="AA97" s="8" t="s">
        <v>22</v>
      </c>
      <c r="AB97" s="9">
        <v>5.9589999999999997E-2</v>
      </c>
      <c r="AC97" s="7" t="s">
        <v>56</v>
      </c>
      <c r="AD97" s="8" t="s">
        <v>25</v>
      </c>
      <c r="AE97" s="9">
        <v>3.5700000000000003E-2</v>
      </c>
      <c r="AF97" s="96" t="s">
        <v>87</v>
      </c>
      <c r="AG97" s="97" t="s">
        <v>19</v>
      </c>
      <c r="AH97" s="9">
        <v>3.3750000000000002E-2</v>
      </c>
      <c r="AI97" s="96" t="s">
        <v>87</v>
      </c>
      <c r="AJ97" s="97" t="s">
        <v>25</v>
      </c>
      <c r="AK97" s="9">
        <v>6.9739999999999996E-2</v>
      </c>
      <c r="AL97" s="7" t="s">
        <v>85</v>
      </c>
      <c r="AM97" s="8" t="s">
        <v>29</v>
      </c>
      <c r="AN97" s="9">
        <v>4.8149999999999998E-2</v>
      </c>
      <c r="AO97" s="7" t="s">
        <v>61</v>
      </c>
      <c r="AP97" s="8" t="s">
        <v>23</v>
      </c>
      <c r="AQ97" s="9">
        <v>3.8260000000000002E-2</v>
      </c>
    </row>
    <row r="98" spans="1:43" ht="17" thickBot="1" x14ac:dyDescent="0.25">
      <c r="A98" s="69"/>
      <c r="B98" s="7" t="s">
        <v>76</v>
      </c>
      <c r="C98" s="8" t="s">
        <v>26</v>
      </c>
      <c r="D98" s="9">
        <v>-2.8389999999999999E-2</v>
      </c>
      <c r="E98" s="7" t="s">
        <v>99</v>
      </c>
      <c r="F98" s="8" t="s">
        <v>23</v>
      </c>
      <c r="G98" s="9">
        <v>-2.1199999999999999E-3</v>
      </c>
      <c r="H98" s="96" t="s">
        <v>86</v>
      </c>
      <c r="I98" s="97" t="s">
        <v>28</v>
      </c>
      <c r="J98" s="9">
        <v>4.0169999999999997E-2</v>
      </c>
      <c r="K98" s="7" t="s">
        <v>53</v>
      </c>
      <c r="L98" s="8" t="s">
        <v>28</v>
      </c>
      <c r="M98" s="9">
        <v>3.9170000000000003E-2</v>
      </c>
      <c r="N98" s="7" t="s">
        <v>43</v>
      </c>
      <c r="O98" s="8" t="s">
        <v>22</v>
      </c>
      <c r="P98" s="9">
        <v>6.9349999999999995E-2</v>
      </c>
      <c r="Q98" s="7" t="s">
        <v>74</v>
      </c>
      <c r="R98" s="8" t="s">
        <v>28</v>
      </c>
      <c r="S98" s="9">
        <v>-9.4999999999999998E-3</v>
      </c>
      <c r="T98" s="7" t="s">
        <v>81</v>
      </c>
      <c r="U98" s="8" t="s">
        <v>26</v>
      </c>
      <c r="V98" s="9">
        <v>7.4410000000000004E-2</v>
      </c>
      <c r="W98" s="7" t="s">
        <v>70</v>
      </c>
      <c r="X98" s="8" t="s">
        <v>23</v>
      </c>
      <c r="Y98" s="9">
        <v>-1.5990000000000001E-2</v>
      </c>
      <c r="Z98" s="7" t="s">
        <v>32</v>
      </c>
      <c r="AA98" s="8" t="s">
        <v>20</v>
      </c>
      <c r="AB98" s="9">
        <v>5.5840000000000001E-2</v>
      </c>
      <c r="AC98" s="7" t="s">
        <v>35</v>
      </c>
      <c r="AD98" s="8" t="s">
        <v>22</v>
      </c>
      <c r="AE98" s="9">
        <v>3.5000000000000003E-2</v>
      </c>
      <c r="AF98" s="7" t="s">
        <v>81</v>
      </c>
      <c r="AG98" s="8" t="s">
        <v>20</v>
      </c>
      <c r="AH98" s="9">
        <v>3.2469999999999999E-2</v>
      </c>
      <c r="AI98" s="7" t="s">
        <v>27</v>
      </c>
      <c r="AJ98" s="8" t="s">
        <v>29</v>
      </c>
      <c r="AK98" s="9">
        <v>6.7070000000000005E-2</v>
      </c>
      <c r="AL98" s="7" t="s">
        <v>18</v>
      </c>
      <c r="AM98" s="8" t="s">
        <v>19</v>
      </c>
      <c r="AN98" s="9">
        <v>4.6109999999999998E-2</v>
      </c>
      <c r="AO98" s="7" t="s">
        <v>64</v>
      </c>
      <c r="AP98" s="8" t="s">
        <v>19</v>
      </c>
      <c r="AQ98" s="9">
        <v>3.2550000000000003E-2</v>
      </c>
    </row>
    <row r="99" spans="1:43" ht="17" thickBot="1" x14ac:dyDescent="0.25">
      <c r="A99" s="69"/>
      <c r="B99" s="7" t="s">
        <v>102</v>
      </c>
      <c r="C99" s="8" t="s">
        <v>26</v>
      </c>
      <c r="D99" s="9">
        <v>-3.091E-2</v>
      </c>
      <c r="E99" s="7" t="s">
        <v>64</v>
      </c>
      <c r="F99" s="8" t="s">
        <v>19</v>
      </c>
      <c r="G99" s="9">
        <v>-9.1500000000000001E-3</v>
      </c>
      <c r="H99" s="7" t="s">
        <v>50</v>
      </c>
      <c r="I99" s="8" t="s">
        <v>19</v>
      </c>
      <c r="J99" s="9">
        <v>3.8210000000000001E-2</v>
      </c>
      <c r="K99" s="7" t="s">
        <v>47</v>
      </c>
      <c r="L99" s="8" t="s">
        <v>19</v>
      </c>
      <c r="M99" s="9">
        <v>3.8440000000000002E-2</v>
      </c>
      <c r="N99" s="7" t="s">
        <v>33</v>
      </c>
      <c r="O99" s="8" t="s">
        <v>20</v>
      </c>
      <c r="P99" s="9">
        <v>6.6739999999999994E-2</v>
      </c>
      <c r="Q99" s="7" t="s">
        <v>71</v>
      </c>
      <c r="R99" s="8" t="s">
        <v>29</v>
      </c>
      <c r="S99" s="9">
        <v>-1.1480000000000001E-2</v>
      </c>
      <c r="T99" s="96" t="s">
        <v>86</v>
      </c>
      <c r="U99" s="97" t="s">
        <v>28</v>
      </c>
      <c r="V99" s="9">
        <v>6.9529999999999995E-2</v>
      </c>
      <c r="W99" s="7" t="s">
        <v>80</v>
      </c>
      <c r="X99" s="8" t="s">
        <v>28</v>
      </c>
      <c r="Y99" s="9">
        <v>-1.653E-2</v>
      </c>
      <c r="Z99" s="7" t="s">
        <v>56</v>
      </c>
      <c r="AA99" s="8" t="s">
        <v>22</v>
      </c>
      <c r="AB99" s="9">
        <v>4.793E-2</v>
      </c>
      <c r="AC99" s="7" t="s">
        <v>74</v>
      </c>
      <c r="AD99" s="8" t="s">
        <v>28</v>
      </c>
      <c r="AE99" s="9">
        <v>3.2500000000000001E-2</v>
      </c>
      <c r="AF99" s="7" t="s">
        <v>104</v>
      </c>
      <c r="AG99" s="8" t="s">
        <v>29</v>
      </c>
      <c r="AH99" s="9">
        <v>3.0099999999999998E-2</v>
      </c>
      <c r="AI99" s="7" t="s">
        <v>50</v>
      </c>
      <c r="AJ99" s="8" t="s">
        <v>19</v>
      </c>
      <c r="AK99" s="9">
        <v>6.6409999999999997E-2</v>
      </c>
      <c r="AL99" s="7" t="s">
        <v>51</v>
      </c>
      <c r="AM99" s="8" t="s">
        <v>28</v>
      </c>
      <c r="AN99" s="9">
        <v>4.3959999999999999E-2</v>
      </c>
      <c r="AO99" s="7" t="s">
        <v>51</v>
      </c>
      <c r="AP99" s="8" t="s">
        <v>28</v>
      </c>
      <c r="AQ99" s="9">
        <v>3.0079999999999999E-2</v>
      </c>
    </row>
    <row r="100" spans="1:43" ht="17" thickBot="1" x14ac:dyDescent="0.25">
      <c r="A100" s="69"/>
      <c r="B100" s="7" t="s">
        <v>59</v>
      </c>
      <c r="C100" s="8" t="s">
        <v>23</v>
      </c>
      <c r="D100" s="9">
        <v>-3.5389999999999998E-2</v>
      </c>
      <c r="E100" s="7" t="s">
        <v>54</v>
      </c>
      <c r="F100" s="8" t="s">
        <v>29</v>
      </c>
      <c r="G100" s="9">
        <v>-1.239E-2</v>
      </c>
      <c r="H100" s="7" t="s">
        <v>68</v>
      </c>
      <c r="I100" s="8" t="s">
        <v>29</v>
      </c>
      <c r="J100" s="9">
        <v>3.4970000000000001E-2</v>
      </c>
      <c r="K100" s="7" t="s">
        <v>92</v>
      </c>
      <c r="L100" s="8" t="s">
        <v>20</v>
      </c>
      <c r="M100" s="9">
        <v>3.703E-2</v>
      </c>
      <c r="N100" s="7" t="s">
        <v>82</v>
      </c>
      <c r="O100" s="8" t="s">
        <v>25</v>
      </c>
      <c r="P100" s="9">
        <v>6.5290000000000001E-2</v>
      </c>
      <c r="Q100" s="7" t="s">
        <v>60</v>
      </c>
      <c r="R100" s="8" t="s">
        <v>22</v>
      </c>
      <c r="S100" s="9">
        <v>-1.191E-2</v>
      </c>
      <c r="T100" s="7" t="s">
        <v>50</v>
      </c>
      <c r="U100" s="8" t="s">
        <v>19</v>
      </c>
      <c r="V100" s="9">
        <v>6.5920000000000006E-2</v>
      </c>
      <c r="W100" s="7" t="s">
        <v>94</v>
      </c>
      <c r="X100" s="8" t="s">
        <v>22</v>
      </c>
      <c r="Y100" s="9">
        <v>-2.061E-2</v>
      </c>
      <c r="Z100" s="7" t="s">
        <v>18</v>
      </c>
      <c r="AA100" s="8" t="s">
        <v>20</v>
      </c>
      <c r="AB100" s="9">
        <v>4.2130000000000001E-2</v>
      </c>
      <c r="AC100" s="7" t="s">
        <v>92</v>
      </c>
      <c r="AD100" s="8" t="s">
        <v>20</v>
      </c>
      <c r="AE100" s="9">
        <v>2.8750000000000001E-2</v>
      </c>
      <c r="AF100" s="7" t="s">
        <v>58</v>
      </c>
      <c r="AG100" s="8" t="s">
        <v>20</v>
      </c>
      <c r="AH100" s="9">
        <v>2.5430000000000001E-2</v>
      </c>
      <c r="AI100" s="7" t="s">
        <v>82</v>
      </c>
      <c r="AJ100" s="8" t="s">
        <v>28</v>
      </c>
      <c r="AK100" s="9">
        <v>6.0979999999999999E-2</v>
      </c>
      <c r="AL100" s="7" t="s">
        <v>46</v>
      </c>
      <c r="AM100" s="8" t="s">
        <v>20</v>
      </c>
      <c r="AN100" s="9">
        <v>3.9640000000000002E-2</v>
      </c>
      <c r="AO100" s="7" t="s">
        <v>103</v>
      </c>
      <c r="AP100" s="8" t="s">
        <v>23</v>
      </c>
      <c r="AQ100" s="9">
        <v>2.8240000000000001E-2</v>
      </c>
    </row>
    <row r="101" spans="1:43" ht="17" thickBot="1" x14ac:dyDescent="0.25">
      <c r="A101" s="69"/>
      <c r="B101" s="7" t="s">
        <v>46</v>
      </c>
      <c r="C101" s="8" t="s">
        <v>22</v>
      </c>
      <c r="D101" s="9">
        <v>-3.5920000000000001E-2</v>
      </c>
      <c r="E101" s="7" t="s">
        <v>58</v>
      </c>
      <c r="F101" s="8" t="s">
        <v>25</v>
      </c>
      <c r="G101" s="9">
        <v>-1.6650000000000002E-2</v>
      </c>
      <c r="H101" s="7" t="s">
        <v>84</v>
      </c>
      <c r="I101" s="8" t="s">
        <v>19</v>
      </c>
      <c r="J101" s="9">
        <v>3.4470000000000001E-2</v>
      </c>
      <c r="K101" s="7" t="s">
        <v>92</v>
      </c>
      <c r="L101" s="8" t="s">
        <v>28</v>
      </c>
      <c r="M101" s="9">
        <v>3.134E-2</v>
      </c>
      <c r="N101" s="7" t="s">
        <v>92</v>
      </c>
      <c r="O101" s="8" t="s">
        <v>28</v>
      </c>
      <c r="P101" s="9">
        <v>6.5269999999999995E-2</v>
      </c>
      <c r="Q101" s="7" t="s">
        <v>42</v>
      </c>
      <c r="R101" s="8" t="s">
        <v>28</v>
      </c>
      <c r="S101" s="9">
        <v>-1.7500000000000002E-2</v>
      </c>
      <c r="T101" s="7" t="s">
        <v>53</v>
      </c>
      <c r="U101" s="8" t="s">
        <v>28</v>
      </c>
      <c r="V101" s="9">
        <v>6.191E-2</v>
      </c>
      <c r="W101" s="7" t="s">
        <v>94</v>
      </c>
      <c r="X101" s="8" t="s">
        <v>19</v>
      </c>
      <c r="Y101" s="9">
        <v>-2.75E-2</v>
      </c>
      <c r="Z101" s="96" t="s">
        <v>86</v>
      </c>
      <c r="AA101" s="97" t="s">
        <v>20</v>
      </c>
      <c r="AB101" s="9">
        <v>4.0739999999999998E-2</v>
      </c>
      <c r="AC101" s="7" t="s">
        <v>94</v>
      </c>
      <c r="AD101" s="8" t="s">
        <v>19</v>
      </c>
      <c r="AE101" s="9">
        <v>8.1600000000000006E-3</v>
      </c>
      <c r="AF101" s="7" t="s">
        <v>72</v>
      </c>
      <c r="AG101" s="8" t="s">
        <v>22</v>
      </c>
      <c r="AH101" s="9">
        <v>2.0299999999999999E-2</v>
      </c>
      <c r="AI101" s="7" t="s">
        <v>49</v>
      </c>
      <c r="AJ101" s="8" t="s">
        <v>20</v>
      </c>
      <c r="AK101" s="9">
        <v>5.9130000000000002E-2</v>
      </c>
      <c r="AL101" s="7" t="s">
        <v>102</v>
      </c>
      <c r="AM101" s="8" t="s">
        <v>20</v>
      </c>
      <c r="AN101" s="9">
        <v>3.6400000000000002E-2</v>
      </c>
      <c r="AO101" s="7" t="s">
        <v>66</v>
      </c>
      <c r="AP101" s="8" t="s">
        <v>22</v>
      </c>
      <c r="AQ101" s="9">
        <v>2.4320000000000001E-2</v>
      </c>
    </row>
    <row r="102" spans="1:43" ht="17" thickBot="1" x14ac:dyDescent="0.25">
      <c r="A102" s="69"/>
      <c r="B102" s="7" t="s">
        <v>47</v>
      </c>
      <c r="C102" s="8" t="s">
        <v>19</v>
      </c>
      <c r="D102" s="9">
        <v>-3.6119999999999999E-2</v>
      </c>
      <c r="E102" s="7" t="s">
        <v>89</v>
      </c>
      <c r="F102" s="8" t="s">
        <v>25</v>
      </c>
      <c r="G102" s="9">
        <v>-1.814E-2</v>
      </c>
      <c r="H102" s="7" t="s">
        <v>49</v>
      </c>
      <c r="I102" s="8" t="s">
        <v>20</v>
      </c>
      <c r="J102" s="9">
        <v>2.69E-2</v>
      </c>
      <c r="K102" s="7" t="s">
        <v>35</v>
      </c>
      <c r="L102" s="8" t="s">
        <v>22</v>
      </c>
      <c r="M102" s="9">
        <v>2.2380000000000001E-2</v>
      </c>
      <c r="N102" s="96" t="s">
        <v>78</v>
      </c>
      <c r="O102" s="97" t="s">
        <v>28</v>
      </c>
      <c r="P102" s="9">
        <v>5.425E-2</v>
      </c>
      <c r="Q102" s="7" t="s">
        <v>83</v>
      </c>
      <c r="R102" s="8" t="s">
        <v>25</v>
      </c>
      <c r="S102" s="9">
        <v>-1.9380000000000001E-2</v>
      </c>
      <c r="T102" s="7" t="s">
        <v>89</v>
      </c>
      <c r="U102" s="8" t="s">
        <v>22</v>
      </c>
      <c r="V102" s="9">
        <v>5.271E-2</v>
      </c>
      <c r="W102" s="7" t="s">
        <v>83</v>
      </c>
      <c r="X102" s="8" t="s">
        <v>20</v>
      </c>
      <c r="Y102" s="9">
        <v>-3.091E-2</v>
      </c>
      <c r="Z102" s="7" t="s">
        <v>70</v>
      </c>
      <c r="AA102" s="8" t="s">
        <v>19</v>
      </c>
      <c r="AB102" s="9">
        <v>3.848E-2</v>
      </c>
      <c r="AC102" s="96" t="s">
        <v>78</v>
      </c>
      <c r="AD102" s="97" t="s">
        <v>23</v>
      </c>
      <c r="AE102" s="9">
        <v>6.9199999999999999E-3</v>
      </c>
      <c r="AF102" s="7" t="s">
        <v>70</v>
      </c>
      <c r="AG102" s="8" t="s">
        <v>28</v>
      </c>
      <c r="AH102" s="9">
        <v>2.0150000000000001E-2</v>
      </c>
      <c r="AI102" s="7" t="s">
        <v>53</v>
      </c>
      <c r="AJ102" s="8" t="s">
        <v>28</v>
      </c>
      <c r="AK102" s="9">
        <v>5.9119999999999999E-2</v>
      </c>
      <c r="AL102" s="7" t="s">
        <v>61</v>
      </c>
      <c r="AM102" s="8" t="s">
        <v>19</v>
      </c>
      <c r="AN102" s="9">
        <v>2.954E-2</v>
      </c>
      <c r="AO102" s="7" t="s">
        <v>102</v>
      </c>
      <c r="AP102" s="8" t="s">
        <v>28</v>
      </c>
      <c r="AQ102" s="9">
        <v>2.3060000000000001E-2</v>
      </c>
    </row>
    <row r="103" spans="1:43" ht="17" thickBot="1" x14ac:dyDescent="0.25">
      <c r="A103" s="69"/>
      <c r="B103" s="7" t="s">
        <v>62</v>
      </c>
      <c r="C103" s="8" t="s">
        <v>25</v>
      </c>
      <c r="D103" s="9">
        <v>-3.6310000000000002E-2</v>
      </c>
      <c r="E103" s="7" t="s">
        <v>85</v>
      </c>
      <c r="F103" s="8" t="s">
        <v>26</v>
      </c>
      <c r="G103" s="9">
        <v>-3.1559999999999998E-2</v>
      </c>
      <c r="H103" s="7" t="s">
        <v>52</v>
      </c>
      <c r="I103" s="8" t="s">
        <v>29</v>
      </c>
      <c r="J103" s="9">
        <v>2.2960000000000001E-2</v>
      </c>
      <c r="K103" s="7" t="s">
        <v>67</v>
      </c>
      <c r="L103" s="8" t="s">
        <v>23</v>
      </c>
      <c r="M103" s="9">
        <v>1.1560000000000001E-2</v>
      </c>
      <c r="N103" s="7" t="s">
        <v>61</v>
      </c>
      <c r="O103" s="8" t="s">
        <v>26</v>
      </c>
      <c r="P103" s="9">
        <v>5.1409999999999997E-2</v>
      </c>
      <c r="Q103" s="7" t="s">
        <v>97</v>
      </c>
      <c r="R103" s="8" t="s">
        <v>25</v>
      </c>
      <c r="S103" s="9">
        <v>-2.103E-2</v>
      </c>
      <c r="T103" s="7" t="s">
        <v>94</v>
      </c>
      <c r="U103" s="8" t="s">
        <v>28</v>
      </c>
      <c r="V103" s="9">
        <v>5.2639999999999999E-2</v>
      </c>
      <c r="W103" s="7" t="s">
        <v>34</v>
      </c>
      <c r="X103" s="8" t="s">
        <v>26</v>
      </c>
      <c r="Y103" s="9">
        <v>-3.8519999999999999E-2</v>
      </c>
      <c r="Z103" s="7" t="s">
        <v>60</v>
      </c>
      <c r="AA103" s="8" t="s">
        <v>26</v>
      </c>
      <c r="AB103" s="9">
        <v>3.2509999999999997E-2</v>
      </c>
      <c r="AC103" s="7" t="s">
        <v>91</v>
      </c>
      <c r="AD103" s="8" t="s">
        <v>22</v>
      </c>
      <c r="AE103" s="9">
        <v>-1.17E-3</v>
      </c>
      <c r="AF103" s="7" t="s">
        <v>94</v>
      </c>
      <c r="AG103" s="8" t="s">
        <v>19</v>
      </c>
      <c r="AH103" s="9">
        <v>8.0999999999999996E-3</v>
      </c>
      <c r="AI103" s="7" t="s">
        <v>40</v>
      </c>
      <c r="AJ103" s="8" t="s">
        <v>29</v>
      </c>
      <c r="AK103" s="9">
        <v>5.4579999999999997E-2</v>
      </c>
      <c r="AL103" s="7" t="s">
        <v>70</v>
      </c>
      <c r="AM103" s="8" t="s">
        <v>28</v>
      </c>
      <c r="AN103" s="9">
        <v>8.6999999999999994E-3</v>
      </c>
      <c r="AO103" s="7" t="s">
        <v>66</v>
      </c>
      <c r="AP103" s="8" t="s">
        <v>20</v>
      </c>
      <c r="AQ103" s="9">
        <v>1.7340000000000001E-2</v>
      </c>
    </row>
    <row r="104" spans="1:43" ht="17" thickBot="1" x14ac:dyDescent="0.25">
      <c r="A104" s="69"/>
      <c r="B104" s="7" t="s">
        <v>42</v>
      </c>
      <c r="C104" s="8" t="s">
        <v>28</v>
      </c>
      <c r="D104" s="9">
        <v>-3.7760000000000002E-2</v>
      </c>
      <c r="E104" s="7" t="s">
        <v>82</v>
      </c>
      <c r="F104" s="8" t="s">
        <v>28</v>
      </c>
      <c r="G104" s="9">
        <v>-4.0370000000000003E-2</v>
      </c>
      <c r="H104" s="7" t="s">
        <v>96</v>
      </c>
      <c r="I104" s="8" t="s">
        <v>22</v>
      </c>
      <c r="J104" s="9">
        <v>1.9869999999999999E-2</v>
      </c>
      <c r="K104" s="7" t="s">
        <v>40</v>
      </c>
      <c r="L104" s="8" t="s">
        <v>29</v>
      </c>
      <c r="M104" s="9">
        <v>1.0999999999999999E-2</v>
      </c>
      <c r="N104" s="7" t="s">
        <v>92</v>
      </c>
      <c r="O104" s="8" t="s">
        <v>23</v>
      </c>
      <c r="P104" s="9">
        <v>4.4510000000000001E-2</v>
      </c>
      <c r="Q104" s="7" t="s">
        <v>97</v>
      </c>
      <c r="R104" s="8" t="s">
        <v>19</v>
      </c>
      <c r="S104" s="9">
        <v>-2.4580000000000001E-2</v>
      </c>
      <c r="T104" s="7" t="s">
        <v>39</v>
      </c>
      <c r="U104" s="8" t="s">
        <v>28</v>
      </c>
      <c r="V104" s="9">
        <v>5.212E-2</v>
      </c>
      <c r="W104" s="7" t="s">
        <v>82</v>
      </c>
      <c r="X104" s="8" t="s">
        <v>25</v>
      </c>
      <c r="Y104" s="9">
        <v>-3.891E-2</v>
      </c>
      <c r="Z104" s="7" t="s">
        <v>24</v>
      </c>
      <c r="AA104" s="8" t="s">
        <v>25</v>
      </c>
      <c r="AB104" s="9">
        <v>3.1320000000000001E-2</v>
      </c>
      <c r="AC104" s="7" t="s">
        <v>99</v>
      </c>
      <c r="AD104" s="8" t="s">
        <v>23</v>
      </c>
      <c r="AE104" s="9">
        <v>-3.9100000000000003E-3</v>
      </c>
      <c r="AF104" s="96" t="s">
        <v>87</v>
      </c>
      <c r="AG104" s="97" t="s">
        <v>25</v>
      </c>
      <c r="AH104" s="9">
        <v>6.8500000000000002E-3</v>
      </c>
      <c r="AI104" s="7" t="s">
        <v>31</v>
      </c>
      <c r="AJ104" s="8" t="s">
        <v>25</v>
      </c>
      <c r="AK104" s="9">
        <v>5.0479999999999997E-2</v>
      </c>
      <c r="AL104" s="7" t="s">
        <v>31</v>
      </c>
      <c r="AM104" s="8" t="s">
        <v>19</v>
      </c>
      <c r="AN104" s="9">
        <v>6.8900000000000003E-3</v>
      </c>
      <c r="AO104" s="7" t="s">
        <v>91</v>
      </c>
      <c r="AP104" s="8" t="s">
        <v>20</v>
      </c>
      <c r="AQ104" s="9">
        <v>1.5169999999999999E-2</v>
      </c>
    </row>
    <row r="105" spans="1:43" ht="17" thickBot="1" x14ac:dyDescent="0.25">
      <c r="A105" s="69"/>
      <c r="B105" s="7" t="s">
        <v>34</v>
      </c>
      <c r="C105" s="8" t="s">
        <v>26</v>
      </c>
      <c r="D105" s="9">
        <v>-4.3409999999999997E-2</v>
      </c>
      <c r="E105" s="7" t="s">
        <v>67</v>
      </c>
      <c r="F105" s="8" t="s">
        <v>28</v>
      </c>
      <c r="G105" s="9">
        <v>-5.1810000000000002E-2</v>
      </c>
      <c r="H105" s="7" t="s">
        <v>42</v>
      </c>
      <c r="I105" s="8" t="s">
        <v>28</v>
      </c>
      <c r="J105" s="9">
        <v>1.8970000000000001E-2</v>
      </c>
      <c r="K105" s="7" t="s">
        <v>80</v>
      </c>
      <c r="L105" s="8" t="s">
        <v>19</v>
      </c>
      <c r="M105" s="9">
        <v>7.1700000000000002E-3</v>
      </c>
      <c r="N105" s="7" t="s">
        <v>92</v>
      </c>
      <c r="O105" s="8" t="s">
        <v>20</v>
      </c>
      <c r="P105" s="9">
        <v>3.7929999999999998E-2</v>
      </c>
      <c r="Q105" s="7" t="s">
        <v>62</v>
      </c>
      <c r="R105" s="8" t="s">
        <v>19</v>
      </c>
      <c r="S105" s="9">
        <v>-3.3919999999999999E-2</v>
      </c>
      <c r="T105" s="7" t="s">
        <v>100</v>
      </c>
      <c r="U105" s="8" t="s">
        <v>101</v>
      </c>
      <c r="V105" s="9">
        <v>4.947E-2</v>
      </c>
      <c r="W105" s="7" t="s">
        <v>45</v>
      </c>
      <c r="X105" s="8" t="s">
        <v>19</v>
      </c>
      <c r="Y105" s="9">
        <v>-4.1209999999999997E-2</v>
      </c>
      <c r="Z105" s="7" t="s">
        <v>92</v>
      </c>
      <c r="AA105" s="8" t="s">
        <v>23</v>
      </c>
      <c r="AB105" s="9">
        <v>3.117E-2</v>
      </c>
      <c r="AC105" s="7" t="s">
        <v>81</v>
      </c>
      <c r="AD105" s="8" t="s">
        <v>29</v>
      </c>
      <c r="AE105" s="9">
        <v>-1.2630000000000001E-2</v>
      </c>
      <c r="AF105" s="96" t="s">
        <v>78</v>
      </c>
      <c r="AG105" s="97" t="s">
        <v>26</v>
      </c>
      <c r="AH105" s="9">
        <v>3.8999999999999998E-3</v>
      </c>
      <c r="AI105" s="7" t="s">
        <v>61</v>
      </c>
      <c r="AJ105" s="8" t="s">
        <v>19</v>
      </c>
      <c r="AK105" s="9">
        <v>4.5220000000000003E-2</v>
      </c>
      <c r="AL105" s="7" t="s">
        <v>32</v>
      </c>
      <c r="AM105" s="8" t="s">
        <v>20</v>
      </c>
      <c r="AN105" s="9">
        <v>7.5000000000000002E-4</v>
      </c>
      <c r="AO105" s="7" t="s">
        <v>47</v>
      </c>
      <c r="AP105" s="8" t="s">
        <v>19</v>
      </c>
      <c r="AQ105" s="9">
        <v>1.3350000000000001E-2</v>
      </c>
    </row>
    <row r="106" spans="1:43" ht="17" thickBot="1" x14ac:dyDescent="0.25">
      <c r="A106" s="69"/>
      <c r="B106" s="7" t="s">
        <v>74</v>
      </c>
      <c r="C106" s="8" t="s">
        <v>23</v>
      </c>
      <c r="D106" s="9">
        <v>-4.4990000000000002E-2</v>
      </c>
      <c r="E106" s="7" t="s">
        <v>89</v>
      </c>
      <c r="F106" s="8" t="s">
        <v>19</v>
      </c>
      <c r="G106" s="9">
        <v>-5.6710000000000003E-2</v>
      </c>
      <c r="H106" s="7" t="s">
        <v>96</v>
      </c>
      <c r="I106" s="8" t="s">
        <v>29</v>
      </c>
      <c r="J106" s="9">
        <v>1.8870000000000001E-2</v>
      </c>
      <c r="K106" s="7" t="s">
        <v>67</v>
      </c>
      <c r="L106" s="8" t="s">
        <v>28</v>
      </c>
      <c r="M106" s="9">
        <v>1.1199999999999999E-3</v>
      </c>
      <c r="N106" s="7" t="s">
        <v>35</v>
      </c>
      <c r="O106" s="8" t="s">
        <v>22</v>
      </c>
      <c r="P106" s="9">
        <v>3.5560000000000001E-2</v>
      </c>
      <c r="Q106" s="7" t="s">
        <v>99</v>
      </c>
      <c r="R106" s="8" t="s">
        <v>23</v>
      </c>
      <c r="S106" s="9">
        <v>-3.8420000000000003E-2</v>
      </c>
      <c r="T106" s="7" t="s">
        <v>31</v>
      </c>
      <c r="U106" s="8" t="s">
        <v>25</v>
      </c>
      <c r="V106" s="9">
        <v>4.8149999999999998E-2</v>
      </c>
      <c r="W106" s="7" t="s">
        <v>92</v>
      </c>
      <c r="X106" s="8" t="s">
        <v>23</v>
      </c>
      <c r="Y106" s="9">
        <v>-4.5710000000000001E-2</v>
      </c>
      <c r="Z106" s="7" t="s">
        <v>76</v>
      </c>
      <c r="AA106" s="8" t="s">
        <v>26</v>
      </c>
      <c r="AB106" s="9">
        <v>2.9360000000000001E-2</v>
      </c>
      <c r="AC106" s="7" t="s">
        <v>82</v>
      </c>
      <c r="AD106" s="8" t="s">
        <v>28</v>
      </c>
      <c r="AE106" s="9">
        <v>-1.3939999999999999E-2</v>
      </c>
      <c r="AF106" s="7" t="s">
        <v>91</v>
      </c>
      <c r="AG106" s="8" t="s">
        <v>22</v>
      </c>
      <c r="AH106" s="9">
        <v>-3.0699999999999998E-3</v>
      </c>
      <c r="AI106" s="7" t="s">
        <v>91</v>
      </c>
      <c r="AJ106" s="8" t="s">
        <v>22</v>
      </c>
      <c r="AK106" s="9">
        <v>4.1889999999999997E-2</v>
      </c>
      <c r="AL106" s="96" t="s">
        <v>78</v>
      </c>
      <c r="AM106" s="97" t="s">
        <v>23</v>
      </c>
      <c r="AN106" s="9">
        <v>-9.4500000000000001E-3</v>
      </c>
      <c r="AO106" s="7" t="s">
        <v>70</v>
      </c>
      <c r="AP106" s="8" t="s">
        <v>28</v>
      </c>
      <c r="AQ106" s="9">
        <v>6.2399999999999999E-3</v>
      </c>
    </row>
    <row r="107" spans="1:43" ht="17" thickBot="1" x14ac:dyDescent="0.25">
      <c r="A107" s="69"/>
      <c r="B107" s="7" t="s">
        <v>70</v>
      </c>
      <c r="C107" s="8" t="s">
        <v>23</v>
      </c>
      <c r="D107" s="9">
        <v>-4.5859999999999998E-2</v>
      </c>
      <c r="E107" s="7" t="s">
        <v>98</v>
      </c>
      <c r="F107" s="8" t="s">
        <v>29</v>
      </c>
      <c r="G107" s="9">
        <v>-5.7639999999999997E-2</v>
      </c>
      <c r="H107" s="7" t="s">
        <v>91</v>
      </c>
      <c r="I107" s="8" t="s">
        <v>20</v>
      </c>
      <c r="J107" s="9">
        <v>1.562E-2</v>
      </c>
      <c r="K107" s="7" t="s">
        <v>71</v>
      </c>
      <c r="L107" s="8" t="s">
        <v>22</v>
      </c>
      <c r="M107" s="9">
        <v>-8.1300000000000001E-3</v>
      </c>
      <c r="N107" s="7" t="s">
        <v>67</v>
      </c>
      <c r="O107" s="8" t="s">
        <v>28</v>
      </c>
      <c r="P107" s="9">
        <v>2.7060000000000001E-2</v>
      </c>
      <c r="Q107" s="7" t="s">
        <v>27</v>
      </c>
      <c r="R107" s="8" t="s">
        <v>29</v>
      </c>
      <c r="S107" s="9">
        <v>-3.9570000000000001E-2</v>
      </c>
      <c r="T107" s="7" t="s">
        <v>34</v>
      </c>
      <c r="U107" s="8" t="s">
        <v>19</v>
      </c>
      <c r="V107" s="9">
        <v>4.5240000000000002E-2</v>
      </c>
      <c r="W107" s="7" t="s">
        <v>95</v>
      </c>
      <c r="X107" s="8" t="s">
        <v>26</v>
      </c>
      <c r="Y107" s="9">
        <v>-5.0090000000000003E-2</v>
      </c>
      <c r="Z107" s="7" t="s">
        <v>54</v>
      </c>
      <c r="AA107" s="8" t="s">
        <v>29</v>
      </c>
      <c r="AB107" s="9">
        <v>2.443E-2</v>
      </c>
      <c r="AC107" s="7" t="s">
        <v>104</v>
      </c>
      <c r="AD107" s="8" t="s">
        <v>22</v>
      </c>
      <c r="AE107" s="9">
        <v>-1.3990000000000001E-2</v>
      </c>
      <c r="AF107" s="7" t="s">
        <v>61</v>
      </c>
      <c r="AG107" s="8" t="s">
        <v>26</v>
      </c>
      <c r="AH107" s="9">
        <v>-3.2599999999999999E-3</v>
      </c>
      <c r="AI107" s="7" t="s">
        <v>64</v>
      </c>
      <c r="AJ107" s="8" t="s">
        <v>19</v>
      </c>
      <c r="AK107" s="9">
        <v>3.7310000000000003E-2</v>
      </c>
      <c r="AL107" s="7" t="s">
        <v>89</v>
      </c>
      <c r="AM107" s="8" t="s">
        <v>28</v>
      </c>
      <c r="AN107" s="9">
        <v>-9.9900000000000006E-3</v>
      </c>
      <c r="AO107" s="7" t="s">
        <v>73</v>
      </c>
      <c r="AP107" s="8" t="s">
        <v>26</v>
      </c>
      <c r="AQ107" s="9">
        <v>4.3600000000000002E-3</v>
      </c>
    </row>
    <row r="108" spans="1:43" ht="17" thickBot="1" x14ac:dyDescent="0.25">
      <c r="A108" s="69"/>
      <c r="B108" s="7" t="s">
        <v>71</v>
      </c>
      <c r="C108" s="8" t="s">
        <v>29</v>
      </c>
      <c r="D108" s="9">
        <v>-4.6379999999999998E-2</v>
      </c>
      <c r="E108" s="7" t="s">
        <v>34</v>
      </c>
      <c r="F108" s="8" t="s">
        <v>19</v>
      </c>
      <c r="G108" s="9">
        <v>-5.7910000000000003E-2</v>
      </c>
      <c r="H108" s="7" t="s">
        <v>18</v>
      </c>
      <c r="I108" s="8" t="s">
        <v>20</v>
      </c>
      <c r="J108" s="9">
        <v>1.4800000000000001E-2</v>
      </c>
      <c r="K108" s="7" t="s">
        <v>35</v>
      </c>
      <c r="L108" s="8" t="s">
        <v>25</v>
      </c>
      <c r="M108" s="9">
        <v>-8.7299999999999999E-3</v>
      </c>
      <c r="N108" s="7" t="s">
        <v>53</v>
      </c>
      <c r="O108" s="8" t="s">
        <v>28</v>
      </c>
      <c r="P108" s="9">
        <v>2.5579999999999999E-2</v>
      </c>
      <c r="Q108" s="7" t="s">
        <v>38</v>
      </c>
      <c r="R108" s="8" t="s">
        <v>22</v>
      </c>
      <c r="S108" s="9">
        <v>-4.9059999999999999E-2</v>
      </c>
      <c r="T108" s="7" t="s">
        <v>76</v>
      </c>
      <c r="U108" s="8" t="s">
        <v>28</v>
      </c>
      <c r="V108" s="9">
        <v>4.181E-2</v>
      </c>
      <c r="W108" s="7" t="s">
        <v>74</v>
      </c>
      <c r="X108" s="8" t="s">
        <v>23</v>
      </c>
      <c r="Y108" s="9">
        <v>-5.3990000000000003E-2</v>
      </c>
      <c r="Z108" s="7" t="s">
        <v>24</v>
      </c>
      <c r="AA108" s="8" t="s">
        <v>26</v>
      </c>
      <c r="AB108" s="9">
        <v>2.0129999999999999E-2</v>
      </c>
      <c r="AC108" s="7" t="s">
        <v>58</v>
      </c>
      <c r="AD108" s="8" t="s">
        <v>22</v>
      </c>
      <c r="AE108" s="9">
        <v>-2.545E-2</v>
      </c>
      <c r="AF108" s="7" t="s">
        <v>50</v>
      </c>
      <c r="AG108" s="8" t="s">
        <v>29</v>
      </c>
      <c r="AH108" s="9">
        <v>-5.6299999999999996E-3</v>
      </c>
      <c r="AI108" s="7" t="s">
        <v>34</v>
      </c>
      <c r="AJ108" s="8" t="s">
        <v>26</v>
      </c>
      <c r="AK108" s="9">
        <v>3.7089999999999998E-2</v>
      </c>
      <c r="AL108" s="7" t="s">
        <v>104</v>
      </c>
      <c r="AM108" s="8" t="s">
        <v>29</v>
      </c>
      <c r="AN108" s="9">
        <v>-1.082E-2</v>
      </c>
      <c r="AO108" s="7" t="s">
        <v>104</v>
      </c>
      <c r="AP108" s="8" t="s">
        <v>29</v>
      </c>
      <c r="AQ108" s="9">
        <v>1.8600000000000001E-3</v>
      </c>
    </row>
    <row r="109" spans="1:43" ht="17" thickBot="1" x14ac:dyDescent="0.25">
      <c r="A109" s="69"/>
      <c r="B109" s="7" t="s">
        <v>63</v>
      </c>
      <c r="C109" s="8" t="s">
        <v>22</v>
      </c>
      <c r="D109" s="9">
        <v>-4.9119999999999997E-2</v>
      </c>
      <c r="E109" s="7" t="s">
        <v>33</v>
      </c>
      <c r="F109" s="8" t="s">
        <v>20</v>
      </c>
      <c r="G109" s="9">
        <v>-6.3469999999999999E-2</v>
      </c>
      <c r="H109" s="7" t="s">
        <v>18</v>
      </c>
      <c r="I109" s="8" t="s">
        <v>19</v>
      </c>
      <c r="J109" s="9">
        <v>1.1089999999999999E-2</v>
      </c>
      <c r="K109" s="7" t="s">
        <v>34</v>
      </c>
      <c r="L109" s="8" t="s">
        <v>19</v>
      </c>
      <c r="M109" s="9">
        <v>-1.005E-2</v>
      </c>
      <c r="N109" s="7" t="s">
        <v>70</v>
      </c>
      <c r="O109" s="8" t="s">
        <v>28</v>
      </c>
      <c r="P109" s="9">
        <v>2.3519999999999999E-2</v>
      </c>
      <c r="Q109" s="7" t="s">
        <v>77</v>
      </c>
      <c r="R109" s="8" t="s">
        <v>29</v>
      </c>
      <c r="S109" s="9">
        <v>-5.1810000000000002E-2</v>
      </c>
      <c r="T109" s="7" t="s">
        <v>102</v>
      </c>
      <c r="U109" s="8" t="s">
        <v>28</v>
      </c>
      <c r="V109" s="9">
        <v>3.8199999999999998E-2</v>
      </c>
      <c r="W109" s="7" t="s">
        <v>53</v>
      </c>
      <c r="X109" s="8" t="s">
        <v>28</v>
      </c>
      <c r="Y109" s="9">
        <v>-5.6610000000000001E-2</v>
      </c>
      <c r="Z109" s="96" t="s">
        <v>78</v>
      </c>
      <c r="AA109" s="97" t="s">
        <v>23</v>
      </c>
      <c r="AB109" s="9">
        <v>1.8079999999999999E-2</v>
      </c>
      <c r="AC109" s="7" t="s">
        <v>104</v>
      </c>
      <c r="AD109" s="8" t="s">
        <v>29</v>
      </c>
      <c r="AE109" s="9">
        <v>-2.7820000000000001E-2</v>
      </c>
      <c r="AF109" s="7" t="s">
        <v>56</v>
      </c>
      <c r="AG109" s="8" t="s">
        <v>19</v>
      </c>
      <c r="AH109" s="9">
        <v>-1.427E-2</v>
      </c>
      <c r="AI109" s="7" t="s">
        <v>80</v>
      </c>
      <c r="AJ109" s="8" t="s">
        <v>25</v>
      </c>
      <c r="AK109" s="9">
        <v>3.3849999999999998E-2</v>
      </c>
      <c r="AL109" s="7" t="s">
        <v>41</v>
      </c>
      <c r="AM109" s="8" t="s">
        <v>25</v>
      </c>
      <c r="AN109" s="9">
        <v>-1.0919999999999999E-2</v>
      </c>
      <c r="AO109" s="7" t="s">
        <v>72</v>
      </c>
      <c r="AP109" s="8" t="s">
        <v>22</v>
      </c>
      <c r="AQ109" s="9">
        <v>1E-3</v>
      </c>
    </row>
    <row r="110" spans="1:43" ht="17" thickBot="1" x14ac:dyDescent="0.25">
      <c r="A110" s="69"/>
      <c r="B110" s="7" t="s">
        <v>42</v>
      </c>
      <c r="C110" s="8" t="s">
        <v>26</v>
      </c>
      <c r="D110" s="9">
        <v>-5.4399999999999997E-2</v>
      </c>
      <c r="E110" s="7" t="s">
        <v>56</v>
      </c>
      <c r="F110" s="8" t="s">
        <v>19</v>
      </c>
      <c r="G110" s="9">
        <v>-6.4560000000000006E-2</v>
      </c>
      <c r="H110" s="7" t="s">
        <v>41</v>
      </c>
      <c r="I110" s="8" t="s">
        <v>29</v>
      </c>
      <c r="J110" s="9">
        <v>-3.0100000000000001E-3</v>
      </c>
      <c r="K110" s="7" t="s">
        <v>95</v>
      </c>
      <c r="L110" s="8" t="s">
        <v>26</v>
      </c>
      <c r="M110" s="9">
        <v>-2.7910000000000001E-2</v>
      </c>
      <c r="N110" s="7" t="s">
        <v>67</v>
      </c>
      <c r="O110" s="8" t="s">
        <v>23</v>
      </c>
      <c r="P110" s="9">
        <v>1.515E-2</v>
      </c>
      <c r="Q110" s="7" t="s">
        <v>82</v>
      </c>
      <c r="R110" s="8" t="s">
        <v>20</v>
      </c>
      <c r="S110" s="9">
        <v>-5.2220000000000003E-2</v>
      </c>
      <c r="T110" s="7" t="s">
        <v>94</v>
      </c>
      <c r="U110" s="8" t="s">
        <v>19</v>
      </c>
      <c r="V110" s="9">
        <v>2.342E-2</v>
      </c>
      <c r="W110" s="7" t="s">
        <v>53</v>
      </c>
      <c r="X110" s="8" t="s">
        <v>23</v>
      </c>
      <c r="Y110" s="9">
        <v>-5.9679999999999997E-2</v>
      </c>
      <c r="Z110" s="7" t="s">
        <v>33</v>
      </c>
      <c r="AA110" s="8" t="s">
        <v>20</v>
      </c>
      <c r="AB110" s="9">
        <v>1.523E-2</v>
      </c>
      <c r="AC110" s="7" t="s">
        <v>103</v>
      </c>
      <c r="AD110" s="8" t="s">
        <v>26</v>
      </c>
      <c r="AE110" s="9">
        <v>-3.4189999999999998E-2</v>
      </c>
      <c r="AF110" s="7" t="s">
        <v>44</v>
      </c>
      <c r="AG110" s="8" t="s">
        <v>20</v>
      </c>
      <c r="AH110" s="9">
        <v>-1.711E-2</v>
      </c>
      <c r="AI110" s="7" t="s">
        <v>18</v>
      </c>
      <c r="AJ110" s="8" t="s">
        <v>20</v>
      </c>
      <c r="AK110" s="9">
        <v>3.3730000000000003E-2</v>
      </c>
      <c r="AL110" s="7" t="s">
        <v>104</v>
      </c>
      <c r="AM110" s="8" t="s">
        <v>22</v>
      </c>
      <c r="AN110" s="9">
        <v>-1.5720000000000001E-2</v>
      </c>
      <c r="AO110" s="7" t="s">
        <v>70</v>
      </c>
      <c r="AP110" s="8" t="s">
        <v>19</v>
      </c>
      <c r="AQ110" s="9">
        <v>5.5999999999999995E-4</v>
      </c>
    </row>
    <row r="111" spans="1:43" ht="17" thickBot="1" x14ac:dyDescent="0.25">
      <c r="A111" s="69"/>
      <c r="B111" s="7" t="s">
        <v>93</v>
      </c>
      <c r="C111" s="8" t="s">
        <v>20</v>
      </c>
      <c r="D111" s="9">
        <v>-5.5530000000000003E-2</v>
      </c>
      <c r="E111" s="7" t="s">
        <v>61</v>
      </c>
      <c r="F111" s="8" t="s">
        <v>23</v>
      </c>
      <c r="G111" s="9">
        <v>-6.4869999999999997E-2</v>
      </c>
      <c r="H111" s="7" t="s">
        <v>48</v>
      </c>
      <c r="I111" s="8" t="s">
        <v>20</v>
      </c>
      <c r="J111" s="9">
        <v>-7.7499999999999999E-3</v>
      </c>
      <c r="K111" s="7" t="s">
        <v>99</v>
      </c>
      <c r="L111" s="8" t="s">
        <v>28</v>
      </c>
      <c r="M111" s="9">
        <v>-3.1609999999999999E-2</v>
      </c>
      <c r="N111" s="7" t="s">
        <v>74</v>
      </c>
      <c r="O111" s="8" t="s">
        <v>28</v>
      </c>
      <c r="P111" s="9">
        <v>8.5800000000000008E-3</v>
      </c>
      <c r="Q111" s="7" t="s">
        <v>98</v>
      </c>
      <c r="R111" s="8" t="s">
        <v>19</v>
      </c>
      <c r="S111" s="9">
        <v>-5.2609999999999997E-2</v>
      </c>
      <c r="T111" s="7" t="s">
        <v>82</v>
      </c>
      <c r="U111" s="8" t="s">
        <v>20</v>
      </c>
      <c r="V111" s="9">
        <v>2.102E-2</v>
      </c>
      <c r="W111" s="7" t="s">
        <v>62</v>
      </c>
      <c r="X111" s="8" t="s">
        <v>25</v>
      </c>
      <c r="Y111" s="9">
        <v>-5.9990000000000002E-2</v>
      </c>
      <c r="Z111" s="7" t="s">
        <v>68</v>
      </c>
      <c r="AA111" s="8" t="s">
        <v>22</v>
      </c>
      <c r="AB111" s="9">
        <v>1.3899999999999999E-2</v>
      </c>
      <c r="AC111" s="7" t="s">
        <v>34</v>
      </c>
      <c r="AD111" s="8" t="s">
        <v>19</v>
      </c>
      <c r="AE111" s="9">
        <v>-3.5979999999999998E-2</v>
      </c>
      <c r="AF111" s="7" t="s">
        <v>84</v>
      </c>
      <c r="AG111" s="8" t="s">
        <v>19</v>
      </c>
      <c r="AH111" s="9">
        <v>-1.908E-2</v>
      </c>
      <c r="AI111" s="7" t="s">
        <v>94</v>
      </c>
      <c r="AJ111" s="8" t="s">
        <v>22</v>
      </c>
      <c r="AK111" s="9">
        <v>3.261E-2</v>
      </c>
      <c r="AL111" s="7" t="s">
        <v>104</v>
      </c>
      <c r="AM111" s="8" t="s">
        <v>20</v>
      </c>
      <c r="AN111" s="9">
        <v>-1.5959999999999998E-2</v>
      </c>
      <c r="AO111" s="7" t="s">
        <v>58</v>
      </c>
      <c r="AP111" s="8" t="s">
        <v>20</v>
      </c>
      <c r="AQ111" s="9">
        <v>-1.8190000000000001E-2</v>
      </c>
    </row>
    <row r="112" spans="1:43" ht="17" thickBot="1" x14ac:dyDescent="0.25">
      <c r="A112" s="69"/>
      <c r="B112" s="7" t="s">
        <v>46</v>
      </c>
      <c r="C112" s="8" t="s">
        <v>20</v>
      </c>
      <c r="D112" s="9">
        <v>-5.8380000000000001E-2</v>
      </c>
      <c r="E112" s="7" t="s">
        <v>96</v>
      </c>
      <c r="F112" s="8" t="s">
        <v>19</v>
      </c>
      <c r="G112" s="9">
        <v>-6.9800000000000001E-2</v>
      </c>
      <c r="H112" s="7" t="s">
        <v>47</v>
      </c>
      <c r="I112" s="8" t="s">
        <v>19</v>
      </c>
      <c r="J112" s="9">
        <v>-8.7899999999999992E-3</v>
      </c>
      <c r="K112" s="7" t="s">
        <v>67</v>
      </c>
      <c r="L112" s="8" t="s">
        <v>20</v>
      </c>
      <c r="M112" s="9">
        <v>-3.5099999999999999E-2</v>
      </c>
      <c r="N112" s="7" t="s">
        <v>103</v>
      </c>
      <c r="O112" s="8" t="s">
        <v>23</v>
      </c>
      <c r="P112" s="9">
        <v>8.2199999999999999E-3</v>
      </c>
      <c r="Q112" s="7" t="s">
        <v>63</v>
      </c>
      <c r="R112" s="8" t="s">
        <v>22</v>
      </c>
      <c r="S112" s="9">
        <v>-5.9990000000000002E-2</v>
      </c>
      <c r="T112" s="7" t="s">
        <v>99</v>
      </c>
      <c r="U112" s="8" t="s">
        <v>26</v>
      </c>
      <c r="V112" s="9">
        <v>1.9220000000000001E-2</v>
      </c>
      <c r="W112" s="7" t="s">
        <v>75</v>
      </c>
      <c r="X112" s="8" t="s">
        <v>25</v>
      </c>
      <c r="Y112" s="9">
        <v>-6.0080000000000001E-2</v>
      </c>
      <c r="Z112" s="7" t="s">
        <v>81</v>
      </c>
      <c r="AA112" s="8" t="s">
        <v>29</v>
      </c>
      <c r="AB112" s="9">
        <v>1.15E-2</v>
      </c>
      <c r="AC112" s="7" t="s">
        <v>96</v>
      </c>
      <c r="AD112" s="8" t="s">
        <v>25</v>
      </c>
      <c r="AE112" s="9">
        <v>-3.6130000000000002E-2</v>
      </c>
      <c r="AF112" s="7" t="s">
        <v>82</v>
      </c>
      <c r="AG112" s="8" t="s">
        <v>20</v>
      </c>
      <c r="AH112" s="9">
        <v>-2.3460000000000002E-2</v>
      </c>
      <c r="AI112" s="7" t="s">
        <v>67</v>
      </c>
      <c r="AJ112" s="8" t="s">
        <v>28</v>
      </c>
      <c r="AK112" s="9">
        <v>3.0429999999999999E-2</v>
      </c>
      <c r="AL112" s="7" t="s">
        <v>98</v>
      </c>
      <c r="AM112" s="8" t="s">
        <v>29</v>
      </c>
      <c r="AN112" s="9">
        <v>-2.1760000000000002E-2</v>
      </c>
      <c r="AO112" s="7" t="s">
        <v>104</v>
      </c>
      <c r="AP112" s="8" t="s">
        <v>20</v>
      </c>
      <c r="AQ112" s="9">
        <v>-2.1829999999999999E-2</v>
      </c>
    </row>
    <row r="113" spans="1:43" ht="17" thickBot="1" x14ac:dyDescent="0.25">
      <c r="A113" s="69"/>
      <c r="B113" s="7" t="s">
        <v>52</v>
      </c>
      <c r="C113" s="8" t="s">
        <v>29</v>
      </c>
      <c r="D113" s="9">
        <v>-5.892E-2</v>
      </c>
      <c r="E113" s="7" t="s">
        <v>57</v>
      </c>
      <c r="F113" s="8" t="s">
        <v>20</v>
      </c>
      <c r="G113" s="9">
        <v>-7.0040000000000005E-2</v>
      </c>
      <c r="H113" s="7" t="s">
        <v>80</v>
      </c>
      <c r="I113" s="8" t="s">
        <v>25</v>
      </c>
      <c r="J113" s="9">
        <v>-1.303E-2</v>
      </c>
      <c r="K113" s="7" t="s">
        <v>33</v>
      </c>
      <c r="L113" s="8" t="s">
        <v>25</v>
      </c>
      <c r="M113" s="9">
        <v>-3.7650000000000003E-2</v>
      </c>
      <c r="N113" s="7" t="s">
        <v>104</v>
      </c>
      <c r="O113" s="8" t="s">
        <v>25</v>
      </c>
      <c r="P113" s="9">
        <v>-5.4400000000000004E-3</v>
      </c>
      <c r="Q113" s="7" t="s">
        <v>75</v>
      </c>
      <c r="R113" s="8" t="s">
        <v>25</v>
      </c>
      <c r="S113" s="9">
        <v>-6.4890000000000003E-2</v>
      </c>
      <c r="T113" s="96" t="s">
        <v>78</v>
      </c>
      <c r="U113" s="97" t="s">
        <v>26</v>
      </c>
      <c r="V113" s="9">
        <v>1.8190000000000001E-2</v>
      </c>
      <c r="W113" s="7" t="s">
        <v>97</v>
      </c>
      <c r="X113" s="8" t="s">
        <v>23</v>
      </c>
      <c r="Y113" s="9">
        <v>-6.1670000000000003E-2</v>
      </c>
      <c r="Z113" s="7" t="s">
        <v>67</v>
      </c>
      <c r="AA113" s="8" t="s">
        <v>23</v>
      </c>
      <c r="AB113" s="9">
        <v>1.031E-2</v>
      </c>
      <c r="AC113" s="7" t="s">
        <v>44</v>
      </c>
      <c r="AD113" s="8" t="s">
        <v>20</v>
      </c>
      <c r="AE113" s="9">
        <v>-4.7320000000000001E-2</v>
      </c>
      <c r="AF113" s="7" t="s">
        <v>80</v>
      </c>
      <c r="AG113" s="8" t="s">
        <v>28</v>
      </c>
      <c r="AH113" s="9">
        <v>-3.1210000000000002E-2</v>
      </c>
      <c r="AI113" s="7" t="s">
        <v>104</v>
      </c>
      <c r="AJ113" s="8" t="s">
        <v>29</v>
      </c>
      <c r="AK113" s="9">
        <v>3.014E-2</v>
      </c>
      <c r="AL113" s="96" t="s">
        <v>86</v>
      </c>
      <c r="AM113" s="97" t="s">
        <v>28</v>
      </c>
      <c r="AN113" s="9">
        <v>-2.5950000000000001E-2</v>
      </c>
      <c r="AO113" s="7" t="s">
        <v>69</v>
      </c>
      <c r="AP113" s="8" t="s">
        <v>29</v>
      </c>
      <c r="AQ113" s="9">
        <v>-2.6710000000000001E-2</v>
      </c>
    </row>
    <row r="114" spans="1:43" ht="17" thickBot="1" x14ac:dyDescent="0.25">
      <c r="A114" s="69"/>
      <c r="B114" s="7" t="s">
        <v>85</v>
      </c>
      <c r="C114" s="8" t="s">
        <v>19</v>
      </c>
      <c r="D114" s="9">
        <v>-5.8959999999999999E-2</v>
      </c>
      <c r="E114" s="7" t="s">
        <v>82</v>
      </c>
      <c r="F114" s="8" t="s">
        <v>25</v>
      </c>
      <c r="G114" s="9">
        <v>-7.2760000000000005E-2</v>
      </c>
      <c r="H114" s="7" t="s">
        <v>103</v>
      </c>
      <c r="I114" s="8" t="s">
        <v>19</v>
      </c>
      <c r="J114" s="9">
        <v>-2.223E-2</v>
      </c>
      <c r="K114" s="7" t="s">
        <v>74</v>
      </c>
      <c r="L114" s="8" t="s">
        <v>25</v>
      </c>
      <c r="M114" s="9">
        <v>-5.6250000000000001E-2</v>
      </c>
      <c r="N114" s="7" t="s">
        <v>54</v>
      </c>
      <c r="O114" s="8" t="s">
        <v>105</v>
      </c>
      <c r="P114" s="9">
        <v>-7.9900000000000006E-3</v>
      </c>
      <c r="Q114" s="7" t="s">
        <v>51</v>
      </c>
      <c r="R114" s="8" t="s">
        <v>22</v>
      </c>
      <c r="S114" s="9">
        <v>-7.4639999999999998E-2</v>
      </c>
      <c r="T114" s="7" t="s">
        <v>103</v>
      </c>
      <c r="U114" s="8" t="s">
        <v>26</v>
      </c>
      <c r="V114" s="9">
        <v>1.507E-2</v>
      </c>
      <c r="W114" s="7" t="s">
        <v>42</v>
      </c>
      <c r="X114" s="8" t="s">
        <v>28</v>
      </c>
      <c r="Y114" s="9">
        <v>-6.7860000000000004E-2</v>
      </c>
      <c r="Z114" s="7" t="s">
        <v>92</v>
      </c>
      <c r="AA114" s="8" t="s">
        <v>20</v>
      </c>
      <c r="AB114" s="9">
        <v>4.5599999999999998E-3</v>
      </c>
      <c r="AC114" s="7" t="s">
        <v>64</v>
      </c>
      <c r="AD114" s="8" t="s">
        <v>19</v>
      </c>
      <c r="AE114" s="9">
        <v>-4.7759999999999997E-2</v>
      </c>
      <c r="AF114" s="7" t="s">
        <v>61</v>
      </c>
      <c r="AG114" s="8" t="s">
        <v>23</v>
      </c>
      <c r="AH114" s="9">
        <v>-3.4709999999999998E-2</v>
      </c>
      <c r="AI114" s="7" t="s">
        <v>94</v>
      </c>
      <c r="AJ114" s="8" t="s">
        <v>28</v>
      </c>
      <c r="AK114" s="9">
        <v>2.7789999999999999E-2</v>
      </c>
      <c r="AL114" s="7" t="s">
        <v>27</v>
      </c>
      <c r="AM114" s="8" t="s">
        <v>28</v>
      </c>
      <c r="AN114" s="9">
        <v>-3.635E-2</v>
      </c>
      <c r="AO114" s="7" t="s">
        <v>104</v>
      </c>
      <c r="AP114" s="8" t="s">
        <v>22</v>
      </c>
      <c r="AQ114" s="9">
        <v>-2.7699999999999999E-2</v>
      </c>
    </row>
    <row r="115" spans="1:43" ht="17" thickBot="1" x14ac:dyDescent="0.25">
      <c r="A115" s="69"/>
      <c r="B115" s="7" t="s">
        <v>76</v>
      </c>
      <c r="C115" s="8" t="s">
        <v>28</v>
      </c>
      <c r="D115" s="9">
        <v>-5.969E-2</v>
      </c>
      <c r="E115" s="7" t="s">
        <v>47</v>
      </c>
      <c r="F115" s="8" t="s">
        <v>19</v>
      </c>
      <c r="G115" s="9">
        <v>-7.5490000000000002E-2</v>
      </c>
      <c r="H115" s="7" t="s">
        <v>80</v>
      </c>
      <c r="I115" s="8" t="s">
        <v>19</v>
      </c>
      <c r="J115" s="9">
        <v>-2.453E-2</v>
      </c>
      <c r="K115" s="7" t="s">
        <v>99</v>
      </c>
      <c r="L115" s="8" t="s">
        <v>23</v>
      </c>
      <c r="M115" s="9">
        <v>-5.9029999999999999E-2</v>
      </c>
      <c r="N115" s="7" t="s">
        <v>47</v>
      </c>
      <c r="O115" s="8" t="s">
        <v>19</v>
      </c>
      <c r="P115" s="9">
        <v>-1.0160000000000001E-2</v>
      </c>
      <c r="Q115" s="7" t="s">
        <v>97</v>
      </c>
      <c r="R115" s="8" t="s">
        <v>23</v>
      </c>
      <c r="S115" s="9">
        <v>-7.6119999999999993E-2</v>
      </c>
      <c r="T115" s="7" t="s">
        <v>99</v>
      </c>
      <c r="U115" s="8" t="s">
        <v>23</v>
      </c>
      <c r="V115" s="9">
        <v>-1.0499999999999999E-3</v>
      </c>
      <c r="W115" s="7" t="s">
        <v>37</v>
      </c>
      <c r="X115" s="8" t="s">
        <v>25</v>
      </c>
      <c r="Y115" s="9">
        <v>-6.8000000000000005E-2</v>
      </c>
      <c r="Z115" s="7" t="s">
        <v>104</v>
      </c>
      <c r="AA115" s="8" t="s">
        <v>29</v>
      </c>
      <c r="AB115" s="9">
        <v>4.5500000000000002E-3</v>
      </c>
      <c r="AC115" s="7" t="s">
        <v>68</v>
      </c>
      <c r="AD115" s="8" t="s">
        <v>29</v>
      </c>
      <c r="AE115" s="9">
        <v>-4.8649999999999999E-2</v>
      </c>
      <c r="AF115" s="7" t="s">
        <v>50</v>
      </c>
      <c r="AG115" s="8" t="s">
        <v>19</v>
      </c>
      <c r="AH115" s="9">
        <v>-3.8039999999999997E-2</v>
      </c>
      <c r="AI115" s="7" t="s">
        <v>41</v>
      </c>
      <c r="AJ115" s="8" t="s">
        <v>25</v>
      </c>
      <c r="AK115" s="9">
        <v>2.7699999999999999E-2</v>
      </c>
      <c r="AL115" s="7" t="s">
        <v>72</v>
      </c>
      <c r="AM115" s="8" t="s">
        <v>22</v>
      </c>
      <c r="AN115" s="9">
        <v>-3.9410000000000001E-2</v>
      </c>
      <c r="AO115" s="7" t="s">
        <v>61</v>
      </c>
      <c r="AP115" s="8" t="s">
        <v>26</v>
      </c>
      <c r="AQ115" s="9">
        <v>-3.5270000000000003E-2</v>
      </c>
    </row>
    <row r="116" spans="1:43" ht="17" thickBot="1" x14ac:dyDescent="0.25">
      <c r="A116" s="69"/>
      <c r="B116" s="7" t="s">
        <v>83</v>
      </c>
      <c r="C116" s="8" t="s">
        <v>25</v>
      </c>
      <c r="D116" s="9">
        <v>-6.1019999999999998E-2</v>
      </c>
      <c r="E116" s="96" t="s">
        <v>78</v>
      </c>
      <c r="F116" s="97" t="s">
        <v>26</v>
      </c>
      <c r="G116" s="9">
        <v>-8.3710000000000007E-2</v>
      </c>
      <c r="H116" s="7" t="s">
        <v>31</v>
      </c>
      <c r="I116" s="8" t="s">
        <v>19</v>
      </c>
      <c r="J116" s="9">
        <v>-2.717E-2</v>
      </c>
      <c r="K116" s="7" t="s">
        <v>70</v>
      </c>
      <c r="L116" s="8" t="s">
        <v>19</v>
      </c>
      <c r="M116" s="9">
        <v>-6.3289999999999999E-2</v>
      </c>
      <c r="N116" s="96" t="s">
        <v>78</v>
      </c>
      <c r="O116" s="97" t="s">
        <v>23</v>
      </c>
      <c r="P116" s="9">
        <v>-1.044E-2</v>
      </c>
      <c r="Q116" s="7" t="s">
        <v>46</v>
      </c>
      <c r="R116" s="8" t="s">
        <v>20</v>
      </c>
      <c r="S116" s="9">
        <v>-7.8560000000000005E-2</v>
      </c>
      <c r="T116" s="7" t="s">
        <v>67</v>
      </c>
      <c r="U116" s="8" t="s">
        <v>28</v>
      </c>
      <c r="V116" s="9">
        <v>-1.91E-3</v>
      </c>
      <c r="W116" s="96" t="s">
        <v>78</v>
      </c>
      <c r="X116" s="97" t="s">
        <v>23</v>
      </c>
      <c r="Y116" s="9">
        <v>-6.9290000000000004E-2</v>
      </c>
      <c r="Z116" s="7" t="s">
        <v>32</v>
      </c>
      <c r="AA116" s="8" t="s">
        <v>26</v>
      </c>
      <c r="AB116" s="9">
        <v>2.2399999999999998E-3</v>
      </c>
      <c r="AC116" s="7" t="s">
        <v>92</v>
      </c>
      <c r="AD116" s="8" t="s">
        <v>28</v>
      </c>
      <c r="AE116" s="9">
        <v>-5.1240000000000001E-2</v>
      </c>
      <c r="AF116" s="7" t="s">
        <v>39</v>
      </c>
      <c r="AG116" s="8" t="s">
        <v>28</v>
      </c>
      <c r="AH116" s="9">
        <v>-4.1200000000000001E-2</v>
      </c>
      <c r="AI116" s="7" t="s">
        <v>48</v>
      </c>
      <c r="AJ116" s="8" t="s">
        <v>29</v>
      </c>
      <c r="AK116" s="9">
        <v>2.708E-2</v>
      </c>
      <c r="AL116" s="7" t="s">
        <v>66</v>
      </c>
      <c r="AM116" s="8" t="s">
        <v>28</v>
      </c>
      <c r="AN116" s="9">
        <v>-4.8820000000000002E-2</v>
      </c>
      <c r="AO116" s="7" t="s">
        <v>89</v>
      </c>
      <c r="AP116" s="8" t="s">
        <v>19</v>
      </c>
      <c r="AQ116" s="9">
        <v>-3.7069999999999999E-2</v>
      </c>
    </row>
    <row r="117" spans="1:43" ht="17" thickBot="1" x14ac:dyDescent="0.25">
      <c r="A117" s="69"/>
      <c r="B117" s="7" t="s">
        <v>91</v>
      </c>
      <c r="C117" s="8" t="s">
        <v>28</v>
      </c>
      <c r="D117" s="9">
        <v>-6.1920000000000003E-2</v>
      </c>
      <c r="E117" s="7" t="s">
        <v>39</v>
      </c>
      <c r="F117" s="8" t="s">
        <v>25</v>
      </c>
      <c r="G117" s="9">
        <v>-8.5629999999999998E-2</v>
      </c>
      <c r="H117" s="96" t="s">
        <v>87</v>
      </c>
      <c r="I117" s="97" t="s">
        <v>19</v>
      </c>
      <c r="J117" s="9">
        <v>-3.023E-2</v>
      </c>
      <c r="K117" s="7" t="s">
        <v>74</v>
      </c>
      <c r="L117" s="8" t="s">
        <v>23</v>
      </c>
      <c r="M117" s="9">
        <v>-7.2840000000000002E-2</v>
      </c>
      <c r="N117" s="7" t="s">
        <v>99</v>
      </c>
      <c r="O117" s="8" t="s">
        <v>28</v>
      </c>
      <c r="P117" s="9">
        <v>-1.434E-2</v>
      </c>
      <c r="Q117" s="7" t="s">
        <v>33</v>
      </c>
      <c r="R117" s="8" t="s">
        <v>20</v>
      </c>
      <c r="S117" s="9">
        <v>-8.0740000000000006E-2</v>
      </c>
      <c r="T117" s="7" t="s">
        <v>81</v>
      </c>
      <c r="U117" s="8" t="s">
        <v>20</v>
      </c>
      <c r="V117" s="9">
        <v>-3.8700000000000002E-3</v>
      </c>
      <c r="W117" s="7" t="s">
        <v>76</v>
      </c>
      <c r="X117" s="8" t="s">
        <v>22</v>
      </c>
      <c r="Y117" s="9">
        <v>-7.084E-2</v>
      </c>
      <c r="Z117" s="7" t="s">
        <v>97</v>
      </c>
      <c r="AA117" s="8" t="s">
        <v>25</v>
      </c>
      <c r="AB117" s="9">
        <v>-1.209E-2</v>
      </c>
      <c r="AC117" s="7" t="s">
        <v>35</v>
      </c>
      <c r="AD117" s="8" t="s">
        <v>25</v>
      </c>
      <c r="AE117" s="9">
        <v>-5.5789999999999999E-2</v>
      </c>
      <c r="AF117" s="7" t="s">
        <v>103</v>
      </c>
      <c r="AG117" s="8" t="s">
        <v>19</v>
      </c>
      <c r="AH117" s="9">
        <v>-4.6249999999999999E-2</v>
      </c>
      <c r="AI117" s="7" t="s">
        <v>104</v>
      </c>
      <c r="AJ117" s="8" t="s">
        <v>20</v>
      </c>
      <c r="AK117" s="9">
        <v>2.3990000000000001E-2</v>
      </c>
      <c r="AL117" s="7" t="s">
        <v>48</v>
      </c>
      <c r="AM117" s="8" t="s">
        <v>29</v>
      </c>
      <c r="AN117" s="9">
        <v>-5.0709999999999998E-2</v>
      </c>
      <c r="AO117" s="7" t="s">
        <v>90</v>
      </c>
      <c r="AP117" s="8" t="s">
        <v>26</v>
      </c>
      <c r="AQ117" s="9">
        <v>-3.9109999999999999E-2</v>
      </c>
    </row>
    <row r="118" spans="1:43" ht="17" thickBot="1" x14ac:dyDescent="0.25">
      <c r="A118" s="69"/>
      <c r="B118" s="7" t="s">
        <v>27</v>
      </c>
      <c r="C118" s="8" t="s">
        <v>28</v>
      </c>
      <c r="D118" s="9">
        <v>-6.3039999999999999E-2</v>
      </c>
      <c r="E118" s="7" t="s">
        <v>80</v>
      </c>
      <c r="F118" s="8" t="s">
        <v>25</v>
      </c>
      <c r="G118" s="9">
        <v>-9.7919999999999993E-2</v>
      </c>
      <c r="H118" s="7" t="s">
        <v>57</v>
      </c>
      <c r="I118" s="8" t="s">
        <v>26</v>
      </c>
      <c r="J118" s="9">
        <v>-3.0640000000000001E-2</v>
      </c>
      <c r="K118" s="7" t="s">
        <v>43</v>
      </c>
      <c r="L118" s="8" t="s">
        <v>19</v>
      </c>
      <c r="M118" s="9">
        <v>-7.9649999999999999E-2</v>
      </c>
      <c r="N118" s="7" t="s">
        <v>99</v>
      </c>
      <c r="O118" s="8" t="s">
        <v>23</v>
      </c>
      <c r="P118" s="9">
        <v>-1.6660000000000001E-2</v>
      </c>
      <c r="Q118" s="7" t="s">
        <v>97</v>
      </c>
      <c r="R118" s="8" t="s">
        <v>28</v>
      </c>
      <c r="S118" s="9">
        <v>-8.8389999999999996E-2</v>
      </c>
      <c r="T118" s="7" t="s">
        <v>41</v>
      </c>
      <c r="U118" s="8" t="s">
        <v>25</v>
      </c>
      <c r="V118" s="9">
        <v>-9.0900000000000009E-3</v>
      </c>
      <c r="W118" s="7" t="s">
        <v>74</v>
      </c>
      <c r="X118" s="8" t="s">
        <v>25</v>
      </c>
      <c r="Y118" s="9">
        <v>-7.1529999999999996E-2</v>
      </c>
      <c r="Z118" s="7" t="s">
        <v>99</v>
      </c>
      <c r="AA118" s="8" t="s">
        <v>23</v>
      </c>
      <c r="AB118" s="9">
        <v>-1.2290000000000001E-2</v>
      </c>
      <c r="AC118" s="7" t="s">
        <v>80</v>
      </c>
      <c r="AD118" s="8" t="s">
        <v>25</v>
      </c>
      <c r="AE118" s="9">
        <v>-5.7660000000000003E-2</v>
      </c>
      <c r="AF118" s="7" t="s">
        <v>40</v>
      </c>
      <c r="AG118" s="8" t="s">
        <v>26</v>
      </c>
      <c r="AH118" s="9">
        <v>-4.6739999999999997E-2</v>
      </c>
      <c r="AI118" s="7" t="s">
        <v>104</v>
      </c>
      <c r="AJ118" s="8" t="s">
        <v>25</v>
      </c>
      <c r="AK118" s="9">
        <v>2.1700000000000001E-2</v>
      </c>
      <c r="AL118" s="7" t="s">
        <v>35</v>
      </c>
      <c r="AM118" s="8" t="s">
        <v>25</v>
      </c>
      <c r="AN118" s="9">
        <v>-6.6689999999999999E-2</v>
      </c>
      <c r="AO118" s="96" t="s">
        <v>78</v>
      </c>
      <c r="AP118" s="97" t="s">
        <v>28</v>
      </c>
      <c r="AQ118" s="9">
        <v>-3.9329999999999997E-2</v>
      </c>
    </row>
    <row r="119" spans="1:43" ht="17" thickBot="1" x14ac:dyDescent="0.25">
      <c r="A119" s="69"/>
      <c r="B119" s="7" t="s">
        <v>70</v>
      </c>
      <c r="C119" s="8" t="s">
        <v>19</v>
      </c>
      <c r="D119" s="9">
        <v>-6.5820000000000004E-2</v>
      </c>
      <c r="E119" s="7" t="s">
        <v>67</v>
      </c>
      <c r="F119" s="8" t="s">
        <v>20</v>
      </c>
      <c r="G119" s="9">
        <v>-9.9070000000000005E-2</v>
      </c>
      <c r="H119" s="7" t="s">
        <v>35</v>
      </c>
      <c r="I119" s="8" t="s">
        <v>25</v>
      </c>
      <c r="J119" s="9">
        <v>-3.1269999999999999E-2</v>
      </c>
      <c r="K119" s="7" t="s">
        <v>53</v>
      </c>
      <c r="L119" s="8" t="s">
        <v>23</v>
      </c>
      <c r="M119" s="9">
        <v>-8.9169999999999999E-2</v>
      </c>
      <c r="N119" s="7" t="s">
        <v>56</v>
      </c>
      <c r="O119" s="8" t="s">
        <v>25</v>
      </c>
      <c r="P119" s="9">
        <v>-1.6820000000000002E-2</v>
      </c>
      <c r="Q119" s="7" t="s">
        <v>61</v>
      </c>
      <c r="R119" s="8" t="s">
        <v>23</v>
      </c>
      <c r="S119" s="9">
        <v>-8.9990000000000001E-2</v>
      </c>
      <c r="T119" s="7" t="s">
        <v>64</v>
      </c>
      <c r="U119" s="8" t="s">
        <v>19</v>
      </c>
      <c r="V119" s="9">
        <v>-1.3509999999999999E-2</v>
      </c>
      <c r="W119" s="7" t="s">
        <v>102</v>
      </c>
      <c r="X119" s="8" t="s">
        <v>26</v>
      </c>
      <c r="Y119" s="9">
        <v>-7.3910000000000003E-2</v>
      </c>
      <c r="Z119" s="7" t="s">
        <v>31</v>
      </c>
      <c r="AA119" s="8" t="s">
        <v>19</v>
      </c>
      <c r="AB119" s="9">
        <v>-1.243E-2</v>
      </c>
      <c r="AC119" s="96" t="s">
        <v>79</v>
      </c>
      <c r="AD119" s="97" t="s">
        <v>22</v>
      </c>
      <c r="AE119" s="9">
        <v>-6.3670000000000004E-2</v>
      </c>
      <c r="AF119" s="7" t="s">
        <v>92</v>
      </c>
      <c r="AG119" s="8" t="s">
        <v>20</v>
      </c>
      <c r="AH119" s="9">
        <v>-5.0319999999999997E-2</v>
      </c>
      <c r="AI119" s="7" t="s">
        <v>61</v>
      </c>
      <c r="AJ119" s="8" t="s">
        <v>23</v>
      </c>
      <c r="AK119" s="9">
        <v>2.1090000000000001E-2</v>
      </c>
      <c r="AL119" s="7" t="s">
        <v>69</v>
      </c>
      <c r="AM119" s="8" t="s">
        <v>29</v>
      </c>
      <c r="AN119" s="9">
        <v>-7.2459999999999997E-2</v>
      </c>
      <c r="AO119" s="7" t="s">
        <v>32</v>
      </c>
      <c r="AP119" s="8" t="s">
        <v>20</v>
      </c>
      <c r="AQ119" s="9">
        <v>-4.0189999999999997E-2</v>
      </c>
    </row>
    <row r="120" spans="1:43" ht="17" thickBot="1" x14ac:dyDescent="0.25">
      <c r="A120" s="69"/>
      <c r="B120" s="7" t="s">
        <v>66</v>
      </c>
      <c r="C120" s="8" t="s">
        <v>22</v>
      </c>
      <c r="D120" s="9">
        <v>-6.8409999999999999E-2</v>
      </c>
      <c r="E120" s="7" t="s">
        <v>90</v>
      </c>
      <c r="F120" s="8" t="s">
        <v>26</v>
      </c>
      <c r="G120" s="9">
        <v>-9.9129999999999996E-2</v>
      </c>
      <c r="H120" s="7" t="s">
        <v>85</v>
      </c>
      <c r="I120" s="8" t="s">
        <v>26</v>
      </c>
      <c r="J120" s="9">
        <v>-3.5270000000000003E-2</v>
      </c>
      <c r="K120" s="7" t="s">
        <v>104</v>
      </c>
      <c r="L120" s="8" t="s">
        <v>22</v>
      </c>
      <c r="M120" s="9">
        <v>-9.6829999999999999E-2</v>
      </c>
      <c r="N120" s="7" t="s">
        <v>36</v>
      </c>
      <c r="O120" s="8" t="s">
        <v>26</v>
      </c>
      <c r="P120" s="9">
        <v>-2.7890000000000002E-2</v>
      </c>
      <c r="Q120" s="96" t="s">
        <v>86</v>
      </c>
      <c r="R120" s="97" t="s">
        <v>28</v>
      </c>
      <c r="S120" s="9">
        <v>-9.6449999999999994E-2</v>
      </c>
      <c r="T120" s="7" t="s">
        <v>41</v>
      </c>
      <c r="U120" s="8" t="s">
        <v>29</v>
      </c>
      <c r="V120" s="9">
        <v>-1.8350000000000002E-2</v>
      </c>
      <c r="W120" s="7" t="s">
        <v>59</v>
      </c>
      <c r="X120" s="8" t="s">
        <v>25</v>
      </c>
      <c r="Y120" s="9">
        <v>-7.7359999999999998E-2</v>
      </c>
      <c r="Z120" s="7" t="s">
        <v>18</v>
      </c>
      <c r="AA120" s="8" t="s">
        <v>19</v>
      </c>
      <c r="AB120" s="9">
        <v>-1.2500000000000001E-2</v>
      </c>
      <c r="AC120" s="7" t="s">
        <v>33</v>
      </c>
      <c r="AD120" s="8" t="s">
        <v>20</v>
      </c>
      <c r="AE120" s="9">
        <v>-6.7309999999999995E-2</v>
      </c>
      <c r="AF120" s="7" t="s">
        <v>82</v>
      </c>
      <c r="AG120" s="8" t="s">
        <v>28</v>
      </c>
      <c r="AH120" s="9">
        <v>-5.1659999999999998E-2</v>
      </c>
      <c r="AI120" s="7" t="s">
        <v>39</v>
      </c>
      <c r="AJ120" s="8" t="s">
        <v>28</v>
      </c>
      <c r="AK120" s="9">
        <v>1.806E-2</v>
      </c>
      <c r="AL120" s="7" t="s">
        <v>36</v>
      </c>
      <c r="AM120" s="8" t="s">
        <v>23</v>
      </c>
      <c r="AN120" s="9">
        <v>-7.2660000000000002E-2</v>
      </c>
      <c r="AO120" s="7" t="s">
        <v>91</v>
      </c>
      <c r="AP120" s="8" t="s">
        <v>25</v>
      </c>
      <c r="AQ120" s="9">
        <v>-4.3490000000000001E-2</v>
      </c>
    </row>
    <row r="121" spans="1:43" ht="17" thickBot="1" x14ac:dyDescent="0.25">
      <c r="A121" s="69"/>
      <c r="B121" s="7" t="s">
        <v>51</v>
      </c>
      <c r="C121" s="8" t="s">
        <v>28</v>
      </c>
      <c r="D121" s="9">
        <v>-7.2029999999999997E-2</v>
      </c>
      <c r="E121" s="7" t="s">
        <v>104</v>
      </c>
      <c r="F121" s="8" t="s">
        <v>22</v>
      </c>
      <c r="G121" s="9">
        <v>-0.10211000000000001</v>
      </c>
      <c r="H121" s="7" t="s">
        <v>73</v>
      </c>
      <c r="I121" s="8" t="s">
        <v>26</v>
      </c>
      <c r="J121" s="9">
        <v>-3.6490000000000002E-2</v>
      </c>
      <c r="K121" s="96" t="s">
        <v>78</v>
      </c>
      <c r="L121" s="97" t="s">
        <v>28</v>
      </c>
      <c r="M121" s="9">
        <v>-0.10385999999999999</v>
      </c>
      <c r="N121" s="7" t="s">
        <v>97</v>
      </c>
      <c r="O121" s="8" t="s">
        <v>28</v>
      </c>
      <c r="P121" s="9">
        <v>-4.4060000000000002E-2</v>
      </c>
      <c r="Q121" s="7" t="s">
        <v>45</v>
      </c>
      <c r="R121" s="8" t="s">
        <v>23</v>
      </c>
      <c r="S121" s="9">
        <v>-9.7040000000000001E-2</v>
      </c>
      <c r="T121" s="7" t="s">
        <v>80</v>
      </c>
      <c r="U121" s="8" t="s">
        <v>25</v>
      </c>
      <c r="V121" s="9">
        <v>-1.9359999999999999E-2</v>
      </c>
      <c r="W121" s="7" t="s">
        <v>92</v>
      </c>
      <c r="X121" s="8" t="s">
        <v>28</v>
      </c>
      <c r="Y121" s="9">
        <v>-7.8109999999999999E-2</v>
      </c>
      <c r="Z121" s="7" t="s">
        <v>34</v>
      </c>
      <c r="AA121" s="8" t="s">
        <v>19</v>
      </c>
      <c r="AB121" s="9">
        <v>-1.278E-2</v>
      </c>
      <c r="AC121" s="7" t="s">
        <v>61</v>
      </c>
      <c r="AD121" s="8" t="s">
        <v>26</v>
      </c>
      <c r="AE121" s="9">
        <v>-7.3150000000000007E-2</v>
      </c>
      <c r="AF121" s="7" t="s">
        <v>36</v>
      </c>
      <c r="AG121" s="8" t="s">
        <v>23</v>
      </c>
      <c r="AH121" s="9">
        <v>-6.1650000000000003E-2</v>
      </c>
      <c r="AI121" s="7" t="s">
        <v>58</v>
      </c>
      <c r="AJ121" s="8" t="s">
        <v>22</v>
      </c>
      <c r="AK121" s="9">
        <v>1.7330000000000002E-2</v>
      </c>
      <c r="AL121" s="7" t="s">
        <v>31</v>
      </c>
      <c r="AM121" s="8" t="s">
        <v>25</v>
      </c>
      <c r="AN121" s="9">
        <v>-7.3450000000000001E-2</v>
      </c>
      <c r="AO121" s="7" t="s">
        <v>36</v>
      </c>
      <c r="AP121" s="8" t="s">
        <v>26</v>
      </c>
      <c r="AQ121" s="9">
        <v>-4.3920000000000001E-2</v>
      </c>
    </row>
    <row r="122" spans="1:43" ht="17" thickBot="1" x14ac:dyDescent="0.25">
      <c r="A122" s="69"/>
      <c r="B122" s="7" t="s">
        <v>83</v>
      </c>
      <c r="C122" s="8" t="s">
        <v>29</v>
      </c>
      <c r="D122" s="9">
        <v>-7.2480000000000003E-2</v>
      </c>
      <c r="E122" s="7" t="s">
        <v>74</v>
      </c>
      <c r="F122" s="8" t="s">
        <v>28</v>
      </c>
      <c r="G122" s="9">
        <v>-0.1087</v>
      </c>
      <c r="H122" s="7" t="s">
        <v>69</v>
      </c>
      <c r="I122" s="8" t="s">
        <v>19</v>
      </c>
      <c r="J122" s="9">
        <v>-3.8679999999999999E-2</v>
      </c>
      <c r="K122" s="7" t="s">
        <v>24</v>
      </c>
      <c r="L122" s="8" t="s">
        <v>25</v>
      </c>
      <c r="M122" s="9">
        <v>-0.10589999999999999</v>
      </c>
      <c r="N122" s="7" t="s">
        <v>67</v>
      </c>
      <c r="O122" s="8" t="s">
        <v>20</v>
      </c>
      <c r="P122" s="9">
        <v>-4.496E-2</v>
      </c>
      <c r="Q122" s="7" t="s">
        <v>77</v>
      </c>
      <c r="R122" s="8" t="s">
        <v>26</v>
      </c>
      <c r="S122" s="9">
        <v>-9.8339999999999997E-2</v>
      </c>
      <c r="T122" s="7" t="s">
        <v>36</v>
      </c>
      <c r="U122" s="8" t="s">
        <v>23</v>
      </c>
      <c r="V122" s="9">
        <v>-1.9959999999999999E-2</v>
      </c>
      <c r="W122" s="7" t="s">
        <v>66</v>
      </c>
      <c r="X122" s="8" t="s">
        <v>22</v>
      </c>
      <c r="Y122" s="9">
        <v>-7.9320000000000002E-2</v>
      </c>
      <c r="Z122" s="7" t="s">
        <v>104</v>
      </c>
      <c r="AA122" s="8" t="s">
        <v>20</v>
      </c>
      <c r="AB122" s="9">
        <v>-1.414E-2</v>
      </c>
      <c r="AC122" s="7" t="s">
        <v>39</v>
      </c>
      <c r="AD122" s="8" t="s">
        <v>25</v>
      </c>
      <c r="AE122" s="9">
        <v>-7.3789999999999994E-2</v>
      </c>
      <c r="AF122" s="7" t="s">
        <v>57</v>
      </c>
      <c r="AG122" s="8" t="s">
        <v>23</v>
      </c>
      <c r="AH122" s="9">
        <v>-7.2429999999999994E-2</v>
      </c>
      <c r="AI122" s="7" t="s">
        <v>24</v>
      </c>
      <c r="AJ122" s="8" t="s">
        <v>25</v>
      </c>
      <c r="AK122" s="9">
        <v>1.4829999999999999E-2</v>
      </c>
      <c r="AL122" s="7" t="s">
        <v>91</v>
      </c>
      <c r="AM122" s="8" t="s">
        <v>22</v>
      </c>
      <c r="AN122" s="9">
        <v>-7.7700000000000005E-2</v>
      </c>
      <c r="AO122" s="7" t="s">
        <v>57</v>
      </c>
      <c r="AP122" s="8" t="s">
        <v>26</v>
      </c>
      <c r="AQ122" s="9">
        <v>-4.7370000000000002E-2</v>
      </c>
    </row>
    <row r="123" spans="1:43" ht="17" thickBot="1" x14ac:dyDescent="0.25">
      <c r="A123" s="69"/>
      <c r="B123" s="7" t="s">
        <v>102</v>
      </c>
      <c r="C123" s="8" t="s">
        <v>22</v>
      </c>
      <c r="D123" s="9">
        <v>-7.3959999999999998E-2</v>
      </c>
      <c r="E123" s="7" t="s">
        <v>57</v>
      </c>
      <c r="F123" s="8" t="s">
        <v>26</v>
      </c>
      <c r="G123" s="9">
        <v>-0.11432</v>
      </c>
      <c r="H123" s="7" t="s">
        <v>84</v>
      </c>
      <c r="I123" s="8" t="s">
        <v>28</v>
      </c>
      <c r="J123" s="9">
        <v>-4.4609999999999997E-2</v>
      </c>
      <c r="K123" s="7" t="s">
        <v>59</v>
      </c>
      <c r="L123" s="8" t="s">
        <v>23</v>
      </c>
      <c r="M123" s="9">
        <v>-0.10903</v>
      </c>
      <c r="N123" s="7" t="s">
        <v>43</v>
      </c>
      <c r="O123" s="8" t="s">
        <v>19</v>
      </c>
      <c r="P123" s="9">
        <v>-5.4629999999999998E-2</v>
      </c>
      <c r="Q123" s="7" t="s">
        <v>62</v>
      </c>
      <c r="R123" s="8" t="s">
        <v>23</v>
      </c>
      <c r="S123" s="9">
        <v>-9.9049999999999999E-2</v>
      </c>
      <c r="T123" s="7" t="s">
        <v>57</v>
      </c>
      <c r="U123" s="8" t="s">
        <v>26</v>
      </c>
      <c r="V123" s="9">
        <v>-2.2169999999999999E-2</v>
      </c>
      <c r="W123" s="7" t="s">
        <v>84</v>
      </c>
      <c r="X123" s="8" t="s">
        <v>26</v>
      </c>
      <c r="Y123" s="9">
        <v>-8.1909999999999997E-2</v>
      </c>
      <c r="Z123" s="7" t="s">
        <v>96</v>
      </c>
      <c r="AA123" s="8" t="s">
        <v>25</v>
      </c>
      <c r="AB123" s="9">
        <v>-1.5599999999999999E-2</v>
      </c>
      <c r="AC123" s="7" t="s">
        <v>89</v>
      </c>
      <c r="AD123" s="8" t="s">
        <v>19</v>
      </c>
      <c r="AE123" s="9">
        <v>-7.5719999999999996E-2</v>
      </c>
      <c r="AF123" s="7" t="s">
        <v>92</v>
      </c>
      <c r="AG123" s="8" t="s">
        <v>28</v>
      </c>
      <c r="AH123" s="9">
        <v>-7.8649999999999998E-2</v>
      </c>
      <c r="AI123" s="7" t="s">
        <v>24</v>
      </c>
      <c r="AJ123" s="8" t="s">
        <v>26</v>
      </c>
      <c r="AK123" s="9">
        <v>1.3639999999999999E-2</v>
      </c>
      <c r="AL123" s="7" t="s">
        <v>66</v>
      </c>
      <c r="AM123" s="8" t="s">
        <v>20</v>
      </c>
      <c r="AN123" s="9">
        <v>-9.6149999999999999E-2</v>
      </c>
      <c r="AO123" s="7" t="s">
        <v>99</v>
      </c>
      <c r="AP123" s="8" t="s">
        <v>26</v>
      </c>
      <c r="AQ123" s="9">
        <v>-4.9439999999999998E-2</v>
      </c>
    </row>
    <row r="124" spans="1:43" ht="17" thickBot="1" x14ac:dyDescent="0.25">
      <c r="A124" s="69"/>
      <c r="B124" s="7" t="s">
        <v>80</v>
      </c>
      <c r="C124" s="8" t="s">
        <v>28</v>
      </c>
      <c r="D124" s="9">
        <v>-7.4279999999999999E-2</v>
      </c>
      <c r="E124" s="7" t="s">
        <v>99</v>
      </c>
      <c r="F124" s="8" t="s">
        <v>26</v>
      </c>
      <c r="G124" s="9">
        <v>-0.11812</v>
      </c>
      <c r="H124" s="7" t="s">
        <v>99</v>
      </c>
      <c r="I124" s="8" t="s">
        <v>26</v>
      </c>
      <c r="J124" s="9">
        <v>-5.6390000000000003E-2</v>
      </c>
      <c r="K124" s="7" t="s">
        <v>99</v>
      </c>
      <c r="L124" s="8" t="s">
        <v>20</v>
      </c>
      <c r="M124" s="9">
        <v>-0.11323</v>
      </c>
      <c r="N124" s="7" t="s">
        <v>80</v>
      </c>
      <c r="O124" s="8" t="s">
        <v>19</v>
      </c>
      <c r="P124" s="9">
        <v>-5.6129999999999999E-2</v>
      </c>
      <c r="Q124" s="96" t="s">
        <v>78</v>
      </c>
      <c r="R124" s="97" t="s">
        <v>26</v>
      </c>
      <c r="S124" s="9">
        <v>-9.9400000000000002E-2</v>
      </c>
      <c r="T124" s="7" t="s">
        <v>49</v>
      </c>
      <c r="U124" s="8" t="s">
        <v>20</v>
      </c>
      <c r="V124" s="9">
        <v>-2.64E-2</v>
      </c>
      <c r="W124" s="7" t="s">
        <v>61</v>
      </c>
      <c r="X124" s="8" t="s">
        <v>23</v>
      </c>
      <c r="Y124" s="9">
        <v>-8.3610000000000004E-2</v>
      </c>
      <c r="Z124" s="7" t="s">
        <v>53</v>
      </c>
      <c r="AA124" s="8" t="s">
        <v>23</v>
      </c>
      <c r="AB124" s="9">
        <v>-1.6070000000000001E-2</v>
      </c>
      <c r="AC124" s="7" t="s">
        <v>104</v>
      </c>
      <c r="AD124" s="8" t="s">
        <v>20</v>
      </c>
      <c r="AE124" s="9">
        <v>-7.7969999999999998E-2</v>
      </c>
      <c r="AF124" s="7" t="s">
        <v>56</v>
      </c>
      <c r="AG124" s="8" t="s">
        <v>25</v>
      </c>
      <c r="AH124" s="9">
        <v>-7.9750000000000001E-2</v>
      </c>
      <c r="AI124" s="7" t="s">
        <v>18</v>
      </c>
      <c r="AJ124" s="8" t="s">
        <v>19</v>
      </c>
      <c r="AK124" s="9">
        <v>1.274E-2</v>
      </c>
      <c r="AL124" s="7" t="s">
        <v>90</v>
      </c>
      <c r="AM124" s="8" t="s">
        <v>20</v>
      </c>
      <c r="AN124" s="9">
        <v>-0.10027999999999999</v>
      </c>
      <c r="AO124" s="7" t="s">
        <v>80</v>
      </c>
      <c r="AP124" s="8" t="s">
        <v>19</v>
      </c>
      <c r="AQ124" s="9">
        <v>-4.9849999999999998E-2</v>
      </c>
    </row>
    <row r="125" spans="1:43" ht="17" thickBot="1" x14ac:dyDescent="0.25">
      <c r="A125" s="69"/>
      <c r="B125" s="7" t="s">
        <v>80</v>
      </c>
      <c r="C125" s="8" t="s">
        <v>19</v>
      </c>
      <c r="D125" s="9">
        <v>-7.5450000000000003E-2</v>
      </c>
      <c r="E125" s="7" t="s">
        <v>70</v>
      </c>
      <c r="F125" s="8" t="s">
        <v>19</v>
      </c>
      <c r="G125" s="9">
        <v>-0.11971</v>
      </c>
      <c r="H125" s="7" t="s">
        <v>47</v>
      </c>
      <c r="I125" s="8" t="s">
        <v>28</v>
      </c>
      <c r="J125" s="9">
        <v>-5.7820000000000003E-2</v>
      </c>
      <c r="K125" s="7" t="s">
        <v>48</v>
      </c>
      <c r="L125" s="8" t="s">
        <v>29</v>
      </c>
      <c r="M125" s="9">
        <v>-0.11577999999999999</v>
      </c>
      <c r="N125" s="7" t="s">
        <v>57</v>
      </c>
      <c r="O125" s="8" t="s">
        <v>26</v>
      </c>
      <c r="P125" s="9">
        <v>-5.9610000000000003E-2</v>
      </c>
      <c r="Q125" s="7" t="s">
        <v>37</v>
      </c>
      <c r="R125" s="8" t="s">
        <v>23</v>
      </c>
      <c r="S125" s="9">
        <v>-0.10657999999999999</v>
      </c>
      <c r="T125" s="7" t="s">
        <v>27</v>
      </c>
      <c r="U125" s="8" t="s">
        <v>29</v>
      </c>
      <c r="V125" s="9">
        <v>-2.792E-2</v>
      </c>
      <c r="W125" s="7" t="s">
        <v>60</v>
      </c>
      <c r="X125" s="8" t="s">
        <v>26</v>
      </c>
      <c r="Y125" s="9">
        <v>-8.3710000000000007E-2</v>
      </c>
      <c r="Z125" s="7" t="s">
        <v>103</v>
      </c>
      <c r="AA125" s="8" t="s">
        <v>26</v>
      </c>
      <c r="AB125" s="9">
        <v>-2.2030000000000001E-2</v>
      </c>
      <c r="AC125" s="7" t="s">
        <v>96</v>
      </c>
      <c r="AD125" s="8" t="s">
        <v>22</v>
      </c>
      <c r="AE125" s="9">
        <v>-8.0229999999999996E-2</v>
      </c>
      <c r="AF125" s="7" t="s">
        <v>33</v>
      </c>
      <c r="AG125" s="8" t="s">
        <v>20</v>
      </c>
      <c r="AH125" s="9">
        <v>-8.0019999999999994E-2</v>
      </c>
      <c r="AI125" s="7" t="s">
        <v>32</v>
      </c>
      <c r="AJ125" s="8" t="s">
        <v>26</v>
      </c>
      <c r="AK125" s="9">
        <v>5.5799999999999999E-3</v>
      </c>
      <c r="AL125" s="7" t="s">
        <v>95</v>
      </c>
      <c r="AM125" s="8" t="s">
        <v>23</v>
      </c>
      <c r="AN125" s="9">
        <v>-0.11043</v>
      </c>
      <c r="AO125" s="7" t="s">
        <v>80</v>
      </c>
      <c r="AP125" s="8" t="s">
        <v>28</v>
      </c>
      <c r="AQ125" s="9">
        <v>-5.1209999999999999E-2</v>
      </c>
    </row>
    <row r="126" spans="1:43" ht="17" thickBot="1" x14ac:dyDescent="0.25">
      <c r="A126" s="69"/>
      <c r="B126" s="7" t="s">
        <v>53</v>
      </c>
      <c r="C126" s="8" t="s">
        <v>28</v>
      </c>
      <c r="D126" s="9">
        <v>-7.8979999999999995E-2</v>
      </c>
      <c r="E126" s="7" t="s">
        <v>36</v>
      </c>
      <c r="F126" s="8" t="s">
        <v>26</v>
      </c>
      <c r="G126" s="9">
        <v>-0.12009</v>
      </c>
      <c r="H126" s="7" t="s">
        <v>61</v>
      </c>
      <c r="I126" s="8" t="s">
        <v>23</v>
      </c>
      <c r="J126" s="9">
        <v>-6.0999999999999999E-2</v>
      </c>
      <c r="K126" s="96" t="s">
        <v>78</v>
      </c>
      <c r="L126" s="97" t="s">
        <v>23</v>
      </c>
      <c r="M126" s="9">
        <v>-0.11673</v>
      </c>
      <c r="N126" s="7" t="s">
        <v>61</v>
      </c>
      <c r="O126" s="8" t="s">
        <v>19</v>
      </c>
      <c r="P126" s="9">
        <v>-7.5859999999999997E-2</v>
      </c>
      <c r="Q126" s="7" t="s">
        <v>37</v>
      </c>
      <c r="R126" s="8" t="s">
        <v>25</v>
      </c>
      <c r="S126" s="9">
        <v>-0.1071</v>
      </c>
      <c r="T126" s="7" t="s">
        <v>98</v>
      </c>
      <c r="U126" s="8" t="s">
        <v>29</v>
      </c>
      <c r="V126" s="9">
        <v>-2.9270000000000001E-2</v>
      </c>
      <c r="W126" s="7" t="s">
        <v>46</v>
      </c>
      <c r="X126" s="8" t="s">
        <v>20</v>
      </c>
      <c r="Y126" s="9">
        <v>-8.4739999999999996E-2</v>
      </c>
      <c r="Z126" s="7" t="s">
        <v>33</v>
      </c>
      <c r="AA126" s="8" t="s">
        <v>25</v>
      </c>
      <c r="AB126" s="9">
        <v>-2.6589999999999999E-2</v>
      </c>
      <c r="AC126" s="96" t="s">
        <v>87</v>
      </c>
      <c r="AD126" s="97" t="s">
        <v>19</v>
      </c>
      <c r="AE126" s="9">
        <v>-8.5360000000000005E-2</v>
      </c>
      <c r="AF126" s="7" t="s">
        <v>35</v>
      </c>
      <c r="AG126" s="8" t="s">
        <v>25</v>
      </c>
      <c r="AH126" s="9">
        <v>-8.6360000000000006E-2</v>
      </c>
      <c r="AI126" s="7" t="s">
        <v>31</v>
      </c>
      <c r="AJ126" s="8" t="s">
        <v>19</v>
      </c>
      <c r="AK126" s="9">
        <v>-3.6600000000000001E-3</v>
      </c>
      <c r="AL126" s="7" t="s">
        <v>53</v>
      </c>
      <c r="AM126" s="8" t="s">
        <v>28</v>
      </c>
      <c r="AN126" s="9">
        <v>-0.11143</v>
      </c>
      <c r="AO126" s="7" t="s">
        <v>91</v>
      </c>
      <c r="AP126" s="8" t="s">
        <v>22</v>
      </c>
      <c r="AQ126" s="9">
        <v>-5.323E-2</v>
      </c>
    </row>
    <row r="127" spans="1:43" ht="17" thickBot="1" x14ac:dyDescent="0.25">
      <c r="A127" s="69"/>
      <c r="B127" s="96" t="s">
        <v>86</v>
      </c>
      <c r="C127" s="97" t="s">
        <v>26</v>
      </c>
      <c r="D127" s="9">
        <v>-8.0240000000000006E-2</v>
      </c>
      <c r="E127" s="7" t="s">
        <v>48</v>
      </c>
      <c r="F127" s="8" t="s">
        <v>20</v>
      </c>
      <c r="G127" s="9">
        <v>-0.12149</v>
      </c>
      <c r="H127" s="7" t="s">
        <v>80</v>
      </c>
      <c r="I127" s="8" t="s">
        <v>28</v>
      </c>
      <c r="J127" s="9">
        <v>-6.2630000000000005E-2</v>
      </c>
      <c r="K127" s="7" t="s">
        <v>98</v>
      </c>
      <c r="L127" s="8" t="s">
        <v>29</v>
      </c>
      <c r="M127" s="9">
        <v>-0.11792</v>
      </c>
      <c r="N127" s="7" t="s">
        <v>53</v>
      </c>
      <c r="O127" s="8" t="s">
        <v>23</v>
      </c>
      <c r="P127" s="9">
        <v>-8.2059999999999994E-2</v>
      </c>
      <c r="Q127" s="7" t="s">
        <v>61</v>
      </c>
      <c r="R127" s="8" t="s">
        <v>26</v>
      </c>
      <c r="S127" s="9">
        <v>-0.10904999999999999</v>
      </c>
      <c r="T127" s="7" t="s">
        <v>63</v>
      </c>
      <c r="U127" s="8" t="s">
        <v>20</v>
      </c>
      <c r="V127" s="9">
        <v>-2.9329999999999998E-2</v>
      </c>
      <c r="W127" s="7" t="s">
        <v>102</v>
      </c>
      <c r="X127" s="8" t="s">
        <v>22</v>
      </c>
      <c r="Y127" s="9">
        <v>-8.7590000000000001E-2</v>
      </c>
      <c r="Z127" s="96" t="s">
        <v>86</v>
      </c>
      <c r="AA127" s="97" t="s">
        <v>26</v>
      </c>
      <c r="AB127" s="9">
        <v>-3.1870000000000002E-2</v>
      </c>
      <c r="AC127" s="7" t="s">
        <v>82</v>
      </c>
      <c r="AD127" s="8" t="s">
        <v>25</v>
      </c>
      <c r="AE127" s="9">
        <v>-9.0679999999999997E-2</v>
      </c>
      <c r="AF127" s="7" t="s">
        <v>81</v>
      </c>
      <c r="AG127" s="8" t="s">
        <v>26</v>
      </c>
      <c r="AH127" s="9">
        <v>-8.9899999999999994E-2</v>
      </c>
      <c r="AI127" s="7" t="s">
        <v>82</v>
      </c>
      <c r="AJ127" s="8" t="s">
        <v>20</v>
      </c>
      <c r="AK127" s="9">
        <v>-3.8600000000000001E-3</v>
      </c>
      <c r="AL127" s="7" t="s">
        <v>18</v>
      </c>
      <c r="AM127" s="8" t="s">
        <v>20</v>
      </c>
      <c r="AN127" s="9">
        <v>-0.11164</v>
      </c>
      <c r="AO127" s="7" t="s">
        <v>66</v>
      </c>
      <c r="AP127" s="8" t="s">
        <v>28</v>
      </c>
      <c r="AQ127" s="9">
        <v>-5.4390000000000001E-2</v>
      </c>
    </row>
    <row r="128" spans="1:43" ht="17" thickBot="1" x14ac:dyDescent="0.25">
      <c r="A128" s="69"/>
      <c r="B128" s="96" t="s">
        <v>78</v>
      </c>
      <c r="C128" s="97" t="s">
        <v>26</v>
      </c>
      <c r="D128" s="9">
        <v>-8.0409999999999995E-2</v>
      </c>
      <c r="E128" s="7" t="s">
        <v>35</v>
      </c>
      <c r="F128" s="8" t="s">
        <v>25</v>
      </c>
      <c r="G128" s="9">
        <v>-0.12642</v>
      </c>
      <c r="H128" s="7" t="s">
        <v>75</v>
      </c>
      <c r="I128" s="8" t="s">
        <v>29</v>
      </c>
      <c r="J128" s="9">
        <v>-6.3100000000000003E-2</v>
      </c>
      <c r="K128" s="7" t="s">
        <v>57</v>
      </c>
      <c r="L128" s="8" t="s">
        <v>26</v>
      </c>
      <c r="M128" s="9">
        <v>-0.12227</v>
      </c>
      <c r="N128" s="7" t="s">
        <v>99</v>
      </c>
      <c r="O128" s="8" t="s">
        <v>26</v>
      </c>
      <c r="P128" s="9">
        <v>-9.665E-2</v>
      </c>
      <c r="Q128" s="7" t="s">
        <v>59</v>
      </c>
      <c r="R128" s="8" t="s">
        <v>23</v>
      </c>
      <c r="S128" s="9">
        <v>-0.11536</v>
      </c>
      <c r="T128" s="7" t="s">
        <v>80</v>
      </c>
      <c r="U128" s="8" t="s">
        <v>28</v>
      </c>
      <c r="V128" s="9">
        <v>-3.0450000000000001E-2</v>
      </c>
      <c r="W128" s="7" t="s">
        <v>98</v>
      </c>
      <c r="X128" s="8" t="s">
        <v>29</v>
      </c>
      <c r="Y128" s="9">
        <v>-8.7599999999999997E-2</v>
      </c>
      <c r="Z128" s="7" t="s">
        <v>74</v>
      </c>
      <c r="AA128" s="8" t="s">
        <v>23</v>
      </c>
      <c r="AB128" s="9">
        <v>-3.6310000000000002E-2</v>
      </c>
      <c r="AC128" s="96" t="s">
        <v>79</v>
      </c>
      <c r="AD128" s="97" t="s">
        <v>29</v>
      </c>
      <c r="AE128" s="9">
        <v>-9.8000000000000004E-2</v>
      </c>
      <c r="AF128" s="7" t="s">
        <v>99</v>
      </c>
      <c r="AG128" s="8" t="s">
        <v>26</v>
      </c>
      <c r="AH128" s="9">
        <v>-9.6600000000000005E-2</v>
      </c>
      <c r="AI128" s="7" t="s">
        <v>39</v>
      </c>
      <c r="AJ128" s="8" t="s">
        <v>25</v>
      </c>
      <c r="AK128" s="9">
        <v>-5.7499999999999999E-3</v>
      </c>
      <c r="AL128" s="7" t="s">
        <v>90</v>
      </c>
      <c r="AM128" s="8" t="s">
        <v>29</v>
      </c>
      <c r="AN128" s="9">
        <v>-0.11291</v>
      </c>
      <c r="AO128" s="7" t="s">
        <v>72</v>
      </c>
      <c r="AP128" s="8" t="s">
        <v>28</v>
      </c>
      <c r="AQ128" s="9">
        <v>-5.5980000000000002E-2</v>
      </c>
    </row>
    <row r="129" spans="1:43" ht="17" thickBot="1" x14ac:dyDescent="0.25">
      <c r="A129" s="69"/>
      <c r="B129" s="7" t="s">
        <v>52</v>
      </c>
      <c r="C129" s="8" t="s">
        <v>23</v>
      </c>
      <c r="D129" s="9">
        <v>-8.072E-2</v>
      </c>
      <c r="E129" s="7" t="s">
        <v>67</v>
      </c>
      <c r="F129" s="8" t="s">
        <v>23</v>
      </c>
      <c r="G129" s="9">
        <v>-0.12726999999999999</v>
      </c>
      <c r="H129" s="7" t="s">
        <v>45</v>
      </c>
      <c r="I129" s="8" t="s">
        <v>19</v>
      </c>
      <c r="J129" s="9">
        <v>-6.411E-2</v>
      </c>
      <c r="K129" s="7" t="s">
        <v>48</v>
      </c>
      <c r="L129" s="8" t="s">
        <v>20</v>
      </c>
      <c r="M129" s="9">
        <v>-0.12237000000000001</v>
      </c>
      <c r="N129" s="96" t="s">
        <v>78</v>
      </c>
      <c r="O129" s="97" t="s">
        <v>26</v>
      </c>
      <c r="P129" s="9">
        <v>-0.10531</v>
      </c>
      <c r="Q129" s="7" t="s">
        <v>66</v>
      </c>
      <c r="R129" s="8" t="s">
        <v>22</v>
      </c>
      <c r="S129" s="9">
        <v>-0.12453</v>
      </c>
      <c r="T129" s="7" t="s">
        <v>18</v>
      </c>
      <c r="U129" s="8" t="s">
        <v>19</v>
      </c>
      <c r="V129" s="9">
        <v>-3.1329999999999997E-2</v>
      </c>
      <c r="W129" s="7" t="s">
        <v>48</v>
      </c>
      <c r="X129" s="8" t="s">
        <v>20</v>
      </c>
      <c r="Y129" s="9">
        <v>-9.0310000000000001E-2</v>
      </c>
      <c r="Z129" s="7" t="s">
        <v>67</v>
      </c>
      <c r="AA129" s="8" t="s">
        <v>20</v>
      </c>
      <c r="AB129" s="9">
        <v>-4.5569999999999999E-2</v>
      </c>
      <c r="AC129" s="7" t="s">
        <v>48</v>
      </c>
      <c r="AD129" s="8" t="s">
        <v>20</v>
      </c>
      <c r="AE129" s="9">
        <v>-0.106</v>
      </c>
      <c r="AF129" s="7" t="s">
        <v>48</v>
      </c>
      <c r="AG129" s="8" t="s">
        <v>20</v>
      </c>
      <c r="AH129" s="9">
        <v>-9.6960000000000005E-2</v>
      </c>
      <c r="AI129" s="7" t="s">
        <v>85</v>
      </c>
      <c r="AJ129" s="8" t="s">
        <v>19</v>
      </c>
      <c r="AK129" s="9">
        <v>-1.491E-2</v>
      </c>
      <c r="AL129" s="7" t="s">
        <v>58</v>
      </c>
      <c r="AM129" s="8" t="s">
        <v>22</v>
      </c>
      <c r="AN129" s="9">
        <v>-0.11352</v>
      </c>
      <c r="AO129" s="7" t="s">
        <v>97</v>
      </c>
      <c r="AP129" s="8" t="s">
        <v>19</v>
      </c>
      <c r="AQ129" s="9">
        <v>-5.7160000000000002E-2</v>
      </c>
    </row>
    <row r="130" spans="1:43" ht="17" thickBot="1" x14ac:dyDescent="0.25">
      <c r="A130" s="69"/>
      <c r="B130" s="7" t="s">
        <v>33</v>
      </c>
      <c r="C130" s="8" t="s">
        <v>20</v>
      </c>
      <c r="D130" s="9">
        <v>-8.2530000000000006E-2</v>
      </c>
      <c r="E130" s="7" t="s">
        <v>61</v>
      </c>
      <c r="F130" s="8" t="s">
        <v>26</v>
      </c>
      <c r="G130" s="9">
        <v>-0.13450000000000001</v>
      </c>
      <c r="H130" s="7" t="s">
        <v>58</v>
      </c>
      <c r="I130" s="8" t="s">
        <v>25</v>
      </c>
      <c r="J130" s="9">
        <v>-7.3760000000000006E-2</v>
      </c>
      <c r="K130" s="7" t="s">
        <v>44</v>
      </c>
      <c r="L130" s="8" t="s">
        <v>23</v>
      </c>
      <c r="M130" s="9">
        <v>-0.12942000000000001</v>
      </c>
      <c r="N130" s="7" t="s">
        <v>57</v>
      </c>
      <c r="O130" s="8" t="s">
        <v>23</v>
      </c>
      <c r="P130" s="9">
        <v>-0.10561</v>
      </c>
      <c r="Q130" s="7" t="s">
        <v>21</v>
      </c>
      <c r="R130" s="8" t="s">
        <v>23</v>
      </c>
      <c r="S130" s="9">
        <v>-0.12517</v>
      </c>
      <c r="T130" s="7" t="s">
        <v>89</v>
      </c>
      <c r="U130" s="8" t="s">
        <v>19</v>
      </c>
      <c r="V130" s="9">
        <v>-3.1969999999999998E-2</v>
      </c>
      <c r="W130" s="7" t="s">
        <v>67</v>
      </c>
      <c r="X130" s="8" t="s">
        <v>23</v>
      </c>
      <c r="Y130" s="9">
        <v>-9.1130000000000003E-2</v>
      </c>
      <c r="Z130" s="7" t="s">
        <v>42</v>
      </c>
      <c r="AA130" s="8" t="s">
        <v>26</v>
      </c>
      <c r="AB130" s="9">
        <v>-4.981E-2</v>
      </c>
      <c r="AC130" s="7" t="s">
        <v>67</v>
      </c>
      <c r="AD130" s="8" t="s">
        <v>23</v>
      </c>
      <c r="AE130" s="9">
        <v>-0.11667</v>
      </c>
      <c r="AF130" s="7" t="s">
        <v>58</v>
      </c>
      <c r="AG130" s="8" t="s">
        <v>25</v>
      </c>
      <c r="AH130" s="9">
        <v>-9.9690000000000001E-2</v>
      </c>
      <c r="AI130" s="7" t="s">
        <v>80</v>
      </c>
      <c r="AJ130" s="8" t="s">
        <v>28</v>
      </c>
      <c r="AK130" s="9">
        <v>-2.291E-2</v>
      </c>
      <c r="AL130" s="96" t="s">
        <v>86</v>
      </c>
      <c r="AM130" s="97" t="s">
        <v>20</v>
      </c>
      <c r="AN130" s="9">
        <v>-0.11713999999999999</v>
      </c>
      <c r="AO130" s="96" t="s">
        <v>78</v>
      </c>
      <c r="AP130" s="97" t="s">
        <v>26</v>
      </c>
      <c r="AQ130" s="9">
        <v>-5.8999999999999997E-2</v>
      </c>
    </row>
    <row r="131" spans="1:43" ht="17" thickBot="1" x14ac:dyDescent="0.25">
      <c r="A131" s="69"/>
      <c r="B131" s="7" t="s">
        <v>66</v>
      </c>
      <c r="C131" s="8" t="s">
        <v>20</v>
      </c>
      <c r="D131" s="9">
        <v>-8.2680000000000003E-2</v>
      </c>
      <c r="E131" s="7" t="s">
        <v>36</v>
      </c>
      <c r="F131" s="8" t="s">
        <v>23</v>
      </c>
      <c r="G131" s="9">
        <v>-0.13525000000000001</v>
      </c>
      <c r="H131" s="7" t="s">
        <v>70</v>
      </c>
      <c r="I131" s="8" t="s">
        <v>19</v>
      </c>
      <c r="J131" s="9">
        <v>-7.6829999999999996E-2</v>
      </c>
      <c r="K131" s="7" t="s">
        <v>56</v>
      </c>
      <c r="L131" s="8" t="s">
        <v>25</v>
      </c>
      <c r="M131" s="9">
        <v>-0.13461000000000001</v>
      </c>
      <c r="N131" s="7" t="s">
        <v>31</v>
      </c>
      <c r="O131" s="8" t="s">
        <v>25</v>
      </c>
      <c r="P131" s="9">
        <v>-0.10736</v>
      </c>
      <c r="Q131" s="7" t="s">
        <v>74</v>
      </c>
      <c r="R131" s="8" t="s">
        <v>25</v>
      </c>
      <c r="S131" s="9">
        <v>-0.12586</v>
      </c>
      <c r="T131" s="7" t="s">
        <v>98</v>
      </c>
      <c r="U131" s="8" t="s">
        <v>25</v>
      </c>
      <c r="V131" s="9">
        <v>-3.3439999999999998E-2</v>
      </c>
      <c r="W131" s="7" t="s">
        <v>49</v>
      </c>
      <c r="X131" s="8" t="s">
        <v>28</v>
      </c>
      <c r="Y131" s="9">
        <v>-9.1340000000000005E-2</v>
      </c>
      <c r="Z131" s="7" t="s">
        <v>70</v>
      </c>
      <c r="AA131" s="8" t="s">
        <v>23</v>
      </c>
      <c r="AB131" s="9">
        <v>-5.2720000000000003E-2</v>
      </c>
      <c r="AC131" s="7" t="s">
        <v>96</v>
      </c>
      <c r="AD131" s="8" t="s">
        <v>29</v>
      </c>
      <c r="AE131" s="9">
        <v>-0.12139999999999999</v>
      </c>
      <c r="AF131" s="7" t="s">
        <v>74</v>
      </c>
      <c r="AG131" s="8" t="s">
        <v>28</v>
      </c>
      <c r="AH131" s="9">
        <v>-0.11017</v>
      </c>
      <c r="AI131" s="7" t="s">
        <v>84</v>
      </c>
      <c r="AJ131" s="8" t="s">
        <v>26</v>
      </c>
      <c r="AK131" s="9">
        <v>-2.3259999999999999E-2</v>
      </c>
      <c r="AL131" s="7" t="s">
        <v>70</v>
      </c>
      <c r="AM131" s="8" t="s">
        <v>19</v>
      </c>
      <c r="AN131" s="9">
        <v>-0.12695000000000001</v>
      </c>
      <c r="AO131" s="7" t="s">
        <v>27</v>
      </c>
      <c r="AP131" s="8" t="s">
        <v>28</v>
      </c>
      <c r="AQ131" s="9">
        <v>-5.9950000000000003E-2</v>
      </c>
    </row>
    <row r="132" spans="1:43" ht="17" thickBot="1" x14ac:dyDescent="0.25">
      <c r="A132" s="69"/>
      <c r="B132" s="7" t="s">
        <v>72</v>
      </c>
      <c r="C132" s="8" t="s">
        <v>28</v>
      </c>
      <c r="D132" s="9">
        <v>-8.4379999999999997E-2</v>
      </c>
      <c r="E132" s="96" t="s">
        <v>79</v>
      </c>
      <c r="F132" s="97" t="s">
        <v>22</v>
      </c>
      <c r="G132" s="9">
        <v>-0.13894999999999999</v>
      </c>
      <c r="H132" s="7" t="s">
        <v>83</v>
      </c>
      <c r="I132" s="8" t="s">
        <v>20</v>
      </c>
      <c r="J132" s="9">
        <v>-7.9320000000000002E-2</v>
      </c>
      <c r="K132" s="7" t="s">
        <v>97</v>
      </c>
      <c r="L132" s="8" t="s">
        <v>19</v>
      </c>
      <c r="M132" s="9">
        <v>-0.13497000000000001</v>
      </c>
      <c r="N132" s="7" t="s">
        <v>70</v>
      </c>
      <c r="O132" s="8" t="s">
        <v>19</v>
      </c>
      <c r="P132" s="9">
        <v>-0.10779</v>
      </c>
      <c r="Q132" s="7" t="s">
        <v>98</v>
      </c>
      <c r="R132" s="8" t="s">
        <v>29</v>
      </c>
      <c r="S132" s="9">
        <v>-0.12669</v>
      </c>
      <c r="T132" s="7" t="s">
        <v>81</v>
      </c>
      <c r="U132" s="8" t="s">
        <v>29</v>
      </c>
      <c r="V132" s="9">
        <v>-3.569E-2</v>
      </c>
      <c r="W132" s="7" t="s">
        <v>83</v>
      </c>
      <c r="X132" s="8" t="s">
        <v>29</v>
      </c>
      <c r="Y132" s="9">
        <v>-9.3969999999999998E-2</v>
      </c>
      <c r="Z132" s="96" t="s">
        <v>79</v>
      </c>
      <c r="AA132" s="97" t="s">
        <v>25</v>
      </c>
      <c r="AB132" s="9">
        <v>-5.3800000000000001E-2</v>
      </c>
      <c r="AC132" s="96" t="s">
        <v>78</v>
      </c>
      <c r="AD132" s="97" t="s">
        <v>26</v>
      </c>
      <c r="AE132" s="9">
        <v>-0.12789</v>
      </c>
      <c r="AF132" s="7" t="s">
        <v>41</v>
      </c>
      <c r="AG132" s="8" t="s">
        <v>29</v>
      </c>
      <c r="AH132" s="9">
        <v>-0.11629</v>
      </c>
      <c r="AI132" s="7" t="s">
        <v>47</v>
      </c>
      <c r="AJ132" s="8" t="s">
        <v>19</v>
      </c>
      <c r="AK132" s="9">
        <v>-2.6610000000000002E-2</v>
      </c>
      <c r="AL132" s="7" t="s">
        <v>49</v>
      </c>
      <c r="AM132" s="8" t="s">
        <v>28</v>
      </c>
      <c r="AN132" s="9">
        <v>-0.13166</v>
      </c>
      <c r="AO132" s="7" t="s">
        <v>98</v>
      </c>
      <c r="AP132" s="8" t="s">
        <v>29</v>
      </c>
      <c r="AQ132" s="9">
        <v>-6.7269999999999996E-2</v>
      </c>
    </row>
    <row r="133" spans="1:43" ht="17" thickBot="1" x14ac:dyDescent="0.25">
      <c r="A133" s="69"/>
      <c r="B133" s="7" t="s">
        <v>37</v>
      </c>
      <c r="C133" s="8" t="s">
        <v>25</v>
      </c>
      <c r="D133" s="9">
        <v>-8.7169999999999997E-2</v>
      </c>
      <c r="E133" s="7" t="s">
        <v>40</v>
      </c>
      <c r="F133" s="8" t="s">
        <v>29</v>
      </c>
      <c r="G133" s="9">
        <v>-0.14086000000000001</v>
      </c>
      <c r="H133" s="7" t="s">
        <v>90</v>
      </c>
      <c r="I133" s="8" t="s">
        <v>29</v>
      </c>
      <c r="J133" s="9">
        <v>-8.3199999999999996E-2</v>
      </c>
      <c r="K133" s="7" t="s">
        <v>57</v>
      </c>
      <c r="L133" s="8" t="s">
        <v>20</v>
      </c>
      <c r="M133" s="9">
        <v>-0.14807999999999999</v>
      </c>
      <c r="N133" s="7" t="s">
        <v>36</v>
      </c>
      <c r="O133" s="8" t="s">
        <v>23</v>
      </c>
      <c r="P133" s="9">
        <v>-0.11063000000000001</v>
      </c>
      <c r="Q133" s="7" t="s">
        <v>100</v>
      </c>
      <c r="R133" s="8" t="s">
        <v>29</v>
      </c>
      <c r="S133" s="9">
        <v>-0.12751999999999999</v>
      </c>
      <c r="T133" s="7" t="s">
        <v>24</v>
      </c>
      <c r="U133" s="8" t="s">
        <v>25</v>
      </c>
      <c r="V133" s="9">
        <v>-4.1140000000000003E-2</v>
      </c>
      <c r="W133" s="7" t="s">
        <v>34</v>
      </c>
      <c r="X133" s="8" t="s">
        <v>19</v>
      </c>
      <c r="Y133" s="9">
        <v>-9.5310000000000006E-2</v>
      </c>
      <c r="Z133" s="7" t="s">
        <v>97</v>
      </c>
      <c r="AA133" s="8" t="s">
        <v>19</v>
      </c>
      <c r="AB133" s="9">
        <v>-6.6299999999999998E-2</v>
      </c>
      <c r="AC133" s="7" t="s">
        <v>31</v>
      </c>
      <c r="AD133" s="8" t="s">
        <v>25</v>
      </c>
      <c r="AE133" s="9">
        <v>-0.12892000000000001</v>
      </c>
      <c r="AF133" s="7" t="s">
        <v>41</v>
      </c>
      <c r="AG133" s="8" t="s">
        <v>25</v>
      </c>
      <c r="AH133" s="9">
        <v>-0.13811000000000001</v>
      </c>
      <c r="AI133" s="7" t="s">
        <v>42</v>
      </c>
      <c r="AJ133" s="8" t="s">
        <v>26</v>
      </c>
      <c r="AK133" s="9">
        <v>-2.7320000000000001E-2</v>
      </c>
      <c r="AL133" s="7" t="s">
        <v>47</v>
      </c>
      <c r="AM133" s="8" t="s">
        <v>19</v>
      </c>
      <c r="AN133" s="9">
        <v>-0.13277</v>
      </c>
      <c r="AO133" s="7" t="s">
        <v>45</v>
      </c>
      <c r="AP133" s="8" t="s">
        <v>19</v>
      </c>
      <c r="AQ133" s="9">
        <v>-7.4370000000000006E-2</v>
      </c>
    </row>
    <row r="134" spans="1:43" ht="17" thickBot="1" x14ac:dyDescent="0.25">
      <c r="A134" s="69"/>
      <c r="B134" s="7" t="s">
        <v>61</v>
      </c>
      <c r="C134" s="8" t="s">
        <v>26</v>
      </c>
      <c r="D134" s="9">
        <v>-8.7529999999999997E-2</v>
      </c>
      <c r="E134" s="7" t="s">
        <v>97</v>
      </c>
      <c r="F134" s="8" t="s">
        <v>25</v>
      </c>
      <c r="G134" s="9">
        <v>-0.14351</v>
      </c>
      <c r="H134" s="7" t="s">
        <v>72</v>
      </c>
      <c r="I134" s="8" t="s">
        <v>28</v>
      </c>
      <c r="J134" s="9">
        <v>-8.634E-2</v>
      </c>
      <c r="K134" s="7" t="s">
        <v>97</v>
      </c>
      <c r="L134" s="8" t="s">
        <v>25</v>
      </c>
      <c r="M134" s="9">
        <v>-0.15023</v>
      </c>
      <c r="N134" s="7" t="s">
        <v>61</v>
      </c>
      <c r="O134" s="8" t="s">
        <v>23</v>
      </c>
      <c r="P134" s="9">
        <v>-0.12318</v>
      </c>
      <c r="Q134" s="7" t="s">
        <v>94</v>
      </c>
      <c r="R134" s="8" t="s">
        <v>19</v>
      </c>
      <c r="S134" s="9">
        <v>-0.13111999999999999</v>
      </c>
      <c r="T134" s="7" t="s">
        <v>18</v>
      </c>
      <c r="U134" s="8" t="s">
        <v>20</v>
      </c>
      <c r="V134" s="9">
        <v>-4.122E-2</v>
      </c>
      <c r="W134" s="7" t="s">
        <v>94</v>
      </c>
      <c r="X134" s="8" t="s">
        <v>28</v>
      </c>
      <c r="Y134" s="9">
        <v>-9.5589999999999994E-2</v>
      </c>
      <c r="Z134" s="7" t="s">
        <v>94</v>
      </c>
      <c r="AA134" s="8" t="s">
        <v>28</v>
      </c>
      <c r="AB134" s="9">
        <v>-7.3779999999999998E-2</v>
      </c>
      <c r="AC134" s="7" t="s">
        <v>47</v>
      </c>
      <c r="AD134" s="8" t="s">
        <v>19</v>
      </c>
      <c r="AE134" s="9">
        <v>-0.13533000000000001</v>
      </c>
      <c r="AF134" s="7" t="s">
        <v>97</v>
      </c>
      <c r="AG134" s="8" t="s">
        <v>28</v>
      </c>
      <c r="AH134" s="9">
        <v>-0.13944000000000001</v>
      </c>
      <c r="AI134" s="96" t="s">
        <v>86</v>
      </c>
      <c r="AJ134" s="97" t="s">
        <v>26</v>
      </c>
      <c r="AK134" s="9">
        <v>-2.8670000000000001E-2</v>
      </c>
      <c r="AL134" s="7" t="s">
        <v>95</v>
      </c>
      <c r="AM134" s="8" t="s">
        <v>19</v>
      </c>
      <c r="AN134" s="9">
        <v>-0.13444</v>
      </c>
      <c r="AO134" s="7" t="s">
        <v>48</v>
      </c>
      <c r="AP134" s="8" t="s">
        <v>29</v>
      </c>
      <c r="AQ134" s="9">
        <v>-7.4690000000000006E-2</v>
      </c>
    </row>
    <row r="135" spans="1:43" ht="17" thickBot="1" x14ac:dyDescent="0.25">
      <c r="A135" s="69"/>
      <c r="B135" s="7" t="s">
        <v>21</v>
      </c>
      <c r="C135" s="8" t="s">
        <v>23</v>
      </c>
      <c r="D135" s="9">
        <v>-8.7770000000000001E-2</v>
      </c>
      <c r="E135" s="7" t="s">
        <v>18</v>
      </c>
      <c r="F135" s="8" t="s">
        <v>19</v>
      </c>
      <c r="G135" s="9">
        <v>-0.14724999999999999</v>
      </c>
      <c r="H135" s="7" t="s">
        <v>31</v>
      </c>
      <c r="I135" s="8" t="s">
        <v>25</v>
      </c>
      <c r="J135" s="9">
        <v>-8.9770000000000003E-2</v>
      </c>
      <c r="K135" s="7" t="s">
        <v>90</v>
      </c>
      <c r="L135" s="8" t="s">
        <v>29</v>
      </c>
      <c r="M135" s="9">
        <v>-0.15239</v>
      </c>
      <c r="N135" s="7" t="s">
        <v>74</v>
      </c>
      <c r="O135" s="8" t="s">
        <v>23</v>
      </c>
      <c r="P135" s="9">
        <v>-0.1245</v>
      </c>
      <c r="Q135" s="7" t="s">
        <v>102</v>
      </c>
      <c r="R135" s="8" t="s">
        <v>26</v>
      </c>
      <c r="S135" s="9">
        <v>-0.14343</v>
      </c>
      <c r="T135" s="7" t="s">
        <v>36</v>
      </c>
      <c r="U135" s="8" t="s">
        <v>26</v>
      </c>
      <c r="V135" s="9">
        <v>-4.505E-2</v>
      </c>
      <c r="W135" s="7" t="s">
        <v>74</v>
      </c>
      <c r="X135" s="8" t="s">
        <v>28</v>
      </c>
      <c r="Y135" s="9">
        <v>-0.10134</v>
      </c>
      <c r="Z135" s="7" t="s">
        <v>94</v>
      </c>
      <c r="AA135" s="8" t="s">
        <v>19</v>
      </c>
      <c r="AB135" s="9">
        <v>-7.4349999999999999E-2</v>
      </c>
      <c r="AC135" s="7" t="s">
        <v>18</v>
      </c>
      <c r="AD135" s="8" t="s">
        <v>19</v>
      </c>
      <c r="AE135" s="9">
        <v>-0.13763</v>
      </c>
      <c r="AF135" s="7" t="s">
        <v>82</v>
      </c>
      <c r="AG135" s="8" t="s">
        <v>25</v>
      </c>
      <c r="AH135" s="9">
        <v>-0.14091000000000001</v>
      </c>
      <c r="AI135" s="7" t="s">
        <v>95</v>
      </c>
      <c r="AJ135" s="8" t="s">
        <v>26</v>
      </c>
      <c r="AK135" s="9">
        <v>-3.7199999999999997E-2</v>
      </c>
      <c r="AL135" s="7" t="s">
        <v>72</v>
      </c>
      <c r="AM135" s="8" t="s">
        <v>28</v>
      </c>
      <c r="AN135" s="9">
        <v>-0.13789000000000001</v>
      </c>
      <c r="AO135" s="7" t="s">
        <v>58</v>
      </c>
      <c r="AP135" s="8" t="s">
        <v>22</v>
      </c>
      <c r="AQ135" s="9">
        <v>-7.5789999999999996E-2</v>
      </c>
    </row>
    <row r="136" spans="1:43" ht="17" thickBot="1" x14ac:dyDescent="0.25">
      <c r="A136" s="69"/>
      <c r="B136" s="7" t="s">
        <v>53</v>
      </c>
      <c r="C136" s="8" t="s">
        <v>23</v>
      </c>
      <c r="D136" s="9">
        <v>-9.0560000000000002E-2</v>
      </c>
      <c r="E136" s="7" t="s">
        <v>96</v>
      </c>
      <c r="F136" s="8" t="s">
        <v>22</v>
      </c>
      <c r="G136" s="9">
        <v>-0.15123</v>
      </c>
      <c r="H136" s="7" t="s">
        <v>97</v>
      </c>
      <c r="I136" s="8" t="s">
        <v>19</v>
      </c>
      <c r="J136" s="9">
        <v>-9.2429999999999998E-2</v>
      </c>
      <c r="K136" s="7" t="s">
        <v>57</v>
      </c>
      <c r="L136" s="8" t="s">
        <v>23</v>
      </c>
      <c r="M136" s="9">
        <v>-0.15389</v>
      </c>
      <c r="N136" s="7" t="s">
        <v>103</v>
      </c>
      <c r="O136" s="8" t="s">
        <v>26</v>
      </c>
      <c r="P136" s="9">
        <v>-0.13128999999999999</v>
      </c>
      <c r="Q136" s="7" t="s">
        <v>45</v>
      </c>
      <c r="R136" s="8" t="s">
        <v>19</v>
      </c>
      <c r="S136" s="9">
        <v>-0.14399000000000001</v>
      </c>
      <c r="T136" s="7" t="s">
        <v>31</v>
      </c>
      <c r="U136" s="8" t="s">
        <v>19</v>
      </c>
      <c r="V136" s="9">
        <v>-5.1880000000000003E-2</v>
      </c>
      <c r="W136" s="7" t="s">
        <v>76</v>
      </c>
      <c r="X136" s="8" t="s">
        <v>26</v>
      </c>
      <c r="Y136" s="9">
        <v>-0.10233</v>
      </c>
      <c r="Z136" s="7" t="s">
        <v>74</v>
      </c>
      <c r="AA136" s="8" t="s">
        <v>25</v>
      </c>
      <c r="AB136" s="9">
        <v>-8.9050000000000004E-2</v>
      </c>
      <c r="AC136" s="7" t="s">
        <v>59</v>
      </c>
      <c r="AD136" s="8" t="s">
        <v>20</v>
      </c>
      <c r="AE136" s="9">
        <v>-0.13969999999999999</v>
      </c>
      <c r="AF136" s="7" t="s">
        <v>34</v>
      </c>
      <c r="AG136" s="8" t="s">
        <v>19</v>
      </c>
      <c r="AH136" s="9">
        <v>-0.14824999999999999</v>
      </c>
      <c r="AI136" s="7" t="s">
        <v>99</v>
      </c>
      <c r="AJ136" s="8" t="s">
        <v>20</v>
      </c>
      <c r="AK136" s="9">
        <v>-4.2560000000000001E-2</v>
      </c>
      <c r="AL136" s="7" t="s">
        <v>64</v>
      </c>
      <c r="AM136" s="8" t="s">
        <v>19</v>
      </c>
      <c r="AN136" s="9">
        <v>-0.14151</v>
      </c>
      <c r="AO136" s="7" t="s">
        <v>97</v>
      </c>
      <c r="AP136" s="8" t="s">
        <v>25</v>
      </c>
      <c r="AQ136" s="9">
        <v>-7.8109999999999999E-2</v>
      </c>
    </row>
    <row r="137" spans="1:43" ht="17" thickBot="1" x14ac:dyDescent="0.25">
      <c r="A137" s="69"/>
      <c r="B137" s="7" t="s">
        <v>100</v>
      </c>
      <c r="C137" s="8" t="s">
        <v>101</v>
      </c>
      <c r="D137" s="9">
        <v>-9.1700000000000004E-2</v>
      </c>
      <c r="E137" s="96" t="s">
        <v>87</v>
      </c>
      <c r="F137" s="97" t="s">
        <v>19</v>
      </c>
      <c r="G137" s="9">
        <v>-0.15210000000000001</v>
      </c>
      <c r="H137" s="7" t="s">
        <v>36</v>
      </c>
      <c r="I137" s="8" t="s">
        <v>26</v>
      </c>
      <c r="J137" s="9">
        <v>-9.4740000000000005E-2</v>
      </c>
      <c r="K137" s="7" t="s">
        <v>36</v>
      </c>
      <c r="L137" s="8" t="s">
        <v>26</v>
      </c>
      <c r="M137" s="9">
        <v>-0.15414</v>
      </c>
      <c r="N137" s="7" t="s">
        <v>54</v>
      </c>
      <c r="O137" s="8" t="s">
        <v>29</v>
      </c>
      <c r="P137" s="9">
        <v>-0.13142999999999999</v>
      </c>
      <c r="Q137" s="7" t="s">
        <v>98</v>
      </c>
      <c r="R137" s="8" t="s">
        <v>23</v>
      </c>
      <c r="S137" s="9">
        <v>-0.14493</v>
      </c>
      <c r="T137" s="7" t="s">
        <v>32</v>
      </c>
      <c r="U137" s="8" t="s">
        <v>20</v>
      </c>
      <c r="V137" s="9">
        <v>-5.1889999999999999E-2</v>
      </c>
      <c r="W137" s="7" t="s">
        <v>59</v>
      </c>
      <c r="X137" s="8" t="s">
        <v>23</v>
      </c>
      <c r="Y137" s="9">
        <v>-0.10306</v>
      </c>
      <c r="Z137" s="96" t="s">
        <v>87</v>
      </c>
      <c r="AA137" s="97" t="s">
        <v>19</v>
      </c>
      <c r="AB137" s="9">
        <v>-9.5820000000000002E-2</v>
      </c>
      <c r="AC137" s="7" t="s">
        <v>50</v>
      </c>
      <c r="AD137" s="8" t="s">
        <v>19</v>
      </c>
      <c r="AE137" s="9">
        <v>-0.14077000000000001</v>
      </c>
      <c r="AF137" s="7" t="s">
        <v>59</v>
      </c>
      <c r="AG137" s="8" t="s">
        <v>20</v>
      </c>
      <c r="AH137" s="9">
        <v>-0.15032999999999999</v>
      </c>
      <c r="AI137" s="7" t="s">
        <v>82</v>
      </c>
      <c r="AJ137" s="8" t="s">
        <v>25</v>
      </c>
      <c r="AK137" s="9">
        <v>-4.7230000000000001E-2</v>
      </c>
      <c r="AL137" s="7" t="s">
        <v>91</v>
      </c>
      <c r="AM137" s="8" t="s">
        <v>25</v>
      </c>
      <c r="AN137" s="9">
        <v>-0.14282</v>
      </c>
      <c r="AO137" s="96" t="s">
        <v>86</v>
      </c>
      <c r="AP137" s="97" t="s">
        <v>28</v>
      </c>
      <c r="AQ137" s="9">
        <v>-8.5849999999999996E-2</v>
      </c>
    </row>
    <row r="138" spans="1:43" ht="17" thickBot="1" x14ac:dyDescent="0.25">
      <c r="A138" s="69"/>
      <c r="B138" s="7" t="s">
        <v>33</v>
      </c>
      <c r="C138" s="8" t="s">
        <v>25</v>
      </c>
      <c r="D138" s="9">
        <v>-9.4030000000000002E-2</v>
      </c>
      <c r="E138" s="7" t="s">
        <v>57</v>
      </c>
      <c r="F138" s="8" t="s">
        <v>23</v>
      </c>
      <c r="G138" s="9">
        <v>-0.16339999999999999</v>
      </c>
      <c r="H138" s="7" t="s">
        <v>27</v>
      </c>
      <c r="I138" s="8" t="s">
        <v>28</v>
      </c>
      <c r="J138" s="9">
        <v>-0.10954</v>
      </c>
      <c r="K138" s="7" t="s">
        <v>31</v>
      </c>
      <c r="L138" s="8" t="s">
        <v>25</v>
      </c>
      <c r="M138" s="9">
        <v>-0.15934999999999999</v>
      </c>
      <c r="N138" s="7" t="s">
        <v>48</v>
      </c>
      <c r="O138" s="8" t="s">
        <v>20</v>
      </c>
      <c r="P138" s="9">
        <v>-0.13166</v>
      </c>
      <c r="Q138" s="7" t="s">
        <v>83</v>
      </c>
      <c r="R138" s="8" t="s">
        <v>20</v>
      </c>
      <c r="S138" s="9">
        <v>-0.14727999999999999</v>
      </c>
      <c r="T138" s="7" t="s">
        <v>40</v>
      </c>
      <c r="U138" s="8" t="s">
        <v>29</v>
      </c>
      <c r="V138" s="9">
        <v>-5.2269999999999997E-2</v>
      </c>
      <c r="W138" s="7" t="s">
        <v>93</v>
      </c>
      <c r="X138" s="8" t="s">
        <v>20</v>
      </c>
      <c r="Y138" s="9">
        <v>-0.10918</v>
      </c>
      <c r="Z138" s="7" t="s">
        <v>97</v>
      </c>
      <c r="AA138" s="8" t="s">
        <v>23</v>
      </c>
      <c r="AB138" s="9">
        <v>-9.8979999999999999E-2</v>
      </c>
      <c r="AC138" s="7" t="s">
        <v>24</v>
      </c>
      <c r="AD138" s="8" t="s">
        <v>25</v>
      </c>
      <c r="AE138" s="9">
        <v>-0.14599000000000001</v>
      </c>
      <c r="AF138" s="7" t="s">
        <v>67</v>
      </c>
      <c r="AG138" s="8" t="s">
        <v>23</v>
      </c>
      <c r="AH138" s="9">
        <v>-0.15669</v>
      </c>
      <c r="AI138" s="7" t="s">
        <v>33</v>
      </c>
      <c r="AJ138" s="8" t="s">
        <v>25</v>
      </c>
      <c r="AK138" s="9">
        <v>-5.1380000000000002E-2</v>
      </c>
      <c r="AL138" s="7" t="s">
        <v>99</v>
      </c>
      <c r="AM138" s="8" t="s">
        <v>23</v>
      </c>
      <c r="AN138" s="9">
        <v>-0.14729</v>
      </c>
      <c r="AO138" s="7" t="s">
        <v>24</v>
      </c>
      <c r="AP138" s="8" t="s">
        <v>25</v>
      </c>
      <c r="AQ138" s="9">
        <v>-8.7639999999999996E-2</v>
      </c>
    </row>
    <row r="139" spans="1:43" ht="17" thickBot="1" x14ac:dyDescent="0.25">
      <c r="A139" s="69"/>
      <c r="B139" s="7" t="s">
        <v>97</v>
      </c>
      <c r="C139" s="8" t="s">
        <v>23</v>
      </c>
      <c r="D139" s="9">
        <v>-9.6600000000000005E-2</v>
      </c>
      <c r="E139" s="7" t="s">
        <v>31</v>
      </c>
      <c r="F139" s="8" t="s">
        <v>19</v>
      </c>
      <c r="G139" s="23">
        <v>-0.17122000000000001</v>
      </c>
      <c r="H139" s="96" t="s">
        <v>79</v>
      </c>
      <c r="I139" s="97" t="s">
        <v>25</v>
      </c>
      <c r="J139" s="9">
        <v>-0.11119</v>
      </c>
      <c r="K139" s="7" t="s">
        <v>18</v>
      </c>
      <c r="L139" s="8" t="s">
        <v>19</v>
      </c>
      <c r="M139" s="9">
        <v>-0.16500000000000001</v>
      </c>
      <c r="N139" s="7" t="s">
        <v>24</v>
      </c>
      <c r="O139" s="8" t="s">
        <v>25</v>
      </c>
      <c r="P139" s="9">
        <v>-0.13288</v>
      </c>
      <c r="Q139" s="7" t="s">
        <v>44</v>
      </c>
      <c r="R139" s="8" t="s">
        <v>23</v>
      </c>
      <c r="S139" s="9">
        <v>-0.14818000000000001</v>
      </c>
      <c r="T139" s="7" t="s">
        <v>33</v>
      </c>
      <c r="U139" s="8" t="s">
        <v>20</v>
      </c>
      <c r="V139" s="9">
        <v>-5.688E-2</v>
      </c>
      <c r="W139" s="7" t="s">
        <v>42</v>
      </c>
      <c r="X139" s="8" t="s">
        <v>26</v>
      </c>
      <c r="Y139" s="9">
        <v>-0.11224000000000001</v>
      </c>
      <c r="Z139" s="7" t="s">
        <v>94</v>
      </c>
      <c r="AA139" s="8" t="s">
        <v>22</v>
      </c>
      <c r="AB139" s="9">
        <v>-9.9080000000000001E-2</v>
      </c>
      <c r="AC139" s="7" t="s">
        <v>57</v>
      </c>
      <c r="AD139" s="8" t="s">
        <v>23</v>
      </c>
      <c r="AE139" s="9">
        <v>-0.14726</v>
      </c>
      <c r="AF139" s="7" t="s">
        <v>18</v>
      </c>
      <c r="AG139" s="8" t="s">
        <v>19</v>
      </c>
      <c r="AH139" s="9">
        <v>-0.15701999999999999</v>
      </c>
      <c r="AI139" s="7" t="s">
        <v>83</v>
      </c>
      <c r="AJ139" s="8" t="s">
        <v>29</v>
      </c>
      <c r="AK139" s="9">
        <v>-5.4080000000000003E-2</v>
      </c>
      <c r="AL139" s="7" t="s">
        <v>99</v>
      </c>
      <c r="AM139" s="8" t="s">
        <v>28</v>
      </c>
      <c r="AN139" s="9">
        <v>-0.14771000000000001</v>
      </c>
      <c r="AO139" s="7" t="s">
        <v>103</v>
      </c>
      <c r="AP139" s="8" t="s">
        <v>26</v>
      </c>
      <c r="AQ139" s="9">
        <v>-8.7690000000000004E-2</v>
      </c>
    </row>
    <row r="140" spans="1:43" ht="17" thickBot="1" x14ac:dyDescent="0.25">
      <c r="A140" s="69"/>
      <c r="B140" s="7" t="s">
        <v>38</v>
      </c>
      <c r="C140" s="8" t="s">
        <v>26</v>
      </c>
      <c r="D140" s="9">
        <v>-9.9440000000000001E-2</v>
      </c>
      <c r="E140" s="7" t="s">
        <v>53</v>
      </c>
      <c r="F140" s="8" t="s">
        <v>23</v>
      </c>
      <c r="G140" s="23">
        <v>-0.17627999999999999</v>
      </c>
      <c r="H140" s="96" t="s">
        <v>78</v>
      </c>
      <c r="I140" s="97" t="s">
        <v>26</v>
      </c>
      <c r="J140" s="9">
        <v>-0.11294999999999999</v>
      </c>
      <c r="K140" s="7" t="s">
        <v>56</v>
      </c>
      <c r="L140" s="8" t="s">
        <v>22</v>
      </c>
      <c r="M140" s="9">
        <v>-0.16991000000000001</v>
      </c>
      <c r="N140" s="7" t="s">
        <v>99</v>
      </c>
      <c r="O140" s="8" t="s">
        <v>20</v>
      </c>
      <c r="P140" s="9">
        <v>-0.13475999999999999</v>
      </c>
      <c r="Q140" s="7" t="s">
        <v>48</v>
      </c>
      <c r="R140" s="8" t="s">
        <v>20</v>
      </c>
      <c r="S140" s="9">
        <v>-0.15064</v>
      </c>
      <c r="T140" s="7" t="s">
        <v>102</v>
      </c>
      <c r="U140" s="8" t="s">
        <v>20</v>
      </c>
      <c r="V140" s="9">
        <v>-6.2170000000000003E-2</v>
      </c>
      <c r="W140" s="7" t="s">
        <v>38</v>
      </c>
      <c r="X140" s="8" t="s">
        <v>26</v>
      </c>
      <c r="Y140" s="9">
        <v>-0.12087000000000001</v>
      </c>
      <c r="Z140" s="7" t="s">
        <v>99</v>
      </c>
      <c r="AA140" s="8" t="s">
        <v>20</v>
      </c>
      <c r="AB140" s="9">
        <v>-9.9879999999999997E-2</v>
      </c>
      <c r="AC140" s="96" t="s">
        <v>87</v>
      </c>
      <c r="AD140" s="97" t="s">
        <v>29</v>
      </c>
      <c r="AE140" s="9">
        <v>-0.14938000000000001</v>
      </c>
      <c r="AF140" s="7" t="s">
        <v>31</v>
      </c>
      <c r="AG140" s="8" t="s">
        <v>19</v>
      </c>
      <c r="AH140" s="9">
        <v>-0.15937000000000001</v>
      </c>
      <c r="AI140" s="7" t="s">
        <v>48</v>
      </c>
      <c r="AJ140" s="8" t="s">
        <v>20</v>
      </c>
      <c r="AK140" s="9">
        <v>-5.5500000000000001E-2</v>
      </c>
      <c r="AL140" s="7" t="s">
        <v>97</v>
      </c>
      <c r="AM140" s="8" t="s">
        <v>25</v>
      </c>
      <c r="AN140" s="9">
        <v>-0.15542</v>
      </c>
      <c r="AO140" s="7" t="s">
        <v>18</v>
      </c>
      <c r="AP140" s="8" t="s">
        <v>20</v>
      </c>
      <c r="AQ140" s="9">
        <v>-0.10996</v>
      </c>
    </row>
    <row r="141" spans="1:43" ht="17" thickBot="1" x14ac:dyDescent="0.25">
      <c r="A141" s="69"/>
      <c r="B141" s="7" t="s">
        <v>39</v>
      </c>
      <c r="C141" s="8" t="s">
        <v>28</v>
      </c>
      <c r="D141" s="9">
        <v>-0.10448</v>
      </c>
      <c r="E141" s="7" t="s">
        <v>24</v>
      </c>
      <c r="F141" s="8" t="s">
        <v>25</v>
      </c>
      <c r="G141" s="23">
        <v>-0.17680000000000001</v>
      </c>
      <c r="H141" s="7" t="s">
        <v>39</v>
      </c>
      <c r="I141" s="8" t="s">
        <v>25</v>
      </c>
      <c r="J141" s="9">
        <v>-0.12356</v>
      </c>
      <c r="K141" s="7" t="s">
        <v>44</v>
      </c>
      <c r="L141" s="8" t="s">
        <v>20</v>
      </c>
      <c r="M141" s="9">
        <v>-0.1704</v>
      </c>
      <c r="N141" s="7" t="s">
        <v>44</v>
      </c>
      <c r="O141" s="8" t="s">
        <v>23</v>
      </c>
      <c r="P141" s="9">
        <v>-0.13668</v>
      </c>
      <c r="Q141" s="7" t="s">
        <v>81</v>
      </c>
      <c r="R141" s="8" t="s">
        <v>20</v>
      </c>
      <c r="S141" s="9">
        <v>-0.15443000000000001</v>
      </c>
      <c r="T141" s="96" t="s">
        <v>86</v>
      </c>
      <c r="U141" s="97" t="s">
        <v>20</v>
      </c>
      <c r="V141" s="9">
        <v>-6.7890000000000006E-2</v>
      </c>
      <c r="W141" s="96" t="s">
        <v>78</v>
      </c>
      <c r="X141" s="97" t="s">
        <v>26</v>
      </c>
      <c r="Y141" s="9">
        <v>-0.12214999999999999</v>
      </c>
      <c r="Z141" s="7" t="s">
        <v>84</v>
      </c>
      <c r="AA141" s="8" t="s">
        <v>26</v>
      </c>
      <c r="AB141" s="9">
        <v>-0.10363</v>
      </c>
      <c r="AC141" s="7" t="s">
        <v>95</v>
      </c>
      <c r="AD141" s="8" t="s">
        <v>26</v>
      </c>
      <c r="AE141" s="9">
        <v>-0.15106</v>
      </c>
      <c r="AF141" s="7" t="s">
        <v>36</v>
      </c>
      <c r="AG141" s="8" t="s">
        <v>26</v>
      </c>
      <c r="AH141" s="9">
        <v>-0.16169</v>
      </c>
      <c r="AI141" s="7" t="s">
        <v>83</v>
      </c>
      <c r="AJ141" s="8" t="s">
        <v>25</v>
      </c>
      <c r="AK141" s="9">
        <v>-6.1080000000000002E-2</v>
      </c>
      <c r="AL141" s="7" t="s">
        <v>91</v>
      </c>
      <c r="AM141" s="8" t="s">
        <v>28</v>
      </c>
      <c r="AN141" s="9">
        <v>-0.16713</v>
      </c>
      <c r="AO141" s="7" t="s">
        <v>73</v>
      </c>
      <c r="AP141" s="8" t="s">
        <v>29</v>
      </c>
      <c r="AQ141" s="9">
        <v>-0.11247</v>
      </c>
    </row>
    <row r="142" spans="1:43" ht="17" thickBot="1" x14ac:dyDescent="0.25">
      <c r="A142" s="69"/>
      <c r="B142" s="7" t="s">
        <v>92</v>
      </c>
      <c r="C142" s="8" t="s">
        <v>28</v>
      </c>
      <c r="D142" s="9">
        <v>-0.10703</v>
      </c>
      <c r="E142" s="7" t="s">
        <v>62</v>
      </c>
      <c r="F142" s="8" t="s">
        <v>25</v>
      </c>
      <c r="G142" s="9">
        <v>-0.18368999999999999</v>
      </c>
      <c r="H142" s="7" t="s">
        <v>62</v>
      </c>
      <c r="I142" s="8" t="s">
        <v>19</v>
      </c>
      <c r="J142" s="9">
        <v>-0.12856000000000001</v>
      </c>
      <c r="K142" s="7" t="s">
        <v>56</v>
      </c>
      <c r="L142" s="8" t="s">
        <v>19</v>
      </c>
      <c r="M142" s="9">
        <v>-0.17854999999999999</v>
      </c>
      <c r="N142" s="7" t="s">
        <v>56</v>
      </c>
      <c r="O142" s="8" t="s">
        <v>22</v>
      </c>
      <c r="P142" s="9">
        <v>-0.13805000000000001</v>
      </c>
      <c r="Q142" s="96" t="s">
        <v>86</v>
      </c>
      <c r="R142" s="97" t="s">
        <v>26</v>
      </c>
      <c r="S142" s="9">
        <v>-0.15956000000000001</v>
      </c>
      <c r="T142" s="7" t="s">
        <v>99</v>
      </c>
      <c r="U142" s="8" t="s">
        <v>20</v>
      </c>
      <c r="V142" s="9">
        <v>-7.3620000000000005E-2</v>
      </c>
      <c r="W142" s="96" t="s">
        <v>86</v>
      </c>
      <c r="X142" s="97" t="s">
        <v>26</v>
      </c>
      <c r="Y142" s="9">
        <v>-0.12235</v>
      </c>
      <c r="Z142" s="7" t="s">
        <v>73</v>
      </c>
      <c r="AA142" s="8" t="s">
        <v>26</v>
      </c>
      <c r="AB142" s="9">
        <v>-0.10853</v>
      </c>
      <c r="AC142" s="7" t="s">
        <v>99</v>
      </c>
      <c r="AD142" s="8" t="s">
        <v>26</v>
      </c>
      <c r="AE142" s="9">
        <v>-0.15912999999999999</v>
      </c>
      <c r="AF142" s="7" t="s">
        <v>98</v>
      </c>
      <c r="AG142" s="8" t="s">
        <v>29</v>
      </c>
      <c r="AH142" s="9">
        <v>-0.16242000000000001</v>
      </c>
      <c r="AI142" s="7" t="s">
        <v>92</v>
      </c>
      <c r="AJ142" s="8" t="s">
        <v>28</v>
      </c>
      <c r="AK142" s="9">
        <v>-6.2520000000000006E-2</v>
      </c>
      <c r="AL142" s="7" t="s">
        <v>73</v>
      </c>
      <c r="AM142" s="8" t="s">
        <v>29</v>
      </c>
      <c r="AN142" s="9">
        <v>-0.16769999999999999</v>
      </c>
      <c r="AO142" s="7" t="s">
        <v>97</v>
      </c>
      <c r="AP142" s="8" t="s">
        <v>28</v>
      </c>
      <c r="AQ142" s="9">
        <v>-0.11397</v>
      </c>
    </row>
    <row r="143" spans="1:43" ht="17" thickBot="1" x14ac:dyDescent="0.25">
      <c r="A143" s="69"/>
      <c r="B143" s="7" t="s">
        <v>77</v>
      </c>
      <c r="C143" s="8" t="s">
        <v>29</v>
      </c>
      <c r="D143" s="9">
        <v>-0.10732</v>
      </c>
      <c r="E143" s="7" t="s">
        <v>33</v>
      </c>
      <c r="F143" s="8" t="s">
        <v>25</v>
      </c>
      <c r="G143" s="9">
        <v>-0.18528</v>
      </c>
      <c r="H143" s="7" t="s">
        <v>33</v>
      </c>
      <c r="I143" s="8" t="s">
        <v>20</v>
      </c>
      <c r="J143" s="9">
        <v>-0.12926000000000001</v>
      </c>
      <c r="K143" s="7" t="s">
        <v>62</v>
      </c>
      <c r="L143" s="8" t="s">
        <v>25</v>
      </c>
      <c r="M143" s="9">
        <v>-0.18290000000000001</v>
      </c>
      <c r="N143" s="7" t="s">
        <v>57</v>
      </c>
      <c r="O143" s="8" t="s">
        <v>20</v>
      </c>
      <c r="P143" s="9">
        <v>-0.14559</v>
      </c>
      <c r="Q143" s="7" t="s">
        <v>36</v>
      </c>
      <c r="R143" s="8" t="s">
        <v>23</v>
      </c>
      <c r="S143" s="9">
        <v>-0.15967999999999999</v>
      </c>
      <c r="T143" s="7" t="s">
        <v>57</v>
      </c>
      <c r="U143" s="8" t="s">
        <v>20</v>
      </c>
      <c r="V143" s="9">
        <v>-7.7450000000000005E-2</v>
      </c>
      <c r="W143" s="7" t="s">
        <v>97</v>
      </c>
      <c r="X143" s="8" t="s">
        <v>28</v>
      </c>
      <c r="Y143" s="9">
        <v>-0.12291000000000001</v>
      </c>
      <c r="Z143" s="7" t="s">
        <v>68</v>
      </c>
      <c r="AA143" s="8" t="s">
        <v>29</v>
      </c>
      <c r="AB143" s="9">
        <v>-0.1108</v>
      </c>
      <c r="AC143" s="7" t="s">
        <v>36</v>
      </c>
      <c r="AD143" s="8" t="s">
        <v>23</v>
      </c>
      <c r="AE143" s="9">
        <v>-0.16059999999999999</v>
      </c>
      <c r="AF143" s="7" t="s">
        <v>31</v>
      </c>
      <c r="AG143" s="8" t="s">
        <v>25</v>
      </c>
      <c r="AH143" s="9">
        <v>-0.16458999999999999</v>
      </c>
      <c r="AI143" s="7" t="s">
        <v>98</v>
      </c>
      <c r="AJ143" s="8" t="s">
        <v>29</v>
      </c>
      <c r="AK143" s="9">
        <v>-6.4839999999999995E-2</v>
      </c>
      <c r="AL143" s="7" t="s">
        <v>49</v>
      </c>
      <c r="AM143" s="8" t="s">
        <v>20</v>
      </c>
      <c r="AN143" s="10">
        <v>-0.18604000000000001</v>
      </c>
      <c r="AO143" s="7" t="s">
        <v>91</v>
      </c>
      <c r="AP143" s="8" t="s">
        <v>28</v>
      </c>
      <c r="AQ143" s="9">
        <v>-0.1148</v>
      </c>
    </row>
    <row r="144" spans="1:43" ht="17" thickBot="1" x14ac:dyDescent="0.25">
      <c r="A144" s="69"/>
      <c r="B144" s="7" t="s">
        <v>92</v>
      </c>
      <c r="C144" s="8" t="s">
        <v>25</v>
      </c>
      <c r="D144" s="9">
        <v>-0.10773000000000001</v>
      </c>
      <c r="E144" s="7" t="s">
        <v>80</v>
      </c>
      <c r="F144" s="8" t="s">
        <v>19</v>
      </c>
      <c r="G144" s="9">
        <v>-0.18773000000000001</v>
      </c>
      <c r="H144" s="7" t="s">
        <v>83</v>
      </c>
      <c r="I144" s="8" t="s">
        <v>25</v>
      </c>
      <c r="J144" s="9">
        <v>-0.13356000000000001</v>
      </c>
      <c r="K144" s="7" t="s">
        <v>37</v>
      </c>
      <c r="L144" s="8" t="s">
        <v>25</v>
      </c>
      <c r="M144" s="9">
        <v>-0.18704999999999999</v>
      </c>
      <c r="N144" s="7" t="s">
        <v>18</v>
      </c>
      <c r="O144" s="8" t="s">
        <v>19</v>
      </c>
      <c r="P144" s="9">
        <v>-0.14604</v>
      </c>
      <c r="Q144" s="7" t="s">
        <v>63</v>
      </c>
      <c r="R144" s="8" t="s">
        <v>26</v>
      </c>
      <c r="S144" s="9">
        <v>-0.16070000000000001</v>
      </c>
      <c r="T144" s="7" t="s">
        <v>85</v>
      </c>
      <c r="U144" s="8" t="s">
        <v>19</v>
      </c>
      <c r="V144" s="9">
        <v>-7.8369999999999995E-2</v>
      </c>
      <c r="W144" s="7" t="s">
        <v>33</v>
      </c>
      <c r="X144" s="8" t="s">
        <v>20</v>
      </c>
      <c r="Y144" s="9">
        <v>-0.12528</v>
      </c>
      <c r="Z144" s="7" t="s">
        <v>57</v>
      </c>
      <c r="AA144" s="8" t="s">
        <v>23</v>
      </c>
      <c r="AB144" s="9">
        <v>-0.11637</v>
      </c>
      <c r="AC144" s="7" t="s">
        <v>92</v>
      </c>
      <c r="AD144" s="8" t="s">
        <v>25</v>
      </c>
      <c r="AE144" s="9">
        <v>-0.16286</v>
      </c>
      <c r="AF144" s="7" t="s">
        <v>27</v>
      </c>
      <c r="AG144" s="8" t="s">
        <v>29</v>
      </c>
      <c r="AH144" s="9">
        <v>-0.17238999999999999</v>
      </c>
      <c r="AI144" s="7" t="s">
        <v>33</v>
      </c>
      <c r="AJ144" s="8" t="s">
        <v>20</v>
      </c>
      <c r="AK144" s="9">
        <v>-6.5729999999999997E-2</v>
      </c>
      <c r="AL144" s="7" t="s">
        <v>45</v>
      </c>
      <c r="AM144" s="8" t="s">
        <v>19</v>
      </c>
      <c r="AN144" s="9">
        <v>-0.18767</v>
      </c>
      <c r="AO144" s="7" t="s">
        <v>58</v>
      </c>
      <c r="AP144" s="8" t="s">
        <v>25</v>
      </c>
      <c r="AQ144" s="9">
        <v>-0.13174</v>
      </c>
    </row>
    <row r="145" spans="1:43" ht="17" thickBot="1" x14ac:dyDescent="0.25">
      <c r="A145" s="69"/>
      <c r="B145" s="7" t="s">
        <v>82</v>
      </c>
      <c r="C145" s="8" t="s">
        <v>25</v>
      </c>
      <c r="D145" s="9">
        <v>-0.10818</v>
      </c>
      <c r="E145" s="7" t="s">
        <v>31</v>
      </c>
      <c r="F145" s="8" t="s">
        <v>25</v>
      </c>
      <c r="G145" s="23">
        <v>-0.18803</v>
      </c>
      <c r="H145" s="7" t="s">
        <v>24</v>
      </c>
      <c r="I145" s="8" t="s">
        <v>25</v>
      </c>
      <c r="J145" s="23">
        <v>-0.14030999999999999</v>
      </c>
      <c r="K145" s="7" t="s">
        <v>59</v>
      </c>
      <c r="L145" s="8" t="s">
        <v>20</v>
      </c>
      <c r="M145" s="9">
        <v>-0.189</v>
      </c>
      <c r="N145" s="7" t="s">
        <v>48</v>
      </c>
      <c r="O145" s="8" t="s">
        <v>29</v>
      </c>
      <c r="P145" s="9">
        <v>-0.1469</v>
      </c>
      <c r="Q145" s="7" t="s">
        <v>18</v>
      </c>
      <c r="R145" s="8" t="s">
        <v>20</v>
      </c>
      <c r="S145" s="9">
        <v>-0.16542999999999999</v>
      </c>
      <c r="T145" s="7" t="s">
        <v>57</v>
      </c>
      <c r="U145" s="8" t="s">
        <v>23</v>
      </c>
      <c r="V145" s="9">
        <v>-8.3650000000000002E-2</v>
      </c>
      <c r="W145" s="7" t="s">
        <v>63</v>
      </c>
      <c r="X145" s="8" t="s">
        <v>26</v>
      </c>
      <c r="Y145" s="9">
        <v>-0.1318</v>
      </c>
      <c r="Z145" s="7" t="s">
        <v>62</v>
      </c>
      <c r="AA145" s="8" t="s">
        <v>25</v>
      </c>
      <c r="AB145" s="9">
        <v>-0.12199</v>
      </c>
      <c r="AC145" s="7" t="s">
        <v>31</v>
      </c>
      <c r="AD145" s="8" t="s">
        <v>19</v>
      </c>
      <c r="AE145" s="9">
        <v>-0.16489999999999999</v>
      </c>
      <c r="AF145" s="7" t="s">
        <v>53</v>
      </c>
      <c r="AG145" s="8" t="s">
        <v>23</v>
      </c>
      <c r="AH145" s="9">
        <v>-0.17796999999999999</v>
      </c>
      <c r="AI145" s="7" t="s">
        <v>94</v>
      </c>
      <c r="AJ145" s="8" t="s">
        <v>19</v>
      </c>
      <c r="AK145" s="9">
        <v>-6.7930000000000004E-2</v>
      </c>
      <c r="AL145" s="7" t="s">
        <v>57</v>
      </c>
      <c r="AM145" s="8" t="s">
        <v>23</v>
      </c>
      <c r="AN145" s="9">
        <v>-0.19475000000000001</v>
      </c>
      <c r="AO145" s="7" t="s">
        <v>83</v>
      </c>
      <c r="AP145" s="8" t="s">
        <v>20</v>
      </c>
      <c r="AQ145" s="9">
        <v>-0.13263</v>
      </c>
    </row>
    <row r="146" spans="1:43" ht="17" thickBot="1" x14ac:dyDescent="0.25">
      <c r="A146" s="69"/>
      <c r="B146" s="7" t="s">
        <v>74</v>
      </c>
      <c r="C146" s="8" t="s">
        <v>28</v>
      </c>
      <c r="D146" s="9">
        <v>-0.1164</v>
      </c>
      <c r="E146" s="96" t="s">
        <v>87</v>
      </c>
      <c r="F146" s="97" t="s">
        <v>29</v>
      </c>
      <c r="G146" s="9">
        <v>-0.18964</v>
      </c>
      <c r="H146" s="7" t="s">
        <v>49</v>
      </c>
      <c r="I146" s="8" t="s">
        <v>28</v>
      </c>
      <c r="J146" s="9">
        <v>-0.14241999999999999</v>
      </c>
      <c r="K146" s="7" t="s">
        <v>59</v>
      </c>
      <c r="L146" s="8" t="s">
        <v>25</v>
      </c>
      <c r="M146" s="9">
        <v>-0.19188</v>
      </c>
      <c r="N146" s="7" t="s">
        <v>56</v>
      </c>
      <c r="O146" s="8" t="s">
        <v>19</v>
      </c>
      <c r="P146" s="9">
        <v>-0.1497</v>
      </c>
      <c r="Q146" s="7" t="s">
        <v>99</v>
      </c>
      <c r="R146" s="8" t="s">
        <v>26</v>
      </c>
      <c r="S146" s="9">
        <v>-0.17569000000000001</v>
      </c>
      <c r="T146" s="7" t="s">
        <v>39</v>
      </c>
      <c r="U146" s="8" t="s">
        <v>25</v>
      </c>
      <c r="V146" s="9">
        <v>-8.6660000000000001E-2</v>
      </c>
      <c r="W146" s="7" t="s">
        <v>63</v>
      </c>
      <c r="X146" s="8" t="s">
        <v>20</v>
      </c>
      <c r="Y146" s="9">
        <v>-0.1366</v>
      </c>
      <c r="Z146" s="96" t="s">
        <v>79</v>
      </c>
      <c r="AA146" s="97" t="s">
        <v>22</v>
      </c>
      <c r="AB146" s="9">
        <v>-0.12386999999999999</v>
      </c>
      <c r="AC146" s="7" t="s">
        <v>74</v>
      </c>
      <c r="AD146" s="8" t="s">
        <v>25</v>
      </c>
      <c r="AE146" s="9">
        <v>-0.16789999999999999</v>
      </c>
      <c r="AF146" s="7" t="s">
        <v>24</v>
      </c>
      <c r="AG146" s="8" t="s">
        <v>25</v>
      </c>
      <c r="AH146" s="23">
        <v>-0.18385000000000001</v>
      </c>
      <c r="AI146" s="7" t="s">
        <v>70</v>
      </c>
      <c r="AJ146" s="8" t="s">
        <v>19</v>
      </c>
      <c r="AK146" s="9">
        <v>-6.923E-2</v>
      </c>
      <c r="AL146" s="7" t="s">
        <v>97</v>
      </c>
      <c r="AM146" s="8" t="s">
        <v>19</v>
      </c>
      <c r="AN146" s="9">
        <v>-0.19508</v>
      </c>
      <c r="AO146" s="96" t="s">
        <v>86</v>
      </c>
      <c r="AP146" s="97" t="s">
        <v>20</v>
      </c>
      <c r="AQ146" s="9">
        <v>-0.13341</v>
      </c>
    </row>
    <row r="147" spans="1:43" ht="17" thickBot="1" x14ac:dyDescent="0.25">
      <c r="A147" s="69"/>
      <c r="B147" s="7" t="s">
        <v>67</v>
      </c>
      <c r="C147" s="8" t="s">
        <v>23</v>
      </c>
      <c r="D147" s="9">
        <v>-0.12274</v>
      </c>
      <c r="E147" s="7" t="s">
        <v>56</v>
      </c>
      <c r="F147" s="8" t="s">
        <v>25</v>
      </c>
      <c r="G147" s="9">
        <v>-0.19259000000000001</v>
      </c>
      <c r="H147" s="7" t="s">
        <v>82</v>
      </c>
      <c r="I147" s="8" t="s">
        <v>20</v>
      </c>
      <c r="J147" s="9">
        <v>-0.15067</v>
      </c>
      <c r="K147" s="7" t="s">
        <v>99</v>
      </c>
      <c r="L147" s="8" t="s">
        <v>26</v>
      </c>
      <c r="M147" s="9">
        <v>-0.19732</v>
      </c>
      <c r="N147" s="7" t="s">
        <v>59</v>
      </c>
      <c r="O147" s="8" t="s">
        <v>23</v>
      </c>
      <c r="P147" s="9">
        <v>-0.16256000000000001</v>
      </c>
      <c r="Q147" s="7" t="s">
        <v>99</v>
      </c>
      <c r="R147" s="8" t="s">
        <v>20</v>
      </c>
      <c r="S147" s="9">
        <v>-0.17871000000000001</v>
      </c>
      <c r="T147" s="7" t="s">
        <v>98</v>
      </c>
      <c r="U147" s="8" t="s">
        <v>19</v>
      </c>
      <c r="V147" s="9">
        <v>-8.7230000000000002E-2</v>
      </c>
      <c r="W147" s="7" t="s">
        <v>75</v>
      </c>
      <c r="X147" s="8" t="s">
        <v>29</v>
      </c>
      <c r="Y147" s="9">
        <v>-0.13669999999999999</v>
      </c>
      <c r="Z147" s="7" t="s">
        <v>36</v>
      </c>
      <c r="AA147" s="8" t="s">
        <v>26</v>
      </c>
      <c r="AB147" s="9">
        <v>-0.12411</v>
      </c>
      <c r="AC147" s="7" t="s">
        <v>36</v>
      </c>
      <c r="AD147" s="8" t="s">
        <v>26</v>
      </c>
      <c r="AE147" s="9">
        <v>-0.16941000000000001</v>
      </c>
      <c r="AF147" s="7" t="s">
        <v>97</v>
      </c>
      <c r="AG147" s="8" t="s">
        <v>25</v>
      </c>
      <c r="AH147" s="9">
        <v>-0.18976000000000001</v>
      </c>
      <c r="AI147" s="7" t="s">
        <v>80</v>
      </c>
      <c r="AJ147" s="8" t="s">
        <v>19</v>
      </c>
      <c r="AK147" s="9">
        <v>-7.5259999999999994E-2</v>
      </c>
      <c r="AL147" s="7" t="s">
        <v>67</v>
      </c>
      <c r="AM147" s="8" t="s">
        <v>28</v>
      </c>
      <c r="AN147" s="23">
        <v>-0.19792999999999999</v>
      </c>
      <c r="AO147" s="7" t="s">
        <v>53</v>
      </c>
      <c r="AP147" s="8" t="s">
        <v>28</v>
      </c>
      <c r="AQ147" s="23">
        <v>-0.13605999999999999</v>
      </c>
    </row>
    <row r="148" spans="1:43" ht="17" thickBot="1" x14ac:dyDescent="0.25">
      <c r="A148" s="69"/>
      <c r="B148" s="7" t="s">
        <v>72</v>
      </c>
      <c r="C148" s="8" t="s">
        <v>22</v>
      </c>
      <c r="D148" s="9">
        <v>-0.12375</v>
      </c>
      <c r="E148" s="96" t="s">
        <v>79</v>
      </c>
      <c r="F148" s="97" t="s">
        <v>29</v>
      </c>
      <c r="G148" s="9">
        <v>-0.1976</v>
      </c>
      <c r="H148" s="7" t="s">
        <v>83</v>
      </c>
      <c r="I148" s="8" t="s">
        <v>29</v>
      </c>
      <c r="J148" s="9">
        <v>-0.15564</v>
      </c>
      <c r="K148" s="7" t="s">
        <v>31</v>
      </c>
      <c r="L148" s="8" t="s">
        <v>19</v>
      </c>
      <c r="M148" s="9">
        <v>-0.20657</v>
      </c>
      <c r="N148" s="7" t="s">
        <v>92</v>
      </c>
      <c r="O148" s="8" t="s">
        <v>25</v>
      </c>
      <c r="P148" s="9">
        <v>-0.16588</v>
      </c>
      <c r="Q148" s="7" t="s">
        <v>57</v>
      </c>
      <c r="R148" s="8" t="s">
        <v>23</v>
      </c>
      <c r="S148" s="9">
        <v>-0.18756</v>
      </c>
      <c r="T148" s="7" t="s">
        <v>90</v>
      </c>
      <c r="U148" s="8" t="s">
        <v>20</v>
      </c>
      <c r="V148" s="9">
        <v>-9.2780000000000001E-2</v>
      </c>
      <c r="W148" s="7" t="s">
        <v>99</v>
      </c>
      <c r="X148" s="8" t="s">
        <v>23</v>
      </c>
      <c r="Y148" s="9">
        <v>-0.14035</v>
      </c>
      <c r="Z148" s="96" t="s">
        <v>78</v>
      </c>
      <c r="AA148" s="97" t="s">
        <v>26</v>
      </c>
      <c r="AB148" s="9">
        <v>-0.12898000000000001</v>
      </c>
      <c r="AC148" s="7" t="s">
        <v>97</v>
      </c>
      <c r="AD148" s="8" t="s">
        <v>25</v>
      </c>
      <c r="AE148" s="9">
        <v>-0.17258000000000001</v>
      </c>
      <c r="AF148" s="7" t="s">
        <v>74</v>
      </c>
      <c r="AG148" s="8" t="s">
        <v>25</v>
      </c>
      <c r="AH148" s="9">
        <v>-0.20601</v>
      </c>
      <c r="AI148" s="7" t="s">
        <v>67</v>
      </c>
      <c r="AJ148" s="8" t="s">
        <v>20</v>
      </c>
      <c r="AK148" s="9">
        <v>-8.3710000000000007E-2</v>
      </c>
      <c r="AL148" s="7" t="s">
        <v>62</v>
      </c>
      <c r="AM148" s="8" t="s">
        <v>25</v>
      </c>
      <c r="AN148" s="23">
        <v>-0.19847999999999999</v>
      </c>
      <c r="AO148" s="7" t="s">
        <v>39</v>
      </c>
      <c r="AP148" s="8" t="s">
        <v>28</v>
      </c>
      <c r="AQ148" s="23">
        <v>-0.14226</v>
      </c>
    </row>
    <row r="149" spans="1:43" ht="17" thickBot="1" x14ac:dyDescent="0.25">
      <c r="A149" s="69"/>
      <c r="B149" s="7" t="s">
        <v>82</v>
      </c>
      <c r="C149" s="8" t="s">
        <v>20</v>
      </c>
      <c r="D149" s="9">
        <v>-0.12463</v>
      </c>
      <c r="E149" s="7" t="s">
        <v>68</v>
      </c>
      <c r="F149" s="8" t="s">
        <v>29</v>
      </c>
      <c r="G149" s="9">
        <v>-0.19891</v>
      </c>
      <c r="H149" s="7" t="s">
        <v>91</v>
      </c>
      <c r="I149" s="8" t="s">
        <v>25</v>
      </c>
      <c r="J149" s="9">
        <v>-0.16378999999999999</v>
      </c>
      <c r="K149" s="7" t="s">
        <v>97</v>
      </c>
      <c r="L149" s="8" t="s">
        <v>23</v>
      </c>
      <c r="M149" s="9">
        <v>-0.21171000000000001</v>
      </c>
      <c r="N149" s="7" t="s">
        <v>74</v>
      </c>
      <c r="O149" s="8" t="s">
        <v>25</v>
      </c>
      <c r="P149" s="9">
        <v>-0.18004000000000001</v>
      </c>
      <c r="Q149" s="7" t="s">
        <v>67</v>
      </c>
      <c r="R149" s="8" t="s">
        <v>20</v>
      </c>
      <c r="S149" s="9">
        <v>-0.19445000000000001</v>
      </c>
      <c r="T149" s="7" t="s">
        <v>85</v>
      </c>
      <c r="U149" s="8" t="s">
        <v>29</v>
      </c>
      <c r="V149" s="9">
        <v>-9.647E-2</v>
      </c>
      <c r="W149" s="7" t="s">
        <v>76</v>
      </c>
      <c r="X149" s="8" t="s">
        <v>28</v>
      </c>
      <c r="Y149" s="23">
        <v>-0.15459000000000001</v>
      </c>
      <c r="Z149" s="96" t="s">
        <v>79</v>
      </c>
      <c r="AA149" s="97" t="s">
        <v>29</v>
      </c>
      <c r="AB149" s="9">
        <v>-0.13275000000000001</v>
      </c>
      <c r="AC149" s="96" t="s">
        <v>79</v>
      </c>
      <c r="AD149" s="97" t="s">
        <v>25</v>
      </c>
      <c r="AE149" s="9">
        <v>-0.17867</v>
      </c>
      <c r="AF149" s="7" t="s">
        <v>70</v>
      </c>
      <c r="AG149" s="8" t="s">
        <v>23</v>
      </c>
      <c r="AH149" s="9">
        <v>-0.20752000000000001</v>
      </c>
      <c r="AI149" s="96" t="s">
        <v>78</v>
      </c>
      <c r="AJ149" s="97" t="s">
        <v>23</v>
      </c>
      <c r="AK149" s="9">
        <v>-8.4309999999999996E-2</v>
      </c>
      <c r="AL149" s="7" t="s">
        <v>58</v>
      </c>
      <c r="AM149" s="8" t="s">
        <v>20</v>
      </c>
      <c r="AN149" s="9">
        <v>-0.20197000000000001</v>
      </c>
      <c r="AO149" s="96" t="s">
        <v>78</v>
      </c>
      <c r="AP149" s="97" t="s">
        <v>23</v>
      </c>
      <c r="AQ149" s="9">
        <v>-0.14745</v>
      </c>
    </row>
    <row r="150" spans="1:43" ht="17" thickBot="1" x14ac:dyDescent="0.25">
      <c r="A150" s="69"/>
      <c r="B150" s="7" t="s">
        <v>97</v>
      </c>
      <c r="C150" s="8" t="s">
        <v>28</v>
      </c>
      <c r="D150" s="9">
        <v>-0.12509999999999999</v>
      </c>
      <c r="E150" s="7" t="s">
        <v>74</v>
      </c>
      <c r="F150" s="8" t="s">
        <v>25</v>
      </c>
      <c r="G150" s="23">
        <v>-0.20794000000000001</v>
      </c>
      <c r="H150" s="7" t="s">
        <v>41</v>
      </c>
      <c r="I150" s="8" t="s">
        <v>25</v>
      </c>
      <c r="J150" s="9">
        <v>-0.16414999999999999</v>
      </c>
      <c r="K150" s="7" t="s">
        <v>54</v>
      </c>
      <c r="L150" s="8" t="s">
        <v>105</v>
      </c>
      <c r="M150" s="9">
        <v>-0.21764</v>
      </c>
      <c r="N150" s="7" t="s">
        <v>97</v>
      </c>
      <c r="O150" s="8" t="s">
        <v>19</v>
      </c>
      <c r="P150" s="9">
        <v>-0.18356</v>
      </c>
      <c r="Q150" s="7" t="s">
        <v>49</v>
      </c>
      <c r="R150" s="8" t="s">
        <v>20</v>
      </c>
      <c r="S150" s="23">
        <v>-0.19484000000000001</v>
      </c>
      <c r="T150" s="7" t="s">
        <v>92</v>
      </c>
      <c r="U150" s="8" t="s">
        <v>28</v>
      </c>
      <c r="V150" s="9">
        <v>-9.6780000000000005E-2</v>
      </c>
      <c r="W150" s="7" t="s">
        <v>37</v>
      </c>
      <c r="X150" s="8" t="s">
        <v>23</v>
      </c>
      <c r="Y150" s="23">
        <v>-0.15634999999999999</v>
      </c>
      <c r="Z150" s="7" t="s">
        <v>36</v>
      </c>
      <c r="AA150" s="8" t="s">
        <v>23</v>
      </c>
      <c r="AB150" s="9">
        <v>-0.13331000000000001</v>
      </c>
      <c r="AC150" s="7" t="s">
        <v>59</v>
      </c>
      <c r="AD150" s="8" t="s">
        <v>25</v>
      </c>
      <c r="AE150" s="9">
        <v>-0.18207999999999999</v>
      </c>
      <c r="AF150" s="7" t="s">
        <v>83</v>
      </c>
      <c r="AG150" s="8" t="s">
        <v>20</v>
      </c>
      <c r="AH150" s="9">
        <v>-0.21199999999999999</v>
      </c>
      <c r="AI150" s="7" t="s">
        <v>75</v>
      </c>
      <c r="AJ150" s="8" t="s">
        <v>29</v>
      </c>
      <c r="AK150" s="9">
        <v>-8.8429999999999995E-2</v>
      </c>
      <c r="AL150" s="7" t="s">
        <v>91</v>
      </c>
      <c r="AM150" s="8" t="s">
        <v>20</v>
      </c>
      <c r="AN150" s="9">
        <v>-0.2064</v>
      </c>
      <c r="AO150" s="7" t="s">
        <v>62</v>
      </c>
      <c r="AP150" s="8" t="s">
        <v>25</v>
      </c>
      <c r="AQ150" s="9">
        <v>-0.14763999999999999</v>
      </c>
    </row>
    <row r="151" spans="1:43" ht="17" thickBot="1" x14ac:dyDescent="0.25">
      <c r="A151" s="69"/>
      <c r="B151" s="7" t="s">
        <v>97</v>
      </c>
      <c r="C151" s="8" t="s">
        <v>19</v>
      </c>
      <c r="D151" s="9">
        <v>-0.1285</v>
      </c>
      <c r="E151" s="7" t="s">
        <v>44</v>
      </c>
      <c r="F151" s="8" t="s">
        <v>20</v>
      </c>
      <c r="G151" s="23">
        <v>-0.20818999999999999</v>
      </c>
      <c r="H151" s="7" t="s">
        <v>98</v>
      </c>
      <c r="I151" s="8" t="s">
        <v>25</v>
      </c>
      <c r="J151" s="9">
        <v>-0.17423</v>
      </c>
      <c r="K151" s="7" t="s">
        <v>36</v>
      </c>
      <c r="L151" s="8" t="s">
        <v>23</v>
      </c>
      <c r="M151" s="9">
        <v>-0.22331999999999999</v>
      </c>
      <c r="N151" s="7" t="s">
        <v>98</v>
      </c>
      <c r="O151" s="8" t="s">
        <v>29</v>
      </c>
      <c r="P151" s="9">
        <v>-0.18623000000000001</v>
      </c>
      <c r="Q151" s="7" t="s">
        <v>66</v>
      </c>
      <c r="R151" s="8" t="s">
        <v>20</v>
      </c>
      <c r="S151" s="9">
        <v>-0.19534000000000001</v>
      </c>
      <c r="T151" s="7" t="s">
        <v>61</v>
      </c>
      <c r="U151" s="8" t="s">
        <v>26</v>
      </c>
      <c r="V151" s="9">
        <v>-0.10223</v>
      </c>
      <c r="W151" s="7" t="s">
        <v>81</v>
      </c>
      <c r="X151" s="8" t="s">
        <v>20</v>
      </c>
      <c r="Y151" s="9">
        <v>-0.15714</v>
      </c>
      <c r="Z151" s="96" t="s">
        <v>87</v>
      </c>
      <c r="AA151" s="97" t="s">
        <v>25</v>
      </c>
      <c r="AB151" s="9">
        <v>-0.13577</v>
      </c>
      <c r="AC151" s="7" t="s">
        <v>33</v>
      </c>
      <c r="AD151" s="8" t="s">
        <v>25</v>
      </c>
      <c r="AE151" s="9">
        <v>-0.183</v>
      </c>
      <c r="AF151" s="7" t="s">
        <v>92</v>
      </c>
      <c r="AG151" s="8" t="s">
        <v>25</v>
      </c>
      <c r="AH151" s="9">
        <v>-0.2235</v>
      </c>
      <c r="AI151" s="7" t="s">
        <v>92</v>
      </c>
      <c r="AJ151" s="8" t="s">
        <v>23</v>
      </c>
      <c r="AK151" s="9">
        <v>-8.9109999999999995E-2</v>
      </c>
      <c r="AL151" s="7" t="s">
        <v>80</v>
      </c>
      <c r="AM151" s="8" t="s">
        <v>28</v>
      </c>
      <c r="AN151" s="23">
        <v>-0.2172</v>
      </c>
      <c r="AO151" s="7" t="s">
        <v>62</v>
      </c>
      <c r="AP151" s="8" t="s">
        <v>19</v>
      </c>
      <c r="AQ151" s="9">
        <v>-0.14863999999999999</v>
      </c>
    </row>
    <row r="152" spans="1:43" ht="17" thickBot="1" x14ac:dyDescent="0.25">
      <c r="A152" s="69"/>
      <c r="B152" s="7" t="s">
        <v>99</v>
      </c>
      <c r="C152" s="8" t="s">
        <v>26</v>
      </c>
      <c r="D152" s="9">
        <v>-0.12956999999999999</v>
      </c>
      <c r="E152" s="7" t="s">
        <v>37</v>
      </c>
      <c r="F152" s="8" t="s">
        <v>25</v>
      </c>
      <c r="G152" s="10">
        <v>-0.23630999999999999</v>
      </c>
      <c r="H152" s="7" t="s">
        <v>69</v>
      </c>
      <c r="I152" s="8" t="s">
        <v>23</v>
      </c>
      <c r="J152" s="9">
        <v>-0.17607</v>
      </c>
      <c r="K152" s="7" t="s">
        <v>70</v>
      </c>
      <c r="L152" s="8" t="s">
        <v>23</v>
      </c>
      <c r="M152" s="9">
        <v>-0.22906000000000001</v>
      </c>
      <c r="N152" s="7" t="s">
        <v>33</v>
      </c>
      <c r="O152" s="8" t="s">
        <v>25</v>
      </c>
      <c r="P152" s="9">
        <v>-0.18681</v>
      </c>
      <c r="Q152" s="7" t="s">
        <v>100</v>
      </c>
      <c r="R152" s="8" t="s">
        <v>26</v>
      </c>
      <c r="S152" s="9">
        <v>-0.20215</v>
      </c>
      <c r="T152" s="7" t="s">
        <v>47</v>
      </c>
      <c r="U152" s="8" t="s">
        <v>19</v>
      </c>
      <c r="V152" s="9">
        <v>-0.10265000000000001</v>
      </c>
      <c r="W152" s="7" t="s">
        <v>92</v>
      </c>
      <c r="X152" s="8" t="s">
        <v>25</v>
      </c>
      <c r="Y152" s="9">
        <v>-0.16328000000000001</v>
      </c>
      <c r="Z152" s="7" t="s">
        <v>50</v>
      </c>
      <c r="AA152" s="8" t="s">
        <v>19</v>
      </c>
      <c r="AB152" s="9">
        <v>-0.14931</v>
      </c>
      <c r="AC152" s="7" t="s">
        <v>40</v>
      </c>
      <c r="AD152" s="8" t="s">
        <v>29</v>
      </c>
      <c r="AE152" s="9">
        <v>-0.18429999999999999</v>
      </c>
      <c r="AF152" s="7" t="s">
        <v>57</v>
      </c>
      <c r="AG152" s="8" t="s">
        <v>26</v>
      </c>
      <c r="AH152" s="9">
        <v>-0.22506999999999999</v>
      </c>
      <c r="AI152" s="7" t="s">
        <v>61</v>
      </c>
      <c r="AJ152" s="8" t="s">
        <v>26</v>
      </c>
      <c r="AK152" s="9">
        <v>-9.7540000000000002E-2</v>
      </c>
      <c r="AL152" s="7" t="s">
        <v>24</v>
      </c>
      <c r="AM152" s="8" t="s">
        <v>25</v>
      </c>
      <c r="AN152" s="10">
        <v>-0.22208</v>
      </c>
      <c r="AO152" s="7" t="s">
        <v>49</v>
      </c>
      <c r="AP152" s="8" t="s">
        <v>28</v>
      </c>
      <c r="AQ152" s="10">
        <v>-0.15668000000000001</v>
      </c>
    </row>
    <row r="153" spans="1:43" ht="17" thickBot="1" x14ac:dyDescent="0.25">
      <c r="A153" s="69"/>
      <c r="B153" s="7" t="s">
        <v>63</v>
      </c>
      <c r="C153" s="8" t="s">
        <v>26</v>
      </c>
      <c r="D153" s="9">
        <v>-0.13149</v>
      </c>
      <c r="E153" s="7" t="s">
        <v>73</v>
      </c>
      <c r="F153" s="8" t="s">
        <v>26</v>
      </c>
      <c r="G153" s="9">
        <v>-0.23648</v>
      </c>
      <c r="H153" s="7" t="s">
        <v>97</v>
      </c>
      <c r="I153" s="8" t="s">
        <v>23</v>
      </c>
      <c r="J153" s="9">
        <v>-0.17777999999999999</v>
      </c>
      <c r="K153" s="96" t="s">
        <v>78</v>
      </c>
      <c r="L153" s="97" t="s">
        <v>26</v>
      </c>
      <c r="M153" s="9">
        <v>-0.23219000000000001</v>
      </c>
      <c r="N153" s="7" t="s">
        <v>90</v>
      </c>
      <c r="O153" s="8" t="s">
        <v>20</v>
      </c>
      <c r="P153" s="9">
        <v>-0.18890000000000001</v>
      </c>
      <c r="Q153" s="7" t="s">
        <v>92</v>
      </c>
      <c r="R153" s="8" t="s">
        <v>20</v>
      </c>
      <c r="S153" s="9">
        <v>-0.20896999999999999</v>
      </c>
      <c r="T153" s="7" t="s">
        <v>67</v>
      </c>
      <c r="U153" s="8" t="s">
        <v>23</v>
      </c>
      <c r="V153" s="9">
        <v>-0.11582000000000001</v>
      </c>
      <c r="W153" s="7" t="s">
        <v>24</v>
      </c>
      <c r="X153" s="8" t="s">
        <v>26</v>
      </c>
      <c r="Y153" s="10">
        <v>-0.16349</v>
      </c>
      <c r="Z153" s="7" t="s">
        <v>61</v>
      </c>
      <c r="AA153" s="8" t="s">
        <v>19</v>
      </c>
      <c r="AB153" s="9">
        <v>-0.15701999999999999</v>
      </c>
      <c r="AC153" s="7" t="s">
        <v>58</v>
      </c>
      <c r="AD153" s="8" t="s">
        <v>25</v>
      </c>
      <c r="AE153" s="9">
        <v>-0.18436</v>
      </c>
      <c r="AF153" s="7" t="s">
        <v>64</v>
      </c>
      <c r="AG153" s="8" t="s">
        <v>19</v>
      </c>
      <c r="AH153" s="9">
        <v>-0.22558</v>
      </c>
      <c r="AI153" s="7" t="s">
        <v>57</v>
      </c>
      <c r="AJ153" s="8" t="s">
        <v>20</v>
      </c>
      <c r="AK153" s="9">
        <v>-0.10523</v>
      </c>
      <c r="AL153" s="7" t="s">
        <v>83</v>
      </c>
      <c r="AM153" s="8" t="s">
        <v>20</v>
      </c>
      <c r="AN153" s="9">
        <v>-0.22211</v>
      </c>
      <c r="AO153" s="7" t="s">
        <v>70</v>
      </c>
      <c r="AP153" s="8" t="s">
        <v>23</v>
      </c>
      <c r="AQ153" s="9">
        <v>-0.1691</v>
      </c>
    </row>
    <row r="154" spans="1:43" ht="17" thickBot="1" x14ac:dyDescent="0.25">
      <c r="A154" s="69"/>
      <c r="B154" s="7" t="s">
        <v>74</v>
      </c>
      <c r="C154" s="8" t="s">
        <v>25</v>
      </c>
      <c r="D154" s="9">
        <v>-0.13209000000000001</v>
      </c>
      <c r="E154" s="7" t="s">
        <v>48</v>
      </c>
      <c r="F154" s="8" t="s">
        <v>29</v>
      </c>
      <c r="G154" s="9">
        <v>-0.23735000000000001</v>
      </c>
      <c r="H154" s="96" t="s">
        <v>87</v>
      </c>
      <c r="I154" s="97" t="s">
        <v>25</v>
      </c>
      <c r="J154" s="9">
        <v>-0.17863999999999999</v>
      </c>
      <c r="K154" s="7" t="s">
        <v>62</v>
      </c>
      <c r="L154" s="8" t="s">
        <v>19</v>
      </c>
      <c r="M154" s="9">
        <v>-0.23327000000000001</v>
      </c>
      <c r="N154" s="7" t="s">
        <v>97</v>
      </c>
      <c r="O154" s="8" t="s">
        <v>25</v>
      </c>
      <c r="P154" s="9">
        <v>-0.19319</v>
      </c>
      <c r="Q154" s="7" t="s">
        <v>42</v>
      </c>
      <c r="R154" s="8" t="s">
        <v>26</v>
      </c>
      <c r="S154" s="10">
        <v>-0.21995000000000001</v>
      </c>
      <c r="T154" s="7" t="s">
        <v>62</v>
      </c>
      <c r="U154" s="8" t="s">
        <v>25</v>
      </c>
      <c r="V154" s="9">
        <v>-0.121</v>
      </c>
      <c r="W154" s="7" t="s">
        <v>44</v>
      </c>
      <c r="X154" s="8" t="s">
        <v>23</v>
      </c>
      <c r="Y154" s="23">
        <v>-0.16469</v>
      </c>
      <c r="Z154" s="7" t="s">
        <v>44</v>
      </c>
      <c r="AA154" s="8" t="s">
        <v>23</v>
      </c>
      <c r="AB154" s="9">
        <v>-0.16438</v>
      </c>
      <c r="AC154" s="7" t="s">
        <v>53</v>
      </c>
      <c r="AD154" s="8" t="s">
        <v>23</v>
      </c>
      <c r="AE154" s="9">
        <v>-0.18708</v>
      </c>
      <c r="AF154" s="7" t="s">
        <v>39</v>
      </c>
      <c r="AG154" s="8" t="s">
        <v>25</v>
      </c>
      <c r="AH154" s="23">
        <v>-0.22878000000000001</v>
      </c>
      <c r="AI154" s="7" t="s">
        <v>74</v>
      </c>
      <c r="AJ154" s="8" t="s">
        <v>28</v>
      </c>
      <c r="AK154" s="9">
        <v>-0.11054</v>
      </c>
      <c r="AL154" s="7" t="s">
        <v>39</v>
      </c>
      <c r="AM154" s="8" t="s">
        <v>28</v>
      </c>
      <c r="AN154" s="10">
        <v>-0.23443</v>
      </c>
      <c r="AO154" s="7" t="s">
        <v>49</v>
      </c>
      <c r="AP154" s="8" t="s">
        <v>20</v>
      </c>
      <c r="AQ154" s="10">
        <v>-0.17594000000000001</v>
      </c>
    </row>
    <row r="155" spans="1:43" ht="17" thickBot="1" x14ac:dyDescent="0.25">
      <c r="A155" s="77"/>
      <c r="B155" s="7" t="s">
        <v>82</v>
      </c>
      <c r="C155" s="8" t="s">
        <v>28</v>
      </c>
      <c r="D155" s="9">
        <v>-0.13613</v>
      </c>
      <c r="E155" s="7" t="s">
        <v>92</v>
      </c>
      <c r="F155" s="8" t="s">
        <v>23</v>
      </c>
      <c r="G155" s="10">
        <v>-0.24279000000000001</v>
      </c>
      <c r="H155" s="7" t="s">
        <v>96</v>
      </c>
      <c r="I155" s="8" t="s">
        <v>25</v>
      </c>
      <c r="J155" s="9">
        <v>-0.1812</v>
      </c>
      <c r="K155" s="7" t="s">
        <v>61</v>
      </c>
      <c r="L155" s="8" t="s">
        <v>26</v>
      </c>
      <c r="M155" s="9">
        <v>-0.23383000000000001</v>
      </c>
      <c r="N155" s="7" t="s">
        <v>62</v>
      </c>
      <c r="O155" s="8" t="s">
        <v>25</v>
      </c>
      <c r="P155" s="9">
        <v>-0.19359000000000001</v>
      </c>
      <c r="Q155" s="7" t="s">
        <v>102</v>
      </c>
      <c r="R155" s="8" t="s">
        <v>28</v>
      </c>
      <c r="S155" s="23">
        <v>-0.22941</v>
      </c>
      <c r="T155" s="7" t="s">
        <v>67</v>
      </c>
      <c r="U155" s="8" t="s">
        <v>20</v>
      </c>
      <c r="V155" s="9">
        <v>-0.12174</v>
      </c>
      <c r="W155" s="7" t="s">
        <v>82</v>
      </c>
      <c r="X155" s="8" t="s">
        <v>20</v>
      </c>
      <c r="Y155" s="9">
        <v>-0.16572000000000001</v>
      </c>
      <c r="Z155" s="7" t="s">
        <v>99</v>
      </c>
      <c r="AA155" s="8" t="s">
        <v>26</v>
      </c>
      <c r="AB155" s="9">
        <v>-0.16463</v>
      </c>
      <c r="AC155" s="7" t="s">
        <v>70</v>
      </c>
      <c r="AD155" s="8" t="s">
        <v>19</v>
      </c>
      <c r="AE155" s="9">
        <v>-0.19370999999999999</v>
      </c>
      <c r="AF155" s="7" t="s">
        <v>33</v>
      </c>
      <c r="AG155" s="8" t="s">
        <v>25</v>
      </c>
      <c r="AH155" s="9">
        <v>-0.23188</v>
      </c>
      <c r="AI155" s="7" t="s">
        <v>85</v>
      </c>
      <c r="AJ155" s="8" t="s">
        <v>29</v>
      </c>
      <c r="AK155" s="9">
        <v>-0.11559999999999999</v>
      </c>
      <c r="AL155" s="7" t="s">
        <v>57</v>
      </c>
      <c r="AM155" s="8" t="s">
        <v>20</v>
      </c>
      <c r="AN155" s="9">
        <v>-0.23660999999999999</v>
      </c>
      <c r="AO155" s="7" t="s">
        <v>80</v>
      </c>
      <c r="AP155" s="8" t="s">
        <v>25</v>
      </c>
      <c r="AQ155" s="9">
        <v>-0.17760000000000001</v>
      </c>
    </row>
    <row r="156" spans="1:43" ht="17" thickBot="1" x14ac:dyDescent="0.25">
      <c r="A156" s="76" t="s">
        <v>88</v>
      </c>
      <c r="B156" s="7" t="s">
        <v>24</v>
      </c>
      <c r="C156" s="8" t="s">
        <v>26</v>
      </c>
      <c r="D156" s="23">
        <v>-0.13783000000000001</v>
      </c>
      <c r="E156" s="7" t="s">
        <v>70</v>
      </c>
      <c r="F156" s="8" t="s">
        <v>23</v>
      </c>
      <c r="G156" s="23">
        <v>-0.24435999999999999</v>
      </c>
      <c r="H156" s="7" t="s">
        <v>99</v>
      </c>
      <c r="I156" s="8" t="s">
        <v>23</v>
      </c>
      <c r="J156" s="10">
        <v>-0.18268999999999999</v>
      </c>
      <c r="K156" s="7" t="s">
        <v>21</v>
      </c>
      <c r="L156" s="8" t="s">
        <v>23</v>
      </c>
      <c r="M156" s="10">
        <v>-0.2364</v>
      </c>
      <c r="N156" s="7" t="s">
        <v>98</v>
      </c>
      <c r="O156" s="8" t="s">
        <v>25</v>
      </c>
      <c r="P156" s="9">
        <v>-0.19438</v>
      </c>
      <c r="Q156" s="7" t="s">
        <v>32</v>
      </c>
      <c r="R156" s="8" t="s">
        <v>26</v>
      </c>
      <c r="S156" s="10">
        <v>-0.23358999999999999</v>
      </c>
      <c r="T156" s="7" t="s">
        <v>61</v>
      </c>
      <c r="U156" s="8" t="s">
        <v>19</v>
      </c>
      <c r="V156" s="9">
        <v>-0.12299</v>
      </c>
      <c r="W156" s="7" t="s">
        <v>21</v>
      </c>
      <c r="X156" s="8" t="s">
        <v>23</v>
      </c>
      <c r="Y156" s="10">
        <v>-0.16965</v>
      </c>
      <c r="Z156" s="7" t="s">
        <v>57</v>
      </c>
      <c r="AA156" s="8" t="s">
        <v>20</v>
      </c>
      <c r="AB156" s="9">
        <v>-0.16647999999999999</v>
      </c>
      <c r="AC156" s="7" t="s">
        <v>61</v>
      </c>
      <c r="AD156" s="8" t="s">
        <v>23</v>
      </c>
      <c r="AE156" s="9">
        <v>-0.19394</v>
      </c>
      <c r="AF156" s="7" t="s">
        <v>47</v>
      </c>
      <c r="AG156" s="8" t="s">
        <v>19</v>
      </c>
      <c r="AH156" s="10">
        <v>-0.24426999999999999</v>
      </c>
      <c r="AI156" s="7" t="s">
        <v>97</v>
      </c>
      <c r="AJ156" s="8" t="s">
        <v>25</v>
      </c>
      <c r="AK156" s="9">
        <v>-0.11854000000000001</v>
      </c>
      <c r="AL156" s="7" t="s">
        <v>80</v>
      </c>
      <c r="AM156" s="8" t="s">
        <v>19</v>
      </c>
      <c r="AN156" s="10">
        <v>-0.24357000000000001</v>
      </c>
      <c r="AO156" s="7" t="s">
        <v>36</v>
      </c>
      <c r="AP156" s="8" t="s">
        <v>23</v>
      </c>
      <c r="AQ156" s="10">
        <v>-0.18365000000000001</v>
      </c>
    </row>
    <row r="157" spans="1:43" ht="17" thickBot="1" x14ac:dyDescent="0.25">
      <c r="A157" s="69"/>
      <c r="B157" s="7" t="s">
        <v>63</v>
      </c>
      <c r="C157" s="8" t="s">
        <v>20</v>
      </c>
      <c r="D157" s="9">
        <v>-0.14380000000000001</v>
      </c>
      <c r="E157" s="7" t="s">
        <v>50</v>
      </c>
      <c r="F157" s="8" t="s">
        <v>19</v>
      </c>
      <c r="G157" s="9">
        <v>-0.24512</v>
      </c>
      <c r="H157" s="7" t="s">
        <v>97</v>
      </c>
      <c r="I157" s="8" t="s">
        <v>28</v>
      </c>
      <c r="J157" s="9">
        <v>-0.18343999999999999</v>
      </c>
      <c r="K157" s="7" t="s">
        <v>37</v>
      </c>
      <c r="L157" s="8" t="s">
        <v>23</v>
      </c>
      <c r="M157" s="23">
        <v>-0.24345</v>
      </c>
      <c r="N157" s="7" t="s">
        <v>44</v>
      </c>
      <c r="O157" s="8" t="s">
        <v>20</v>
      </c>
      <c r="P157" s="23">
        <v>-0.19581999999999999</v>
      </c>
      <c r="Q157" s="7" t="s">
        <v>92</v>
      </c>
      <c r="R157" s="8" t="s">
        <v>25</v>
      </c>
      <c r="S157" s="9">
        <v>-0.23874999999999999</v>
      </c>
      <c r="T157" s="7" t="s">
        <v>48</v>
      </c>
      <c r="U157" s="8" t="s">
        <v>20</v>
      </c>
      <c r="V157" s="9">
        <v>-0.12814999999999999</v>
      </c>
      <c r="W157" s="7" t="s">
        <v>77</v>
      </c>
      <c r="X157" s="8" t="s">
        <v>26</v>
      </c>
      <c r="Y157" s="9">
        <v>-0.17029</v>
      </c>
      <c r="Z157" s="7" t="s">
        <v>104</v>
      </c>
      <c r="AA157" s="8" t="s">
        <v>25</v>
      </c>
      <c r="AB157" s="9">
        <v>-0.16839999999999999</v>
      </c>
      <c r="AC157" s="7" t="s">
        <v>98</v>
      </c>
      <c r="AD157" s="8" t="s">
        <v>29</v>
      </c>
      <c r="AE157" s="9">
        <v>-0.19733000000000001</v>
      </c>
      <c r="AF157" s="7" t="s">
        <v>62</v>
      </c>
      <c r="AG157" s="8" t="s">
        <v>25</v>
      </c>
      <c r="AH157" s="10">
        <v>-0.24539</v>
      </c>
      <c r="AI157" s="7" t="s">
        <v>93</v>
      </c>
      <c r="AJ157" s="8" t="s">
        <v>29</v>
      </c>
      <c r="AK157" s="9">
        <v>-0.12145</v>
      </c>
      <c r="AL157" s="7" t="s">
        <v>92</v>
      </c>
      <c r="AM157" s="8" t="s">
        <v>28</v>
      </c>
      <c r="AN157" s="23">
        <v>-0.24428</v>
      </c>
      <c r="AO157" s="7" t="s">
        <v>74</v>
      </c>
      <c r="AP157" s="8" t="s">
        <v>28</v>
      </c>
      <c r="AQ157" s="10">
        <v>-0.19338</v>
      </c>
    </row>
    <row r="158" spans="1:43" ht="17" thickBot="1" x14ac:dyDescent="0.25">
      <c r="A158" s="69"/>
      <c r="B158" s="7" t="s">
        <v>48</v>
      </c>
      <c r="C158" s="8" t="s">
        <v>20</v>
      </c>
      <c r="D158" s="9">
        <v>-0.14419000000000001</v>
      </c>
      <c r="E158" s="7" t="s">
        <v>92</v>
      </c>
      <c r="F158" s="8" t="s">
        <v>20</v>
      </c>
      <c r="G158" s="10">
        <v>-0.2465</v>
      </c>
      <c r="H158" s="7" t="s">
        <v>45</v>
      </c>
      <c r="I158" s="8" t="s">
        <v>23</v>
      </c>
      <c r="J158" s="9">
        <v>-0.18822</v>
      </c>
      <c r="K158" s="7" t="s">
        <v>45</v>
      </c>
      <c r="L158" s="8" t="s">
        <v>19</v>
      </c>
      <c r="M158" s="9">
        <v>-0.24403</v>
      </c>
      <c r="N158" s="7" t="s">
        <v>68</v>
      </c>
      <c r="O158" s="8" t="s">
        <v>22</v>
      </c>
      <c r="P158" s="9">
        <v>-0.19914000000000001</v>
      </c>
      <c r="Q158" s="7" t="s">
        <v>85</v>
      </c>
      <c r="R158" s="8" t="s">
        <v>26</v>
      </c>
      <c r="S158" s="9">
        <v>-0.2505</v>
      </c>
      <c r="T158" s="7" t="s">
        <v>69</v>
      </c>
      <c r="U158" s="8" t="s">
        <v>29</v>
      </c>
      <c r="V158" s="9">
        <v>-0.13594000000000001</v>
      </c>
      <c r="W158" s="7" t="s">
        <v>99</v>
      </c>
      <c r="X158" s="8" t="s">
        <v>26</v>
      </c>
      <c r="Y158" s="9">
        <v>-0.17079</v>
      </c>
      <c r="Z158" s="7" t="s">
        <v>92</v>
      </c>
      <c r="AA158" s="8" t="s">
        <v>25</v>
      </c>
      <c r="AB158" s="9">
        <v>-0.17194000000000001</v>
      </c>
      <c r="AC158" s="7" t="s">
        <v>57</v>
      </c>
      <c r="AD158" s="8" t="s">
        <v>26</v>
      </c>
      <c r="AE158" s="9">
        <v>-0.20791999999999999</v>
      </c>
      <c r="AF158" s="7" t="s">
        <v>81</v>
      </c>
      <c r="AG158" s="8" t="s">
        <v>29</v>
      </c>
      <c r="AH158" s="9">
        <v>-0.24576000000000001</v>
      </c>
      <c r="AI158" s="7" t="s">
        <v>92</v>
      </c>
      <c r="AJ158" s="8" t="s">
        <v>20</v>
      </c>
      <c r="AK158" s="9">
        <v>-0.1217</v>
      </c>
      <c r="AL158" s="7" t="s">
        <v>92</v>
      </c>
      <c r="AM158" s="8" t="s">
        <v>20</v>
      </c>
      <c r="AN158" s="23">
        <v>-0.2462</v>
      </c>
      <c r="AO158" s="7" t="s">
        <v>99</v>
      </c>
      <c r="AP158" s="8" t="s">
        <v>28</v>
      </c>
      <c r="AQ158" s="23">
        <v>-0.19475999999999999</v>
      </c>
    </row>
    <row r="159" spans="1:43" ht="17" thickBot="1" x14ac:dyDescent="0.25">
      <c r="A159" s="69"/>
      <c r="B159" s="7" t="s">
        <v>59</v>
      </c>
      <c r="C159" s="8" t="s">
        <v>25</v>
      </c>
      <c r="D159" s="9">
        <v>-0.14649999999999999</v>
      </c>
      <c r="E159" s="7" t="s">
        <v>92</v>
      </c>
      <c r="F159" s="8" t="s">
        <v>28</v>
      </c>
      <c r="G159" s="23">
        <v>-0.24895999999999999</v>
      </c>
      <c r="H159" s="7" t="s">
        <v>70</v>
      </c>
      <c r="I159" s="8" t="s">
        <v>23</v>
      </c>
      <c r="J159" s="9">
        <v>-0.1943</v>
      </c>
      <c r="K159" s="7" t="s">
        <v>98</v>
      </c>
      <c r="L159" s="8" t="s">
        <v>25</v>
      </c>
      <c r="M159" s="9">
        <v>-0.24825</v>
      </c>
      <c r="N159" s="7" t="s">
        <v>31</v>
      </c>
      <c r="O159" s="8" t="s">
        <v>19</v>
      </c>
      <c r="P159" s="23">
        <v>-0.21382999999999999</v>
      </c>
      <c r="Q159" s="7" t="s">
        <v>36</v>
      </c>
      <c r="R159" s="8" t="s">
        <v>26</v>
      </c>
      <c r="S159" s="10">
        <v>-0.25702000000000003</v>
      </c>
      <c r="T159" s="7" t="s">
        <v>74</v>
      </c>
      <c r="U159" s="8" t="s">
        <v>28</v>
      </c>
      <c r="V159" s="9">
        <v>-0.13716999999999999</v>
      </c>
      <c r="W159" s="7" t="s">
        <v>66</v>
      </c>
      <c r="X159" s="8" t="s">
        <v>20</v>
      </c>
      <c r="Y159" s="9">
        <v>-0.17327999999999999</v>
      </c>
      <c r="Z159" s="7" t="s">
        <v>61</v>
      </c>
      <c r="AA159" s="8" t="s">
        <v>23</v>
      </c>
      <c r="AB159" s="9">
        <v>-0.17565</v>
      </c>
      <c r="AC159" s="96" t="s">
        <v>87</v>
      </c>
      <c r="AD159" s="97" t="s">
        <v>25</v>
      </c>
      <c r="AE159" s="9">
        <v>-0.21143000000000001</v>
      </c>
      <c r="AF159" s="7" t="s">
        <v>70</v>
      </c>
      <c r="AG159" s="8" t="s">
        <v>19</v>
      </c>
      <c r="AH159" s="10">
        <v>-0.25673000000000001</v>
      </c>
      <c r="AI159" s="7" t="s">
        <v>67</v>
      </c>
      <c r="AJ159" s="8" t="s">
        <v>23</v>
      </c>
      <c r="AK159" s="9">
        <v>-0.12195</v>
      </c>
      <c r="AL159" s="7" t="s">
        <v>58</v>
      </c>
      <c r="AM159" s="8" t="s">
        <v>25</v>
      </c>
      <c r="AN159" s="23">
        <v>-0.24706</v>
      </c>
      <c r="AO159" s="7" t="s">
        <v>33</v>
      </c>
      <c r="AP159" s="8" t="s">
        <v>20</v>
      </c>
      <c r="AQ159" s="10">
        <v>-0.19697000000000001</v>
      </c>
    </row>
    <row r="160" spans="1:43" ht="17" thickBot="1" x14ac:dyDescent="0.25">
      <c r="A160" s="69"/>
      <c r="B160" s="7" t="s">
        <v>100</v>
      </c>
      <c r="C160" s="8" t="s">
        <v>29</v>
      </c>
      <c r="D160" s="9">
        <v>-0.14915</v>
      </c>
      <c r="E160" s="7" t="s">
        <v>27</v>
      </c>
      <c r="F160" s="8" t="s">
        <v>29</v>
      </c>
      <c r="G160" s="23">
        <v>-0.25973000000000002</v>
      </c>
      <c r="H160" s="7" t="s">
        <v>95</v>
      </c>
      <c r="I160" s="8" t="s">
        <v>26</v>
      </c>
      <c r="J160" s="9">
        <v>-0.19975000000000001</v>
      </c>
      <c r="K160" s="7" t="s">
        <v>61</v>
      </c>
      <c r="L160" s="8" t="s">
        <v>19</v>
      </c>
      <c r="M160" s="9">
        <v>-0.28169</v>
      </c>
      <c r="N160" s="7" t="s">
        <v>70</v>
      </c>
      <c r="O160" s="8" t="s">
        <v>23</v>
      </c>
      <c r="P160" s="9">
        <v>-0.21707000000000001</v>
      </c>
      <c r="Q160" s="7" t="s">
        <v>59</v>
      </c>
      <c r="R160" s="8" t="s">
        <v>25</v>
      </c>
      <c r="S160" s="9">
        <v>-0.25901000000000002</v>
      </c>
      <c r="T160" s="7" t="s">
        <v>82</v>
      </c>
      <c r="U160" s="8" t="s">
        <v>25</v>
      </c>
      <c r="V160" s="9">
        <v>-0.15717</v>
      </c>
      <c r="W160" s="7" t="s">
        <v>102</v>
      </c>
      <c r="X160" s="8" t="s">
        <v>28</v>
      </c>
      <c r="Y160" s="9">
        <v>-0.17424999999999999</v>
      </c>
      <c r="Z160" s="7" t="s">
        <v>96</v>
      </c>
      <c r="AA160" s="8" t="s">
        <v>29</v>
      </c>
      <c r="AB160" s="9">
        <v>-0.17852000000000001</v>
      </c>
      <c r="AC160" s="7" t="s">
        <v>50</v>
      </c>
      <c r="AD160" s="8" t="s">
        <v>29</v>
      </c>
      <c r="AE160" s="9">
        <v>-0.21656</v>
      </c>
      <c r="AF160" s="7" t="s">
        <v>98</v>
      </c>
      <c r="AG160" s="8" t="s">
        <v>19</v>
      </c>
      <c r="AH160" s="9">
        <v>-0.25896999999999998</v>
      </c>
      <c r="AI160" s="7" t="s">
        <v>93</v>
      </c>
      <c r="AJ160" s="8" t="s">
        <v>25</v>
      </c>
      <c r="AK160" s="9">
        <v>-0.12728999999999999</v>
      </c>
      <c r="AL160" s="7" t="s">
        <v>62</v>
      </c>
      <c r="AM160" s="8" t="s">
        <v>19</v>
      </c>
      <c r="AN160" s="10">
        <v>-0.24973000000000001</v>
      </c>
      <c r="AO160" s="7" t="s">
        <v>99</v>
      </c>
      <c r="AP160" s="8" t="s">
        <v>23</v>
      </c>
      <c r="AQ160" s="10">
        <v>-0.20601</v>
      </c>
    </row>
    <row r="161" spans="1:43" ht="17" thickBot="1" x14ac:dyDescent="0.25">
      <c r="A161" s="69"/>
      <c r="B161" s="7" t="s">
        <v>102</v>
      </c>
      <c r="C161" s="8" t="s">
        <v>28</v>
      </c>
      <c r="D161" s="9">
        <v>-0.15276000000000001</v>
      </c>
      <c r="E161" s="7" t="s">
        <v>97</v>
      </c>
      <c r="F161" s="8" t="s">
        <v>19</v>
      </c>
      <c r="G161" s="9">
        <v>-0.2626</v>
      </c>
      <c r="H161" s="96" t="s">
        <v>78</v>
      </c>
      <c r="I161" s="97" t="s">
        <v>23</v>
      </c>
      <c r="J161" s="10">
        <v>-0.20005000000000001</v>
      </c>
      <c r="K161" s="7" t="s">
        <v>90</v>
      </c>
      <c r="L161" s="8" t="s">
        <v>20</v>
      </c>
      <c r="M161" s="9">
        <v>-0.28744999999999998</v>
      </c>
      <c r="N161" s="7" t="s">
        <v>21</v>
      </c>
      <c r="O161" s="8" t="s">
        <v>23</v>
      </c>
      <c r="P161" s="10">
        <v>-0.22431000000000001</v>
      </c>
      <c r="Q161" s="7" t="s">
        <v>102</v>
      </c>
      <c r="R161" s="8" t="s">
        <v>22</v>
      </c>
      <c r="S161" s="10">
        <v>-0.25933</v>
      </c>
      <c r="T161" s="7" t="s">
        <v>53</v>
      </c>
      <c r="U161" s="8" t="s">
        <v>23</v>
      </c>
      <c r="V161" s="23">
        <v>-0.15956999999999999</v>
      </c>
      <c r="W161" s="7" t="s">
        <v>45</v>
      </c>
      <c r="X161" s="8" t="s">
        <v>23</v>
      </c>
      <c r="Y161" s="9">
        <v>-0.17571000000000001</v>
      </c>
      <c r="Z161" s="7" t="s">
        <v>96</v>
      </c>
      <c r="AA161" s="8" t="s">
        <v>22</v>
      </c>
      <c r="AB161" s="9">
        <v>-0.18501999999999999</v>
      </c>
      <c r="AC161" s="7" t="s">
        <v>92</v>
      </c>
      <c r="AD161" s="8" t="s">
        <v>23</v>
      </c>
      <c r="AE161" s="9">
        <v>-0.22076000000000001</v>
      </c>
      <c r="AF161" s="7" t="s">
        <v>72</v>
      </c>
      <c r="AG161" s="8" t="s">
        <v>25</v>
      </c>
      <c r="AH161" s="9">
        <v>-0.26719999999999999</v>
      </c>
      <c r="AI161" s="7" t="s">
        <v>103</v>
      </c>
      <c r="AJ161" s="8" t="s">
        <v>26</v>
      </c>
      <c r="AK161" s="9">
        <v>-0.12770999999999999</v>
      </c>
      <c r="AL161" s="7" t="s">
        <v>95</v>
      </c>
      <c r="AM161" s="8" t="s">
        <v>29</v>
      </c>
      <c r="AN161" s="9">
        <v>-0.24989</v>
      </c>
      <c r="AO161" s="7" t="s">
        <v>104</v>
      </c>
      <c r="AP161" s="8" t="s">
        <v>25</v>
      </c>
      <c r="AQ161" s="9">
        <v>-0.2089</v>
      </c>
    </row>
    <row r="162" spans="1:43" ht="17" thickBot="1" x14ac:dyDescent="0.25">
      <c r="A162" s="69"/>
      <c r="B162" s="7" t="s">
        <v>97</v>
      </c>
      <c r="C162" s="8" t="s">
        <v>25</v>
      </c>
      <c r="D162" s="9">
        <v>-0.1547</v>
      </c>
      <c r="E162" s="7" t="s">
        <v>98</v>
      </c>
      <c r="F162" s="8" t="s">
        <v>25</v>
      </c>
      <c r="G162" s="23">
        <v>-0.26405000000000001</v>
      </c>
      <c r="H162" s="7" t="s">
        <v>98</v>
      </c>
      <c r="I162" s="8" t="s">
        <v>19</v>
      </c>
      <c r="J162" s="9">
        <v>-0.20083000000000001</v>
      </c>
      <c r="K162" s="7" t="s">
        <v>54</v>
      </c>
      <c r="L162" s="8" t="s">
        <v>29</v>
      </c>
      <c r="M162" s="9">
        <v>-0.28870000000000001</v>
      </c>
      <c r="N162" s="7" t="s">
        <v>45</v>
      </c>
      <c r="O162" s="8" t="s">
        <v>19</v>
      </c>
      <c r="P162" s="23">
        <v>-0.23066999999999999</v>
      </c>
      <c r="Q162" s="7" t="s">
        <v>57</v>
      </c>
      <c r="R162" s="8" t="s">
        <v>20</v>
      </c>
      <c r="S162" s="9">
        <v>-0.26268999999999998</v>
      </c>
      <c r="T162" s="7" t="s">
        <v>70</v>
      </c>
      <c r="U162" s="8" t="s">
        <v>19</v>
      </c>
      <c r="V162" s="9">
        <v>-0.16208</v>
      </c>
      <c r="W162" s="7" t="s">
        <v>67</v>
      </c>
      <c r="X162" s="8" t="s">
        <v>28</v>
      </c>
      <c r="Y162" s="23">
        <v>-0.18475</v>
      </c>
      <c r="Z162" s="7" t="s">
        <v>94</v>
      </c>
      <c r="AA162" s="8" t="s">
        <v>26</v>
      </c>
      <c r="AB162" s="10">
        <v>-0.18522</v>
      </c>
      <c r="AC162" s="7" t="s">
        <v>27</v>
      </c>
      <c r="AD162" s="8" t="s">
        <v>29</v>
      </c>
      <c r="AE162" s="23">
        <v>-0.22108</v>
      </c>
      <c r="AF162" s="7" t="s">
        <v>37</v>
      </c>
      <c r="AG162" s="8" t="s">
        <v>25</v>
      </c>
      <c r="AH162" s="10">
        <v>-0.27983000000000002</v>
      </c>
      <c r="AI162" s="7" t="s">
        <v>59</v>
      </c>
      <c r="AJ162" s="8" t="s">
        <v>23</v>
      </c>
      <c r="AK162" s="9">
        <v>-0.13872000000000001</v>
      </c>
      <c r="AL162" s="7" t="s">
        <v>33</v>
      </c>
      <c r="AM162" s="8" t="s">
        <v>20</v>
      </c>
      <c r="AN162" s="10">
        <v>-0.25197999999999998</v>
      </c>
      <c r="AO162" s="7" t="s">
        <v>93</v>
      </c>
      <c r="AP162" s="8" t="s">
        <v>20</v>
      </c>
      <c r="AQ162" s="9">
        <v>-0.22128</v>
      </c>
    </row>
    <row r="163" spans="1:43" ht="17" thickBot="1" x14ac:dyDescent="0.25">
      <c r="A163" s="69"/>
      <c r="B163" s="7" t="s">
        <v>93</v>
      </c>
      <c r="C163" s="8" t="s">
        <v>23</v>
      </c>
      <c r="D163" s="10">
        <v>-0.15495</v>
      </c>
      <c r="E163" s="7" t="s">
        <v>96</v>
      </c>
      <c r="F163" s="8" t="s">
        <v>29</v>
      </c>
      <c r="G163" s="9">
        <v>-0.26663999999999999</v>
      </c>
      <c r="H163" s="7" t="s">
        <v>39</v>
      </c>
      <c r="I163" s="8" t="s">
        <v>28</v>
      </c>
      <c r="J163" s="10">
        <v>-0.20351</v>
      </c>
      <c r="K163" s="7" t="s">
        <v>103</v>
      </c>
      <c r="L163" s="8" t="s">
        <v>23</v>
      </c>
      <c r="M163" s="9">
        <v>-0.28982000000000002</v>
      </c>
      <c r="N163" s="7" t="s">
        <v>68</v>
      </c>
      <c r="O163" s="8" t="s">
        <v>19</v>
      </c>
      <c r="P163" s="9">
        <v>-0.23086999999999999</v>
      </c>
      <c r="Q163" s="7" t="s">
        <v>24</v>
      </c>
      <c r="R163" s="8" t="s">
        <v>26</v>
      </c>
      <c r="S163" s="10">
        <v>-0.26594000000000001</v>
      </c>
      <c r="T163" s="7" t="s">
        <v>97</v>
      </c>
      <c r="U163" s="8" t="s">
        <v>25</v>
      </c>
      <c r="V163" s="9">
        <v>-0.16478000000000001</v>
      </c>
      <c r="W163" s="7" t="s">
        <v>94</v>
      </c>
      <c r="X163" s="8" t="s">
        <v>26</v>
      </c>
      <c r="Y163" s="23">
        <v>-0.18759000000000001</v>
      </c>
      <c r="Z163" s="7" t="s">
        <v>45</v>
      </c>
      <c r="AA163" s="8" t="s">
        <v>19</v>
      </c>
      <c r="AB163" s="9">
        <v>-0.18668999999999999</v>
      </c>
      <c r="AC163" s="7" t="s">
        <v>48</v>
      </c>
      <c r="AD163" s="8" t="s">
        <v>29</v>
      </c>
      <c r="AE163" s="9">
        <v>-0.22692999999999999</v>
      </c>
      <c r="AF163" s="7" t="s">
        <v>44</v>
      </c>
      <c r="AG163" s="8" t="s">
        <v>23</v>
      </c>
      <c r="AH163" s="23">
        <v>-0.28261999999999998</v>
      </c>
      <c r="AI163" s="7" t="s">
        <v>36</v>
      </c>
      <c r="AJ163" s="8" t="s">
        <v>23</v>
      </c>
      <c r="AK163" s="9">
        <v>-0.13874</v>
      </c>
      <c r="AL163" s="7" t="s">
        <v>82</v>
      </c>
      <c r="AM163" s="8" t="s">
        <v>28</v>
      </c>
      <c r="AN163" s="10">
        <v>-0.25247999999999998</v>
      </c>
      <c r="AO163" s="7" t="s">
        <v>72</v>
      </c>
      <c r="AP163" s="8" t="s">
        <v>25</v>
      </c>
      <c r="AQ163" s="9">
        <v>-0.22244</v>
      </c>
    </row>
    <row r="164" spans="1:43" ht="17" thickBot="1" x14ac:dyDescent="0.25">
      <c r="A164" s="69"/>
      <c r="B164" s="7" t="s">
        <v>66</v>
      </c>
      <c r="C164" s="8" t="s">
        <v>28</v>
      </c>
      <c r="D164" s="9">
        <v>-0.16502</v>
      </c>
      <c r="E164" s="7" t="s">
        <v>62</v>
      </c>
      <c r="F164" s="8" t="s">
        <v>19</v>
      </c>
      <c r="G164" s="10">
        <v>-0.27279999999999999</v>
      </c>
      <c r="H164" s="7" t="s">
        <v>33</v>
      </c>
      <c r="I164" s="8" t="s">
        <v>25</v>
      </c>
      <c r="J164" s="23">
        <v>-0.20762</v>
      </c>
      <c r="K164" s="7" t="s">
        <v>83</v>
      </c>
      <c r="L164" s="8" t="s">
        <v>20</v>
      </c>
      <c r="M164" s="9">
        <v>-0.31917000000000001</v>
      </c>
      <c r="N164" s="7" t="s">
        <v>59</v>
      </c>
      <c r="O164" s="8" t="s">
        <v>20</v>
      </c>
      <c r="P164" s="9">
        <v>-0.23769000000000001</v>
      </c>
      <c r="Q164" s="7" t="s">
        <v>76</v>
      </c>
      <c r="R164" s="8" t="s">
        <v>22</v>
      </c>
      <c r="S164" s="10">
        <v>-0.26808999999999999</v>
      </c>
      <c r="T164" s="7" t="s">
        <v>92</v>
      </c>
      <c r="U164" s="8" t="s">
        <v>20</v>
      </c>
      <c r="V164" s="9">
        <v>-0.16616</v>
      </c>
      <c r="W164" s="7" t="s">
        <v>98</v>
      </c>
      <c r="X164" s="8" t="s">
        <v>19</v>
      </c>
      <c r="Y164" s="23">
        <v>-0.19173999999999999</v>
      </c>
      <c r="Z164" s="7" t="s">
        <v>37</v>
      </c>
      <c r="AA164" s="8" t="s">
        <v>25</v>
      </c>
      <c r="AB164" s="23">
        <v>-0.18865000000000001</v>
      </c>
      <c r="AC164" s="7" t="s">
        <v>93</v>
      </c>
      <c r="AD164" s="8" t="s">
        <v>25</v>
      </c>
      <c r="AE164" s="9">
        <v>-0.23208000000000001</v>
      </c>
      <c r="AF164" s="7" t="s">
        <v>104</v>
      </c>
      <c r="AG164" s="8" t="s">
        <v>25</v>
      </c>
      <c r="AH164" s="9">
        <v>-0.28565000000000002</v>
      </c>
      <c r="AI164" s="7" t="s">
        <v>53</v>
      </c>
      <c r="AJ164" s="8" t="s">
        <v>23</v>
      </c>
      <c r="AK164" s="23">
        <v>-0.13929</v>
      </c>
      <c r="AL164" s="7" t="s">
        <v>104</v>
      </c>
      <c r="AM164" s="8" t="s">
        <v>25</v>
      </c>
      <c r="AN164" s="9">
        <v>-0.25369000000000003</v>
      </c>
      <c r="AO164" s="7" t="s">
        <v>69</v>
      </c>
      <c r="AP164" s="8" t="s">
        <v>19</v>
      </c>
      <c r="AQ164" s="9">
        <v>-0.22422</v>
      </c>
    </row>
    <row r="165" spans="1:43" ht="17" thickBot="1" x14ac:dyDescent="0.25">
      <c r="A165" s="69"/>
      <c r="B165" s="7" t="s">
        <v>102</v>
      </c>
      <c r="C165" s="8" t="s">
        <v>20</v>
      </c>
      <c r="D165" s="9">
        <v>-0.16550000000000001</v>
      </c>
      <c r="E165" s="7" t="s">
        <v>83</v>
      </c>
      <c r="F165" s="8" t="s">
        <v>20</v>
      </c>
      <c r="G165" s="9">
        <v>-0.27583999999999997</v>
      </c>
      <c r="H165" s="7" t="s">
        <v>99</v>
      </c>
      <c r="I165" s="8" t="s">
        <v>28</v>
      </c>
      <c r="J165" s="10">
        <v>-0.20788999999999999</v>
      </c>
      <c r="K165" s="7" t="s">
        <v>103</v>
      </c>
      <c r="L165" s="8" t="s">
        <v>28</v>
      </c>
      <c r="M165" s="9">
        <v>-0.3206</v>
      </c>
      <c r="N165" s="7" t="s">
        <v>90</v>
      </c>
      <c r="O165" s="8" t="s">
        <v>29</v>
      </c>
      <c r="P165" s="9">
        <v>-0.26943</v>
      </c>
      <c r="Q165" s="7" t="s">
        <v>44</v>
      </c>
      <c r="R165" s="8" t="s">
        <v>20</v>
      </c>
      <c r="S165" s="10">
        <v>-0.27426</v>
      </c>
      <c r="T165" s="7" t="s">
        <v>48</v>
      </c>
      <c r="U165" s="8" t="s">
        <v>29</v>
      </c>
      <c r="V165" s="9">
        <v>-0.16908999999999999</v>
      </c>
      <c r="W165" s="7" t="s">
        <v>36</v>
      </c>
      <c r="X165" s="8" t="s">
        <v>23</v>
      </c>
      <c r="Y165" s="9">
        <v>-0.19434000000000001</v>
      </c>
      <c r="Z165" s="7" t="s">
        <v>48</v>
      </c>
      <c r="AA165" s="8" t="s">
        <v>20</v>
      </c>
      <c r="AB165" s="9">
        <v>-0.19439000000000001</v>
      </c>
      <c r="AC165" s="7" t="s">
        <v>80</v>
      </c>
      <c r="AD165" s="8" t="s">
        <v>19</v>
      </c>
      <c r="AE165" s="9">
        <v>-0.2336</v>
      </c>
      <c r="AF165" s="7" t="s">
        <v>62</v>
      </c>
      <c r="AG165" s="8" t="s">
        <v>19</v>
      </c>
      <c r="AH165" s="10">
        <v>-0.29757</v>
      </c>
      <c r="AI165" s="7" t="s">
        <v>74</v>
      </c>
      <c r="AJ165" s="8" t="s">
        <v>25</v>
      </c>
      <c r="AK165" s="10">
        <v>-0.13954</v>
      </c>
      <c r="AL165" s="7" t="s">
        <v>70</v>
      </c>
      <c r="AM165" s="8" t="s">
        <v>23</v>
      </c>
      <c r="AN165" s="9">
        <v>-0.25696999999999998</v>
      </c>
      <c r="AO165" s="7" t="s">
        <v>82</v>
      </c>
      <c r="AP165" s="8" t="s">
        <v>20</v>
      </c>
      <c r="AQ165" s="10">
        <v>-0.22453999999999999</v>
      </c>
    </row>
    <row r="166" spans="1:43" ht="17" thickBot="1" x14ac:dyDescent="0.25">
      <c r="A166" s="69"/>
      <c r="B166" s="96" t="s">
        <v>78</v>
      </c>
      <c r="C166" s="97" t="s">
        <v>23</v>
      </c>
      <c r="D166" s="9">
        <v>-0.16744999999999999</v>
      </c>
      <c r="E166" s="7" t="s">
        <v>50</v>
      </c>
      <c r="F166" s="8" t="s">
        <v>29</v>
      </c>
      <c r="G166" s="23">
        <v>-0.27700999999999998</v>
      </c>
      <c r="H166" s="7" t="s">
        <v>36</v>
      </c>
      <c r="I166" s="8" t="s">
        <v>23</v>
      </c>
      <c r="J166" s="10">
        <v>-0.21412</v>
      </c>
      <c r="K166" s="7" t="s">
        <v>68</v>
      </c>
      <c r="L166" s="8" t="s">
        <v>19</v>
      </c>
      <c r="M166" s="9">
        <v>-0.32951999999999998</v>
      </c>
      <c r="N166" s="7" t="s">
        <v>62</v>
      </c>
      <c r="O166" s="8" t="s">
        <v>19</v>
      </c>
      <c r="P166" s="10">
        <v>-0.27489999999999998</v>
      </c>
      <c r="Q166" s="7" t="s">
        <v>38</v>
      </c>
      <c r="R166" s="8" t="s">
        <v>26</v>
      </c>
      <c r="S166" s="10">
        <v>-0.27445000000000003</v>
      </c>
      <c r="T166" s="7" t="s">
        <v>80</v>
      </c>
      <c r="U166" s="8" t="s">
        <v>19</v>
      </c>
      <c r="V166" s="9">
        <v>-0.17329</v>
      </c>
      <c r="W166" s="7" t="s">
        <v>18</v>
      </c>
      <c r="X166" s="8" t="s">
        <v>20</v>
      </c>
      <c r="Y166" s="10">
        <v>-0.19725000000000001</v>
      </c>
      <c r="Z166" s="7" t="s">
        <v>62</v>
      </c>
      <c r="AA166" s="8" t="s">
        <v>19</v>
      </c>
      <c r="AB166" s="9">
        <v>-0.19516</v>
      </c>
      <c r="AC166" s="7" t="s">
        <v>41</v>
      </c>
      <c r="AD166" s="8" t="s">
        <v>29</v>
      </c>
      <c r="AE166" s="23">
        <v>-0.23552999999999999</v>
      </c>
      <c r="AF166" s="7" t="s">
        <v>80</v>
      </c>
      <c r="AG166" s="8" t="s">
        <v>25</v>
      </c>
      <c r="AH166" s="23">
        <v>-0.31264999999999998</v>
      </c>
      <c r="AI166" s="7" t="s">
        <v>73</v>
      </c>
      <c r="AJ166" s="8" t="s">
        <v>26</v>
      </c>
      <c r="AK166" s="9">
        <v>-0.14122999999999999</v>
      </c>
      <c r="AL166" s="7" t="s">
        <v>67</v>
      </c>
      <c r="AM166" s="8" t="s">
        <v>20</v>
      </c>
      <c r="AN166" s="10">
        <v>-0.25796000000000002</v>
      </c>
      <c r="AO166" s="7" t="s">
        <v>97</v>
      </c>
      <c r="AP166" s="8" t="s">
        <v>23</v>
      </c>
      <c r="AQ166" s="23">
        <v>-0.22548000000000001</v>
      </c>
    </row>
    <row r="167" spans="1:43" ht="17" thickBot="1" x14ac:dyDescent="0.25">
      <c r="A167" s="69"/>
      <c r="B167" s="7" t="s">
        <v>95</v>
      </c>
      <c r="C167" s="8" t="s">
        <v>19</v>
      </c>
      <c r="D167" s="9">
        <v>-0.16814999999999999</v>
      </c>
      <c r="E167" s="7" t="s">
        <v>92</v>
      </c>
      <c r="F167" s="8" t="s">
        <v>25</v>
      </c>
      <c r="G167" s="10">
        <v>-0.27733000000000002</v>
      </c>
      <c r="H167" s="7" t="s">
        <v>62</v>
      </c>
      <c r="I167" s="8" t="s">
        <v>25</v>
      </c>
      <c r="J167" s="23">
        <v>-0.21476000000000001</v>
      </c>
      <c r="K167" s="7" t="s">
        <v>103</v>
      </c>
      <c r="L167" s="8" t="s">
        <v>26</v>
      </c>
      <c r="M167" s="9">
        <v>-0.33678999999999998</v>
      </c>
      <c r="N167" s="7" t="s">
        <v>97</v>
      </c>
      <c r="O167" s="8" t="s">
        <v>23</v>
      </c>
      <c r="P167" s="9">
        <v>-0.28144000000000002</v>
      </c>
      <c r="Q167" s="7" t="s">
        <v>32</v>
      </c>
      <c r="R167" s="8" t="s">
        <v>20</v>
      </c>
      <c r="S167" s="10">
        <v>-0.27833999999999998</v>
      </c>
      <c r="T167" s="7" t="s">
        <v>97</v>
      </c>
      <c r="U167" s="8" t="s">
        <v>28</v>
      </c>
      <c r="V167" s="9">
        <v>-0.17468</v>
      </c>
      <c r="W167" s="7" t="s">
        <v>59</v>
      </c>
      <c r="X167" s="8" t="s">
        <v>20</v>
      </c>
      <c r="Y167" s="23">
        <v>-0.20127999999999999</v>
      </c>
      <c r="Z167" s="7" t="s">
        <v>44</v>
      </c>
      <c r="AA167" s="8" t="s">
        <v>20</v>
      </c>
      <c r="AB167" s="9">
        <v>-0.19681999999999999</v>
      </c>
      <c r="AC167" s="7" t="s">
        <v>44</v>
      </c>
      <c r="AD167" s="8" t="s">
        <v>23</v>
      </c>
      <c r="AE167" s="23">
        <v>-0.23787</v>
      </c>
      <c r="AF167" s="7" t="s">
        <v>40</v>
      </c>
      <c r="AG167" s="8" t="s">
        <v>29</v>
      </c>
      <c r="AH167" s="9">
        <v>-0.31519000000000003</v>
      </c>
      <c r="AI167" s="7" t="s">
        <v>45</v>
      </c>
      <c r="AJ167" s="8" t="s">
        <v>19</v>
      </c>
      <c r="AK167" s="23">
        <v>-0.14266000000000001</v>
      </c>
      <c r="AL167" s="7" t="s">
        <v>44</v>
      </c>
      <c r="AM167" s="8" t="s">
        <v>20</v>
      </c>
      <c r="AN167" s="10">
        <v>-0.26318000000000003</v>
      </c>
      <c r="AO167" s="7" t="s">
        <v>39</v>
      </c>
      <c r="AP167" s="8" t="s">
        <v>25</v>
      </c>
      <c r="AQ167" s="10">
        <v>-0.23036000000000001</v>
      </c>
    </row>
    <row r="168" spans="1:43" ht="17" thickBot="1" x14ac:dyDescent="0.25">
      <c r="A168" s="69"/>
      <c r="B168" s="7" t="s">
        <v>18</v>
      </c>
      <c r="C168" s="8" t="s">
        <v>20</v>
      </c>
      <c r="D168" s="10">
        <v>-0.1699</v>
      </c>
      <c r="E168" s="7" t="s">
        <v>44</v>
      </c>
      <c r="F168" s="8" t="s">
        <v>23</v>
      </c>
      <c r="G168" s="10">
        <v>-0.28283999999999998</v>
      </c>
      <c r="H168" s="7" t="s">
        <v>62</v>
      </c>
      <c r="I168" s="8" t="s">
        <v>23</v>
      </c>
      <c r="J168" s="9">
        <v>-0.22456999999999999</v>
      </c>
      <c r="K168" s="7" t="s">
        <v>62</v>
      </c>
      <c r="L168" s="8" t="s">
        <v>23</v>
      </c>
      <c r="M168" s="23">
        <v>-0.35865999999999998</v>
      </c>
      <c r="N168" s="7" t="s">
        <v>37</v>
      </c>
      <c r="O168" s="8" t="s">
        <v>23</v>
      </c>
      <c r="P168" s="10">
        <v>-0.28553000000000001</v>
      </c>
      <c r="Q168" s="7" t="s">
        <v>83</v>
      </c>
      <c r="R168" s="8" t="s">
        <v>29</v>
      </c>
      <c r="S168" s="9">
        <v>-0.28245999999999999</v>
      </c>
      <c r="T168" s="7" t="s">
        <v>45</v>
      </c>
      <c r="U168" s="8" t="s">
        <v>19</v>
      </c>
      <c r="V168" s="9">
        <v>-0.18167</v>
      </c>
      <c r="W168" s="7" t="s">
        <v>62</v>
      </c>
      <c r="X168" s="8" t="s">
        <v>23</v>
      </c>
      <c r="Y168" s="23">
        <v>-0.20202000000000001</v>
      </c>
      <c r="Z168" s="7" t="s">
        <v>59</v>
      </c>
      <c r="AA168" s="8" t="s">
        <v>23</v>
      </c>
      <c r="AB168" s="9">
        <v>-0.20438999999999999</v>
      </c>
      <c r="AC168" s="7" t="s">
        <v>37</v>
      </c>
      <c r="AD168" s="8" t="s">
        <v>25</v>
      </c>
      <c r="AE168" s="10">
        <v>-0.23788000000000001</v>
      </c>
      <c r="AF168" s="7" t="s">
        <v>97</v>
      </c>
      <c r="AG168" s="8" t="s">
        <v>19</v>
      </c>
      <c r="AH168" s="10">
        <v>-0.31686999999999999</v>
      </c>
      <c r="AI168" s="7" t="s">
        <v>69</v>
      </c>
      <c r="AJ168" s="8" t="s">
        <v>29</v>
      </c>
      <c r="AK168" s="9">
        <v>-0.14665</v>
      </c>
      <c r="AL168" s="7" t="s">
        <v>82</v>
      </c>
      <c r="AM168" s="8" t="s">
        <v>20</v>
      </c>
      <c r="AN168" s="10">
        <v>-0.26478000000000002</v>
      </c>
      <c r="AO168" s="7" t="s">
        <v>74</v>
      </c>
      <c r="AP168" s="8" t="s">
        <v>25</v>
      </c>
      <c r="AQ168" s="10">
        <v>-0.23505000000000001</v>
      </c>
    </row>
    <row r="169" spans="1:43" ht="17" thickBot="1" x14ac:dyDescent="0.25">
      <c r="A169" s="69"/>
      <c r="B169" s="7" t="s">
        <v>32</v>
      </c>
      <c r="C169" s="8" t="s">
        <v>26</v>
      </c>
      <c r="D169" s="23">
        <v>-0.17029</v>
      </c>
      <c r="E169" s="7" t="s">
        <v>45</v>
      </c>
      <c r="F169" s="8" t="s">
        <v>19</v>
      </c>
      <c r="G169" s="10">
        <v>-0.28410999999999997</v>
      </c>
      <c r="H169" s="7" t="s">
        <v>75</v>
      </c>
      <c r="I169" s="8" t="s">
        <v>25</v>
      </c>
      <c r="J169" s="23">
        <v>-0.23476</v>
      </c>
      <c r="K169" s="7" t="s">
        <v>104</v>
      </c>
      <c r="L169" s="8" t="s">
        <v>25</v>
      </c>
      <c r="M169" s="9">
        <v>-0.35952000000000001</v>
      </c>
      <c r="N169" s="7" t="s">
        <v>85</v>
      </c>
      <c r="O169" s="8" t="s">
        <v>29</v>
      </c>
      <c r="P169" s="9">
        <v>-0.28971999999999998</v>
      </c>
      <c r="Q169" s="7" t="s">
        <v>59</v>
      </c>
      <c r="R169" s="8" t="s">
        <v>20</v>
      </c>
      <c r="S169" s="9">
        <v>-0.28391</v>
      </c>
      <c r="T169" s="7" t="s">
        <v>90</v>
      </c>
      <c r="U169" s="8" t="s">
        <v>26</v>
      </c>
      <c r="V169" s="9">
        <v>-0.18776999999999999</v>
      </c>
      <c r="W169" s="7" t="s">
        <v>48</v>
      </c>
      <c r="X169" s="8" t="s">
        <v>29</v>
      </c>
      <c r="Y169" s="23">
        <v>-0.20416000000000001</v>
      </c>
      <c r="Z169" s="7" t="s">
        <v>41</v>
      </c>
      <c r="AA169" s="8" t="s">
        <v>25</v>
      </c>
      <c r="AB169" s="9">
        <v>-0.20763000000000001</v>
      </c>
      <c r="AC169" s="7" t="s">
        <v>41</v>
      </c>
      <c r="AD169" s="8" t="s">
        <v>25</v>
      </c>
      <c r="AE169" s="23">
        <v>-0.27152999999999999</v>
      </c>
      <c r="AF169" s="7" t="s">
        <v>59</v>
      </c>
      <c r="AG169" s="8" t="s">
        <v>25</v>
      </c>
      <c r="AH169" s="9">
        <v>-0.32001000000000002</v>
      </c>
      <c r="AI169" s="7" t="s">
        <v>59</v>
      </c>
      <c r="AJ169" s="8" t="s">
        <v>25</v>
      </c>
      <c r="AK169" s="10">
        <v>-0.15246000000000001</v>
      </c>
      <c r="AL169" s="7" t="s">
        <v>99</v>
      </c>
      <c r="AM169" s="8" t="s">
        <v>20</v>
      </c>
      <c r="AN169" s="9">
        <v>-0.27068999999999999</v>
      </c>
      <c r="AO169" s="7" t="s">
        <v>82</v>
      </c>
      <c r="AP169" s="8" t="s">
        <v>28</v>
      </c>
      <c r="AQ169" s="10">
        <v>-0.23763000000000001</v>
      </c>
    </row>
    <row r="170" spans="1:43" ht="17" thickBot="1" x14ac:dyDescent="0.25">
      <c r="A170" s="69"/>
      <c r="B170" s="7" t="s">
        <v>39</v>
      </c>
      <c r="C170" s="8" t="s">
        <v>25</v>
      </c>
      <c r="D170" s="23">
        <v>-0.17587</v>
      </c>
      <c r="E170" s="96" t="s">
        <v>87</v>
      </c>
      <c r="F170" s="97" t="s">
        <v>25</v>
      </c>
      <c r="G170" s="10">
        <v>-0.29237000000000002</v>
      </c>
      <c r="H170" s="7" t="s">
        <v>97</v>
      </c>
      <c r="I170" s="8" t="s">
        <v>25</v>
      </c>
      <c r="J170" s="23">
        <v>-0.23502000000000001</v>
      </c>
      <c r="K170" s="7" t="s">
        <v>68</v>
      </c>
      <c r="L170" s="8" t="s">
        <v>22</v>
      </c>
      <c r="M170" s="9">
        <v>-0.36269000000000001</v>
      </c>
      <c r="N170" s="7" t="s">
        <v>27</v>
      </c>
      <c r="O170" s="8" t="s">
        <v>29</v>
      </c>
      <c r="P170" s="10">
        <v>-0.30456</v>
      </c>
      <c r="Q170" s="7" t="s">
        <v>34</v>
      </c>
      <c r="R170" s="8" t="s">
        <v>19</v>
      </c>
      <c r="S170" s="9">
        <v>-0.28982999999999998</v>
      </c>
      <c r="T170" s="7" t="s">
        <v>62</v>
      </c>
      <c r="U170" s="8" t="s">
        <v>19</v>
      </c>
      <c r="V170" s="9">
        <v>-0.19844000000000001</v>
      </c>
      <c r="W170" s="7" t="s">
        <v>93</v>
      </c>
      <c r="X170" s="8" t="s">
        <v>29</v>
      </c>
      <c r="Y170" s="9">
        <v>-0.20544000000000001</v>
      </c>
      <c r="Z170" s="7" t="s">
        <v>57</v>
      </c>
      <c r="AA170" s="8" t="s">
        <v>26</v>
      </c>
      <c r="AB170" s="23">
        <v>-0.21582999999999999</v>
      </c>
      <c r="AC170" s="7" t="s">
        <v>70</v>
      </c>
      <c r="AD170" s="8" t="s">
        <v>23</v>
      </c>
      <c r="AE170" s="23">
        <v>-0.28488000000000002</v>
      </c>
      <c r="AF170" s="7" t="s">
        <v>21</v>
      </c>
      <c r="AG170" s="8" t="s">
        <v>23</v>
      </c>
      <c r="AH170" s="10">
        <v>-0.32346000000000003</v>
      </c>
      <c r="AI170" s="7" t="s">
        <v>97</v>
      </c>
      <c r="AJ170" s="8" t="s">
        <v>28</v>
      </c>
      <c r="AK170" s="23">
        <v>-0.15512000000000001</v>
      </c>
      <c r="AL170" s="7" t="s">
        <v>53</v>
      </c>
      <c r="AM170" s="8" t="s">
        <v>23</v>
      </c>
      <c r="AN170" s="10">
        <v>-0.27396999999999999</v>
      </c>
      <c r="AO170" s="7" t="s">
        <v>67</v>
      </c>
      <c r="AP170" s="8" t="s">
        <v>28</v>
      </c>
      <c r="AQ170" s="10">
        <v>-0.23852000000000001</v>
      </c>
    </row>
    <row r="171" spans="1:43" ht="17" thickBot="1" x14ac:dyDescent="0.25">
      <c r="A171" s="69"/>
      <c r="B171" s="7" t="s">
        <v>49</v>
      </c>
      <c r="C171" s="8" t="s">
        <v>28</v>
      </c>
      <c r="D171" s="23">
        <v>-0.17715</v>
      </c>
      <c r="E171" s="7" t="s">
        <v>98</v>
      </c>
      <c r="F171" s="8" t="s">
        <v>19</v>
      </c>
      <c r="G171" s="9">
        <v>-0.29319000000000001</v>
      </c>
      <c r="H171" s="7" t="s">
        <v>93</v>
      </c>
      <c r="I171" s="8" t="s">
        <v>23</v>
      </c>
      <c r="J171" s="9">
        <v>-0.23583999999999999</v>
      </c>
      <c r="K171" s="7" t="s">
        <v>45</v>
      </c>
      <c r="L171" s="8" t="s">
        <v>23</v>
      </c>
      <c r="M171" s="10">
        <v>-0.36714999999999998</v>
      </c>
      <c r="N171" s="96" t="s">
        <v>79</v>
      </c>
      <c r="O171" s="97" t="s">
        <v>22</v>
      </c>
      <c r="P171" s="9">
        <v>-0.32412000000000002</v>
      </c>
      <c r="Q171" s="7" t="s">
        <v>69</v>
      </c>
      <c r="R171" s="8" t="s">
        <v>23</v>
      </c>
      <c r="S171" s="9">
        <v>-0.29024</v>
      </c>
      <c r="T171" s="7" t="s">
        <v>33</v>
      </c>
      <c r="U171" s="8" t="s">
        <v>25</v>
      </c>
      <c r="V171" s="9">
        <v>-0.19850999999999999</v>
      </c>
      <c r="W171" s="7" t="s">
        <v>32</v>
      </c>
      <c r="X171" s="8" t="s">
        <v>26</v>
      </c>
      <c r="Y171" s="10">
        <v>-0.20646</v>
      </c>
      <c r="Z171" s="7" t="s">
        <v>40</v>
      </c>
      <c r="AA171" s="8" t="s">
        <v>29</v>
      </c>
      <c r="AB171" s="9">
        <v>-0.22044</v>
      </c>
      <c r="AC171" s="7" t="s">
        <v>62</v>
      </c>
      <c r="AD171" s="8" t="s">
        <v>25</v>
      </c>
      <c r="AE171" s="23">
        <v>-0.28571000000000002</v>
      </c>
      <c r="AF171" s="7" t="s">
        <v>80</v>
      </c>
      <c r="AG171" s="8" t="s">
        <v>19</v>
      </c>
      <c r="AH171" s="10">
        <v>-0.32616000000000001</v>
      </c>
      <c r="AI171" s="7" t="s">
        <v>44</v>
      </c>
      <c r="AJ171" s="8" t="s">
        <v>20</v>
      </c>
      <c r="AK171" s="23">
        <v>-0.15598000000000001</v>
      </c>
      <c r="AL171" s="7" t="s">
        <v>73</v>
      </c>
      <c r="AM171" s="8" t="s">
        <v>23</v>
      </c>
      <c r="AN171" s="9">
        <v>-0.27493000000000001</v>
      </c>
      <c r="AO171" s="7" t="s">
        <v>52</v>
      </c>
      <c r="AP171" s="8" t="s">
        <v>29</v>
      </c>
      <c r="AQ171" s="10">
        <v>-0.24926999999999999</v>
      </c>
    </row>
    <row r="172" spans="1:43" ht="17" thickBot="1" x14ac:dyDescent="0.25">
      <c r="A172" s="69"/>
      <c r="B172" s="7" t="s">
        <v>36</v>
      </c>
      <c r="C172" s="8" t="s">
        <v>26</v>
      </c>
      <c r="D172" s="23">
        <v>-0.17805000000000001</v>
      </c>
      <c r="E172" s="7" t="s">
        <v>59</v>
      </c>
      <c r="F172" s="8" t="s">
        <v>25</v>
      </c>
      <c r="G172" s="10">
        <v>-0.29770999999999997</v>
      </c>
      <c r="H172" s="7" t="s">
        <v>82</v>
      </c>
      <c r="I172" s="8" t="s">
        <v>25</v>
      </c>
      <c r="J172" s="23">
        <v>-0.23935999999999999</v>
      </c>
      <c r="K172" s="7" t="s">
        <v>85</v>
      </c>
      <c r="L172" s="8" t="s">
        <v>19</v>
      </c>
      <c r="M172" s="9">
        <v>-0.36864999999999998</v>
      </c>
      <c r="N172" s="7" t="s">
        <v>50</v>
      </c>
      <c r="O172" s="8" t="s">
        <v>19</v>
      </c>
      <c r="P172" s="23">
        <v>-0.33133000000000001</v>
      </c>
      <c r="Q172" s="7" t="s">
        <v>63</v>
      </c>
      <c r="R172" s="8" t="s">
        <v>20</v>
      </c>
      <c r="S172" s="23">
        <v>-0.29214000000000001</v>
      </c>
      <c r="T172" s="7" t="s">
        <v>44</v>
      </c>
      <c r="U172" s="8" t="s">
        <v>20</v>
      </c>
      <c r="V172" s="23">
        <v>-0.20583000000000001</v>
      </c>
      <c r="W172" s="7" t="s">
        <v>98</v>
      </c>
      <c r="X172" s="8" t="s">
        <v>25</v>
      </c>
      <c r="Y172" s="23">
        <v>-0.20730999999999999</v>
      </c>
      <c r="Z172" s="7" t="s">
        <v>59</v>
      </c>
      <c r="AA172" s="8" t="s">
        <v>20</v>
      </c>
      <c r="AB172" s="9">
        <v>-0.22211</v>
      </c>
      <c r="AC172" s="7" t="s">
        <v>61</v>
      </c>
      <c r="AD172" s="8" t="s">
        <v>19</v>
      </c>
      <c r="AE172" s="9">
        <v>-0.28655999999999998</v>
      </c>
      <c r="AF172" s="7" t="s">
        <v>89</v>
      </c>
      <c r="AG172" s="8" t="s">
        <v>19</v>
      </c>
      <c r="AH172" s="9">
        <v>-0.34242</v>
      </c>
      <c r="AI172" s="7" t="s">
        <v>99</v>
      </c>
      <c r="AJ172" s="8" t="s">
        <v>23</v>
      </c>
      <c r="AK172" s="9">
        <v>-0.15753</v>
      </c>
      <c r="AL172" s="7" t="s">
        <v>65</v>
      </c>
      <c r="AM172" s="8" t="s">
        <v>20</v>
      </c>
      <c r="AN172" s="9">
        <v>-0.27950000000000003</v>
      </c>
      <c r="AO172" s="7" t="s">
        <v>90</v>
      </c>
      <c r="AP172" s="8" t="s">
        <v>29</v>
      </c>
      <c r="AQ172" s="9">
        <v>-0.26428000000000001</v>
      </c>
    </row>
    <row r="173" spans="1:43" ht="17" thickBot="1" x14ac:dyDescent="0.25">
      <c r="A173" s="69"/>
      <c r="B173" s="7" t="s">
        <v>59</v>
      </c>
      <c r="C173" s="8" t="s">
        <v>20</v>
      </c>
      <c r="D173" s="10">
        <v>-0.17929999999999999</v>
      </c>
      <c r="E173" s="7" t="s">
        <v>75</v>
      </c>
      <c r="F173" s="8" t="s">
        <v>25</v>
      </c>
      <c r="G173" s="9">
        <v>-0.30014999999999997</v>
      </c>
      <c r="H173" s="7" t="s">
        <v>99</v>
      </c>
      <c r="I173" s="8" t="s">
        <v>20</v>
      </c>
      <c r="J173" s="10">
        <v>-0.24797</v>
      </c>
      <c r="K173" s="7" t="s">
        <v>27</v>
      </c>
      <c r="L173" s="8" t="s">
        <v>29</v>
      </c>
      <c r="M173" s="10">
        <v>-0.37014000000000002</v>
      </c>
      <c r="N173" s="7" t="s">
        <v>45</v>
      </c>
      <c r="O173" s="8" t="s">
        <v>23</v>
      </c>
      <c r="P173" s="10">
        <v>-0.33143</v>
      </c>
      <c r="Q173" s="7" t="s">
        <v>94</v>
      </c>
      <c r="R173" s="8" t="s">
        <v>22</v>
      </c>
      <c r="S173" s="9">
        <v>-0.29436000000000001</v>
      </c>
      <c r="T173" s="7" t="s">
        <v>44</v>
      </c>
      <c r="U173" s="8" t="s">
        <v>23</v>
      </c>
      <c r="V173" s="10">
        <v>-0.21858</v>
      </c>
      <c r="W173" s="7" t="s">
        <v>36</v>
      </c>
      <c r="X173" s="8" t="s">
        <v>26</v>
      </c>
      <c r="Y173" s="23">
        <v>-0.20815</v>
      </c>
      <c r="Z173" s="7" t="s">
        <v>21</v>
      </c>
      <c r="AA173" s="8" t="s">
        <v>23</v>
      </c>
      <c r="AB173" s="10">
        <v>-0.23751</v>
      </c>
      <c r="AC173" s="7" t="s">
        <v>74</v>
      </c>
      <c r="AD173" s="8" t="s">
        <v>23</v>
      </c>
      <c r="AE173" s="10">
        <v>-0.30204999999999999</v>
      </c>
      <c r="AF173" s="7" t="s">
        <v>97</v>
      </c>
      <c r="AG173" s="8" t="s">
        <v>23</v>
      </c>
      <c r="AH173" s="10">
        <v>-0.34549000000000002</v>
      </c>
      <c r="AI173" s="7" t="s">
        <v>37</v>
      </c>
      <c r="AJ173" s="8" t="s">
        <v>25</v>
      </c>
      <c r="AK173" s="10">
        <v>-0.16026000000000001</v>
      </c>
      <c r="AL173" s="7" t="s">
        <v>98</v>
      </c>
      <c r="AM173" s="8" t="s">
        <v>25</v>
      </c>
      <c r="AN173" s="23">
        <v>-0.28460999999999997</v>
      </c>
      <c r="AO173" s="7" t="s">
        <v>37</v>
      </c>
      <c r="AP173" s="8" t="s">
        <v>25</v>
      </c>
      <c r="AQ173" s="10">
        <v>-0.26561000000000001</v>
      </c>
    </row>
    <row r="174" spans="1:43" ht="17" thickBot="1" x14ac:dyDescent="0.25">
      <c r="A174" s="69"/>
      <c r="B174" s="7" t="s">
        <v>44</v>
      </c>
      <c r="C174" s="8" t="s">
        <v>23</v>
      </c>
      <c r="D174" s="10">
        <v>-0.18493000000000001</v>
      </c>
      <c r="E174" s="7" t="s">
        <v>41</v>
      </c>
      <c r="F174" s="8" t="s">
        <v>29</v>
      </c>
      <c r="G174" s="10">
        <v>-0.30642000000000003</v>
      </c>
      <c r="H174" s="7" t="s">
        <v>70</v>
      </c>
      <c r="I174" s="8" t="s">
        <v>28</v>
      </c>
      <c r="J174" s="23">
        <v>-0.25202999999999998</v>
      </c>
      <c r="K174" s="7" t="s">
        <v>69</v>
      </c>
      <c r="L174" s="8" t="s">
        <v>29</v>
      </c>
      <c r="M174" s="23">
        <v>-0.37707000000000002</v>
      </c>
      <c r="N174" s="7" t="s">
        <v>69</v>
      </c>
      <c r="O174" s="8" t="s">
        <v>29</v>
      </c>
      <c r="P174" s="9">
        <v>-0.33561000000000002</v>
      </c>
      <c r="Q174" s="7" t="s">
        <v>76</v>
      </c>
      <c r="R174" s="8" t="s">
        <v>28</v>
      </c>
      <c r="S174" s="10">
        <v>-0.3009</v>
      </c>
      <c r="T174" s="7" t="s">
        <v>70</v>
      </c>
      <c r="U174" s="8" t="s">
        <v>23</v>
      </c>
      <c r="V174" s="9">
        <v>-0.22033</v>
      </c>
      <c r="W174" s="7" t="s">
        <v>61</v>
      </c>
      <c r="X174" s="8" t="s">
        <v>19</v>
      </c>
      <c r="Y174" s="9">
        <v>-0.22366</v>
      </c>
      <c r="Z174" s="96" t="s">
        <v>87</v>
      </c>
      <c r="AA174" s="97" t="s">
        <v>29</v>
      </c>
      <c r="AB174" s="23">
        <v>-0.26635999999999999</v>
      </c>
      <c r="AC174" s="7" t="s">
        <v>73</v>
      </c>
      <c r="AD174" s="8" t="s">
        <v>26</v>
      </c>
      <c r="AE174" s="9">
        <v>-0.30226999999999998</v>
      </c>
      <c r="AF174" s="7" t="s">
        <v>98</v>
      </c>
      <c r="AG174" s="8" t="s">
        <v>25</v>
      </c>
      <c r="AH174" s="9">
        <v>-0.35664000000000001</v>
      </c>
      <c r="AI174" s="7" t="s">
        <v>92</v>
      </c>
      <c r="AJ174" s="8" t="s">
        <v>25</v>
      </c>
      <c r="AK174" s="10">
        <v>-0.16214000000000001</v>
      </c>
      <c r="AL174" s="7" t="s">
        <v>59</v>
      </c>
      <c r="AM174" s="8" t="s">
        <v>20</v>
      </c>
      <c r="AN174" s="10">
        <v>-0.28532000000000002</v>
      </c>
      <c r="AO174" s="7" t="s">
        <v>57</v>
      </c>
      <c r="AP174" s="8" t="s">
        <v>23</v>
      </c>
      <c r="AQ174" s="10">
        <v>-0.27240999999999999</v>
      </c>
    </row>
    <row r="175" spans="1:43" ht="17" thickBot="1" x14ac:dyDescent="0.25">
      <c r="A175" s="69"/>
      <c r="B175" s="7" t="s">
        <v>67</v>
      </c>
      <c r="C175" s="8" t="s">
        <v>28</v>
      </c>
      <c r="D175" s="10">
        <v>-0.18686</v>
      </c>
      <c r="E175" s="7" t="s">
        <v>96</v>
      </c>
      <c r="F175" s="8" t="s">
        <v>25</v>
      </c>
      <c r="G175" s="23">
        <v>-0.30889</v>
      </c>
      <c r="H175" s="7" t="s">
        <v>103</v>
      </c>
      <c r="I175" s="8" t="s">
        <v>23</v>
      </c>
      <c r="J175" s="9">
        <v>-0.25213000000000002</v>
      </c>
      <c r="K175" s="7" t="s">
        <v>61</v>
      </c>
      <c r="L175" s="8" t="s">
        <v>23</v>
      </c>
      <c r="M175" s="9">
        <v>-0.39688000000000001</v>
      </c>
      <c r="N175" s="7" t="s">
        <v>37</v>
      </c>
      <c r="O175" s="8" t="s">
        <v>25</v>
      </c>
      <c r="P175" s="10">
        <v>-0.33783000000000002</v>
      </c>
      <c r="Q175" s="7" t="s">
        <v>93</v>
      </c>
      <c r="R175" s="8" t="s">
        <v>25</v>
      </c>
      <c r="S175" s="9">
        <v>-0.31168000000000001</v>
      </c>
      <c r="T175" s="7" t="s">
        <v>69</v>
      </c>
      <c r="U175" s="8" t="s">
        <v>19</v>
      </c>
      <c r="V175" s="9">
        <v>-0.22084999999999999</v>
      </c>
      <c r="W175" s="7" t="s">
        <v>92</v>
      </c>
      <c r="X175" s="8" t="s">
        <v>20</v>
      </c>
      <c r="Y175" s="23">
        <v>-0.23671</v>
      </c>
      <c r="Z175" s="7" t="s">
        <v>59</v>
      </c>
      <c r="AA175" s="8" t="s">
        <v>25</v>
      </c>
      <c r="AB175" s="23">
        <v>-0.26643</v>
      </c>
      <c r="AC175" s="7" t="s">
        <v>59</v>
      </c>
      <c r="AD175" s="8" t="s">
        <v>23</v>
      </c>
      <c r="AE175" s="23">
        <v>-0.31337999999999999</v>
      </c>
      <c r="AF175" s="7" t="s">
        <v>45</v>
      </c>
      <c r="AG175" s="8" t="s">
        <v>19</v>
      </c>
      <c r="AH175" s="10">
        <v>-0.35819000000000001</v>
      </c>
      <c r="AI175" s="7" t="s">
        <v>70</v>
      </c>
      <c r="AJ175" s="8" t="s">
        <v>23</v>
      </c>
      <c r="AK175" s="9">
        <v>-0.16338</v>
      </c>
      <c r="AL175" s="7" t="s">
        <v>67</v>
      </c>
      <c r="AM175" s="8" t="s">
        <v>23</v>
      </c>
      <c r="AN175" s="10">
        <v>-0.28621000000000002</v>
      </c>
      <c r="AO175" s="7" t="s">
        <v>92</v>
      </c>
      <c r="AP175" s="8" t="s">
        <v>28</v>
      </c>
      <c r="AQ175" s="10">
        <v>-0.27889999999999998</v>
      </c>
    </row>
    <row r="176" spans="1:43" ht="17" thickBot="1" x14ac:dyDescent="0.25">
      <c r="A176" s="69"/>
      <c r="B176" s="7" t="s">
        <v>89</v>
      </c>
      <c r="C176" s="8" t="s">
        <v>22</v>
      </c>
      <c r="D176" s="9">
        <v>-0.18740999999999999</v>
      </c>
      <c r="E176" s="7" t="s">
        <v>21</v>
      </c>
      <c r="F176" s="8" t="s">
        <v>23</v>
      </c>
      <c r="G176" s="10">
        <v>-0.32028000000000001</v>
      </c>
      <c r="H176" s="7" t="s">
        <v>37</v>
      </c>
      <c r="I176" s="8" t="s">
        <v>25</v>
      </c>
      <c r="J176" s="10">
        <v>-0.25264999999999999</v>
      </c>
      <c r="K176" s="7" t="s">
        <v>75</v>
      </c>
      <c r="L176" s="8" t="s">
        <v>29</v>
      </c>
      <c r="M176" s="23">
        <v>-0.42154000000000003</v>
      </c>
      <c r="N176" s="96" t="s">
        <v>79</v>
      </c>
      <c r="O176" s="97" t="s">
        <v>25</v>
      </c>
      <c r="P176" s="9">
        <v>-0.34727999999999998</v>
      </c>
      <c r="Q176" s="7" t="s">
        <v>57</v>
      </c>
      <c r="R176" s="8" t="s">
        <v>26</v>
      </c>
      <c r="S176" s="10">
        <v>-0.31619999999999998</v>
      </c>
      <c r="T176" s="7" t="s">
        <v>21</v>
      </c>
      <c r="U176" s="8" t="s">
        <v>23</v>
      </c>
      <c r="V176" s="10">
        <v>-0.22119</v>
      </c>
      <c r="W176" s="96" t="s">
        <v>86</v>
      </c>
      <c r="X176" s="97" t="s">
        <v>28</v>
      </c>
      <c r="Y176" s="10">
        <v>-0.23727000000000001</v>
      </c>
      <c r="Z176" s="7" t="s">
        <v>48</v>
      </c>
      <c r="AA176" s="8" t="s">
        <v>29</v>
      </c>
      <c r="AB176" s="23">
        <v>-0.27493000000000001</v>
      </c>
      <c r="AC176" s="7" t="s">
        <v>97</v>
      </c>
      <c r="AD176" s="8" t="s">
        <v>19</v>
      </c>
      <c r="AE176" s="9">
        <v>-0.32380999999999999</v>
      </c>
      <c r="AF176" s="7" t="s">
        <v>74</v>
      </c>
      <c r="AG176" s="8" t="s">
        <v>23</v>
      </c>
      <c r="AH176" s="10">
        <v>-0.36235000000000001</v>
      </c>
      <c r="AI176" s="7" t="s">
        <v>52</v>
      </c>
      <c r="AJ176" s="8" t="s">
        <v>29</v>
      </c>
      <c r="AK176" s="23">
        <v>-0.16619</v>
      </c>
      <c r="AL176" s="7" t="s">
        <v>74</v>
      </c>
      <c r="AM176" s="8" t="s">
        <v>28</v>
      </c>
      <c r="AN176" s="10">
        <v>-0.29164000000000001</v>
      </c>
      <c r="AO176" s="7" t="s">
        <v>53</v>
      </c>
      <c r="AP176" s="8" t="s">
        <v>23</v>
      </c>
      <c r="AQ176" s="10">
        <v>-0.28550999999999999</v>
      </c>
    </row>
    <row r="177" spans="1:43" ht="17" thickBot="1" x14ac:dyDescent="0.25">
      <c r="A177" s="69"/>
      <c r="B177" s="7" t="s">
        <v>93</v>
      </c>
      <c r="C177" s="8" t="s">
        <v>29</v>
      </c>
      <c r="D177" s="10">
        <v>-0.19613</v>
      </c>
      <c r="E177" s="7" t="s">
        <v>74</v>
      </c>
      <c r="F177" s="8" t="s">
        <v>23</v>
      </c>
      <c r="G177" s="10">
        <v>-0.32167000000000001</v>
      </c>
      <c r="H177" s="7" t="s">
        <v>61</v>
      </c>
      <c r="I177" s="8" t="s">
        <v>26</v>
      </c>
      <c r="J177" s="23">
        <v>-0.25501000000000001</v>
      </c>
      <c r="K177" s="7" t="s">
        <v>83</v>
      </c>
      <c r="L177" s="8" t="s">
        <v>29</v>
      </c>
      <c r="M177" s="9">
        <v>-0.42281000000000002</v>
      </c>
      <c r="N177" s="7" t="s">
        <v>96</v>
      </c>
      <c r="O177" s="8" t="s">
        <v>19</v>
      </c>
      <c r="P177" s="9">
        <v>-0.36074000000000001</v>
      </c>
      <c r="Q177" s="96" t="s">
        <v>86</v>
      </c>
      <c r="R177" s="97" t="s">
        <v>20</v>
      </c>
      <c r="S177" s="10">
        <v>-0.31963999999999998</v>
      </c>
      <c r="T177" s="7" t="s">
        <v>92</v>
      </c>
      <c r="U177" s="8" t="s">
        <v>23</v>
      </c>
      <c r="V177" s="9">
        <v>-0.22176999999999999</v>
      </c>
      <c r="W177" s="7" t="s">
        <v>57</v>
      </c>
      <c r="X177" s="8" t="s">
        <v>23</v>
      </c>
      <c r="Y177" s="10">
        <v>-0.23863000000000001</v>
      </c>
      <c r="Z177" s="7" t="s">
        <v>37</v>
      </c>
      <c r="AA177" s="8" t="s">
        <v>23</v>
      </c>
      <c r="AB177" s="10">
        <v>-0.29361999999999999</v>
      </c>
      <c r="AC177" s="7" t="s">
        <v>21</v>
      </c>
      <c r="AD177" s="8" t="s">
        <v>23</v>
      </c>
      <c r="AE177" s="10">
        <v>-0.34748000000000001</v>
      </c>
      <c r="AF177" s="7" t="s">
        <v>45</v>
      </c>
      <c r="AG177" s="8" t="s">
        <v>23</v>
      </c>
      <c r="AH177" s="10">
        <v>-0.37336000000000003</v>
      </c>
      <c r="AI177" s="7" t="s">
        <v>62</v>
      </c>
      <c r="AJ177" s="8" t="s">
        <v>25</v>
      </c>
      <c r="AK177" s="10">
        <v>-0.16694000000000001</v>
      </c>
      <c r="AL177" s="7" t="s">
        <v>69</v>
      </c>
      <c r="AM177" s="8" t="s">
        <v>19</v>
      </c>
      <c r="AN177" s="9">
        <v>-0.30912000000000001</v>
      </c>
      <c r="AO177" s="7" t="s">
        <v>82</v>
      </c>
      <c r="AP177" s="8" t="s">
        <v>25</v>
      </c>
      <c r="AQ177" s="10">
        <v>-0.28563</v>
      </c>
    </row>
    <row r="178" spans="1:43" ht="17" thickBot="1" x14ac:dyDescent="0.25">
      <c r="A178" s="69"/>
      <c r="B178" s="7" t="s">
        <v>49</v>
      </c>
      <c r="C178" s="8" t="s">
        <v>20</v>
      </c>
      <c r="D178" s="10">
        <v>-0.19971</v>
      </c>
      <c r="E178" s="7" t="s">
        <v>59</v>
      </c>
      <c r="F178" s="8" t="s">
        <v>20</v>
      </c>
      <c r="G178" s="10">
        <v>-0.32332</v>
      </c>
      <c r="H178" s="7" t="s">
        <v>67</v>
      </c>
      <c r="I178" s="8" t="s">
        <v>20</v>
      </c>
      <c r="J178" s="10">
        <v>-0.25706000000000001</v>
      </c>
      <c r="K178" s="7" t="s">
        <v>98</v>
      </c>
      <c r="L178" s="8" t="s">
        <v>19</v>
      </c>
      <c r="M178" s="23">
        <v>-0.42986000000000002</v>
      </c>
      <c r="N178" s="96" t="s">
        <v>87</v>
      </c>
      <c r="O178" s="97" t="s">
        <v>25</v>
      </c>
      <c r="P178" s="10">
        <v>-0.36291000000000001</v>
      </c>
      <c r="Q178" s="7" t="s">
        <v>75</v>
      </c>
      <c r="R178" s="8" t="s">
        <v>29</v>
      </c>
      <c r="S178" s="9">
        <v>-0.33027000000000001</v>
      </c>
      <c r="T178" s="7" t="s">
        <v>45</v>
      </c>
      <c r="U178" s="8" t="s">
        <v>23</v>
      </c>
      <c r="V178" s="23">
        <v>-0.22438</v>
      </c>
      <c r="W178" s="7" t="s">
        <v>93</v>
      </c>
      <c r="X178" s="8" t="s">
        <v>23</v>
      </c>
      <c r="Y178" s="9">
        <v>-0.25219000000000003</v>
      </c>
      <c r="Z178" s="7" t="s">
        <v>27</v>
      </c>
      <c r="AA178" s="8" t="s">
        <v>29</v>
      </c>
      <c r="AB178" s="10">
        <v>-0.31413999999999997</v>
      </c>
      <c r="AC178" s="7" t="s">
        <v>45</v>
      </c>
      <c r="AD178" s="8" t="s">
        <v>19</v>
      </c>
      <c r="AE178" s="10">
        <v>-0.34822999999999998</v>
      </c>
      <c r="AF178" s="7" t="s">
        <v>92</v>
      </c>
      <c r="AG178" s="8" t="s">
        <v>23</v>
      </c>
      <c r="AH178" s="9">
        <v>-0.3805</v>
      </c>
      <c r="AI178" s="7" t="s">
        <v>44</v>
      </c>
      <c r="AJ178" s="8" t="s">
        <v>23</v>
      </c>
      <c r="AK178" s="23">
        <v>-0.16778999999999999</v>
      </c>
      <c r="AL178" s="7" t="s">
        <v>74</v>
      </c>
      <c r="AM178" s="8" t="s">
        <v>25</v>
      </c>
      <c r="AN178" s="10">
        <v>-0.31478</v>
      </c>
      <c r="AO178" s="7" t="s">
        <v>98</v>
      </c>
      <c r="AP178" s="8" t="s">
        <v>25</v>
      </c>
      <c r="AQ178" s="10">
        <v>-0.28671999999999997</v>
      </c>
    </row>
    <row r="179" spans="1:43" ht="17" thickBot="1" x14ac:dyDescent="0.25">
      <c r="A179" s="69"/>
      <c r="B179" s="7" t="s">
        <v>48</v>
      </c>
      <c r="C179" s="8" t="s">
        <v>29</v>
      </c>
      <c r="D179" s="23">
        <v>-0.20979999999999999</v>
      </c>
      <c r="E179" s="7" t="s">
        <v>61</v>
      </c>
      <c r="F179" s="8" t="s">
        <v>19</v>
      </c>
      <c r="G179" s="9">
        <v>-0.32372000000000001</v>
      </c>
      <c r="H179" s="7" t="s">
        <v>73</v>
      </c>
      <c r="I179" s="8" t="s">
        <v>23</v>
      </c>
      <c r="J179" s="9">
        <v>-0.25914999999999999</v>
      </c>
      <c r="K179" s="7" t="s">
        <v>50</v>
      </c>
      <c r="L179" s="8" t="s">
        <v>19</v>
      </c>
      <c r="M179" s="10">
        <v>-0.44241999999999998</v>
      </c>
      <c r="N179" s="7" t="s">
        <v>83</v>
      </c>
      <c r="O179" s="8" t="s">
        <v>20</v>
      </c>
      <c r="P179" s="9">
        <v>-0.38502999999999998</v>
      </c>
      <c r="Q179" s="7" t="s">
        <v>75</v>
      </c>
      <c r="R179" s="8" t="s">
        <v>23</v>
      </c>
      <c r="S179" s="9">
        <v>-0.33672000000000002</v>
      </c>
      <c r="T179" s="7" t="s">
        <v>98</v>
      </c>
      <c r="U179" s="8" t="s">
        <v>23</v>
      </c>
      <c r="V179" s="9">
        <v>-0.22488</v>
      </c>
      <c r="W179" s="7" t="s">
        <v>49</v>
      </c>
      <c r="X179" s="8" t="s">
        <v>20</v>
      </c>
      <c r="Y179" s="10">
        <v>-0.25491999999999998</v>
      </c>
      <c r="Z179" s="7" t="s">
        <v>45</v>
      </c>
      <c r="AA179" s="8" t="s">
        <v>23</v>
      </c>
      <c r="AB179" s="10">
        <v>-0.32689000000000001</v>
      </c>
      <c r="AC179" s="7" t="s">
        <v>83</v>
      </c>
      <c r="AD179" s="8" t="s">
        <v>20</v>
      </c>
      <c r="AE179" s="9">
        <v>-0.35558000000000001</v>
      </c>
      <c r="AF179" s="7" t="s">
        <v>48</v>
      </c>
      <c r="AG179" s="8" t="s">
        <v>29</v>
      </c>
      <c r="AH179" s="23">
        <v>-0.38818999999999998</v>
      </c>
      <c r="AI179" s="7" t="s">
        <v>97</v>
      </c>
      <c r="AJ179" s="8" t="s">
        <v>19</v>
      </c>
      <c r="AK179" s="10">
        <v>-0.16966000000000001</v>
      </c>
      <c r="AL179" s="7" t="s">
        <v>45</v>
      </c>
      <c r="AM179" s="8" t="s">
        <v>23</v>
      </c>
      <c r="AN179" s="10">
        <v>-0.32399</v>
      </c>
      <c r="AO179" s="7" t="s">
        <v>65</v>
      </c>
      <c r="AP179" s="8" t="s">
        <v>20</v>
      </c>
      <c r="AQ179" s="10">
        <v>-0.28720000000000001</v>
      </c>
    </row>
    <row r="180" spans="1:43" ht="17" thickBot="1" x14ac:dyDescent="0.25">
      <c r="A180" s="69"/>
      <c r="B180" s="96" t="s">
        <v>86</v>
      </c>
      <c r="C180" s="97" t="s">
        <v>28</v>
      </c>
      <c r="D180" s="10">
        <v>-0.21304999999999999</v>
      </c>
      <c r="E180" s="7" t="s">
        <v>41</v>
      </c>
      <c r="F180" s="8" t="s">
        <v>25</v>
      </c>
      <c r="G180" s="10">
        <v>-0.34233999999999998</v>
      </c>
      <c r="H180" s="7" t="s">
        <v>53</v>
      </c>
      <c r="I180" s="8" t="s">
        <v>23</v>
      </c>
      <c r="J180" s="10">
        <v>-0.26049</v>
      </c>
      <c r="K180" s="96" t="s">
        <v>87</v>
      </c>
      <c r="L180" s="97" t="s">
        <v>19</v>
      </c>
      <c r="M180" s="10">
        <v>-0.45406999999999997</v>
      </c>
      <c r="N180" s="7" t="s">
        <v>95</v>
      </c>
      <c r="O180" s="8" t="s">
        <v>23</v>
      </c>
      <c r="P180" s="9">
        <v>-0.38597999999999999</v>
      </c>
      <c r="Q180" s="7" t="s">
        <v>76</v>
      </c>
      <c r="R180" s="8" t="s">
        <v>26</v>
      </c>
      <c r="S180" s="10">
        <v>-0.34049000000000001</v>
      </c>
      <c r="T180" s="7" t="s">
        <v>69</v>
      </c>
      <c r="U180" s="8" t="s">
        <v>23</v>
      </c>
      <c r="V180" s="9">
        <v>-0.23249</v>
      </c>
      <c r="W180" s="7" t="s">
        <v>102</v>
      </c>
      <c r="X180" s="8" t="s">
        <v>20</v>
      </c>
      <c r="Y180" s="23">
        <v>-0.25520999999999999</v>
      </c>
      <c r="Z180" s="7" t="s">
        <v>98</v>
      </c>
      <c r="AA180" s="8" t="s">
        <v>25</v>
      </c>
      <c r="AB180" s="23">
        <v>-0.34177999999999997</v>
      </c>
      <c r="AC180" s="7" t="s">
        <v>62</v>
      </c>
      <c r="AD180" s="8" t="s">
        <v>19</v>
      </c>
      <c r="AE180" s="10">
        <v>-0.36585000000000001</v>
      </c>
      <c r="AF180" s="7" t="s">
        <v>93</v>
      </c>
      <c r="AG180" s="8" t="s">
        <v>20</v>
      </c>
      <c r="AH180" s="9">
        <v>-0.41034999999999999</v>
      </c>
      <c r="AI180" s="7" t="s">
        <v>74</v>
      </c>
      <c r="AJ180" s="8" t="s">
        <v>23</v>
      </c>
      <c r="AK180" s="10">
        <v>-0.17188000000000001</v>
      </c>
      <c r="AL180" s="7" t="s">
        <v>89</v>
      </c>
      <c r="AM180" s="8" t="s">
        <v>19</v>
      </c>
      <c r="AN180" s="10">
        <v>-0.32840999999999998</v>
      </c>
      <c r="AO180" s="7" t="s">
        <v>45</v>
      </c>
      <c r="AP180" s="8" t="s">
        <v>23</v>
      </c>
      <c r="AQ180" s="10">
        <v>-0.29026000000000002</v>
      </c>
    </row>
    <row r="181" spans="1:43" ht="17" thickBot="1" x14ac:dyDescent="0.25">
      <c r="A181" s="69"/>
      <c r="B181" s="7" t="s">
        <v>57</v>
      </c>
      <c r="C181" s="8" t="s">
        <v>26</v>
      </c>
      <c r="D181" s="23">
        <v>-0.21426000000000001</v>
      </c>
      <c r="E181" s="7" t="s">
        <v>93</v>
      </c>
      <c r="F181" s="8" t="s">
        <v>25</v>
      </c>
      <c r="G181" s="9">
        <v>-0.35069</v>
      </c>
      <c r="H181" s="7" t="s">
        <v>74</v>
      </c>
      <c r="I181" s="8" t="s">
        <v>25</v>
      </c>
      <c r="J181" s="10">
        <v>-0.2606</v>
      </c>
      <c r="K181" s="7" t="s">
        <v>96</v>
      </c>
      <c r="L181" s="8" t="s">
        <v>19</v>
      </c>
      <c r="M181" s="9">
        <v>-0.46819</v>
      </c>
      <c r="N181" s="7" t="s">
        <v>62</v>
      </c>
      <c r="O181" s="8" t="s">
        <v>23</v>
      </c>
      <c r="P181" s="10">
        <v>-0.39091999999999999</v>
      </c>
      <c r="Q181" s="7" t="s">
        <v>34</v>
      </c>
      <c r="R181" s="8" t="s">
        <v>26</v>
      </c>
      <c r="S181" s="23">
        <v>-0.36003000000000002</v>
      </c>
      <c r="T181" s="7" t="s">
        <v>83</v>
      </c>
      <c r="U181" s="8" t="s">
        <v>20</v>
      </c>
      <c r="V181" s="9">
        <v>-0.23862</v>
      </c>
      <c r="W181" s="7" t="s">
        <v>100</v>
      </c>
      <c r="X181" s="8" t="s">
        <v>26</v>
      </c>
      <c r="Y181" s="9">
        <v>-0.27071000000000001</v>
      </c>
      <c r="Z181" s="7" t="s">
        <v>50</v>
      </c>
      <c r="AA181" s="8" t="s">
        <v>29</v>
      </c>
      <c r="AB181" s="10">
        <v>-0.34444000000000002</v>
      </c>
      <c r="AC181" s="7" t="s">
        <v>97</v>
      </c>
      <c r="AD181" s="8" t="s">
        <v>23</v>
      </c>
      <c r="AE181" s="23">
        <v>-0.37752999999999998</v>
      </c>
      <c r="AF181" s="7" t="s">
        <v>69</v>
      </c>
      <c r="AG181" s="8" t="s">
        <v>29</v>
      </c>
      <c r="AH181" s="10">
        <v>-0.41791</v>
      </c>
      <c r="AI181" s="7" t="s">
        <v>65</v>
      </c>
      <c r="AJ181" s="8" t="s">
        <v>29</v>
      </c>
      <c r="AK181" s="9">
        <v>-0.18815999999999999</v>
      </c>
      <c r="AL181" s="7" t="s">
        <v>21</v>
      </c>
      <c r="AM181" s="8" t="s">
        <v>23</v>
      </c>
      <c r="AN181" s="10">
        <v>-0.33293</v>
      </c>
      <c r="AO181" s="7" t="s">
        <v>33</v>
      </c>
      <c r="AP181" s="8" t="s">
        <v>25</v>
      </c>
      <c r="AQ181" s="10">
        <v>-0.29464000000000001</v>
      </c>
    </row>
    <row r="182" spans="1:43" ht="17" thickBot="1" x14ac:dyDescent="0.25">
      <c r="A182" s="69"/>
      <c r="B182" s="7" t="s">
        <v>85</v>
      </c>
      <c r="C182" s="8" t="s">
        <v>26</v>
      </c>
      <c r="D182" s="9">
        <v>-0.2208</v>
      </c>
      <c r="E182" s="7" t="s">
        <v>45</v>
      </c>
      <c r="F182" s="8" t="s">
        <v>23</v>
      </c>
      <c r="G182" s="10">
        <v>-0.36604999999999999</v>
      </c>
      <c r="H182" s="7" t="s">
        <v>65</v>
      </c>
      <c r="I182" s="8" t="s">
        <v>29</v>
      </c>
      <c r="J182" s="9">
        <v>-0.26211000000000001</v>
      </c>
      <c r="K182" s="7" t="s">
        <v>52</v>
      </c>
      <c r="L182" s="8" t="s">
        <v>29</v>
      </c>
      <c r="M182" s="10">
        <v>-0.47553000000000001</v>
      </c>
      <c r="N182" s="96" t="s">
        <v>87</v>
      </c>
      <c r="O182" s="97" t="s">
        <v>19</v>
      </c>
      <c r="P182" s="10">
        <v>-0.39643</v>
      </c>
      <c r="Q182" s="7" t="s">
        <v>40</v>
      </c>
      <c r="R182" s="8" t="s">
        <v>26</v>
      </c>
      <c r="S182" s="10">
        <v>-0.39972000000000002</v>
      </c>
      <c r="T182" s="7" t="s">
        <v>73</v>
      </c>
      <c r="U182" s="8" t="s">
        <v>26</v>
      </c>
      <c r="V182" s="9">
        <v>-0.24740000000000001</v>
      </c>
      <c r="W182" s="7" t="s">
        <v>32</v>
      </c>
      <c r="X182" s="8" t="s">
        <v>20</v>
      </c>
      <c r="Y182" s="10">
        <v>-0.28900999999999999</v>
      </c>
      <c r="Z182" s="7" t="s">
        <v>41</v>
      </c>
      <c r="AA182" s="8" t="s">
        <v>29</v>
      </c>
      <c r="AB182" s="10">
        <v>-0.35094999999999998</v>
      </c>
      <c r="AC182" s="7" t="s">
        <v>90</v>
      </c>
      <c r="AD182" s="8" t="s">
        <v>20</v>
      </c>
      <c r="AE182" s="9">
        <v>-0.39499000000000001</v>
      </c>
      <c r="AF182" s="7" t="s">
        <v>65</v>
      </c>
      <c r="AG182" s="8" t="s">
        <v>20</v>
      </c>
      <c r="AH182" s="10">
        <v>-0.42448000000000002</v>
      </c>
      <c r="AI182" s="7" t="s">
        <v>36</v>
      </c>
      <c r="AJ182" s="8" t="s">
        <v>26</v>
      </c>
      <c r="AK182" s="9">
        <v>-0.19452</v>
      </c>
      <c r="AL182" s="7" t="s">
        <v>97</v>
      </c>
      <c r="AM182" s="8" t="s">
        <v>28</v>
      </c>
      <c r="AN182" s="10">
        <v>-0.33561000000000002</v>
      </c>
      <c r="AO182" s="7" t="s">
        <v>73</v>
      </c>
      <c r="AP182" s="8" t="s">
        <v>23</v>
      </c>
      <c r="AQ182" s="9">
        <v>-0.29948999999999998</v>
      </c>
    </row>
    <row r="183" spans="1:43" ht="17" thickBot="1" x14ac:dyDescent="0.25">
      <c r="A183" s="69"/>
      <c r="B183" s="7" t="s">
        <v>92</v>
      </c>
      <c r="C183" s="8" t="s">
        <v>20</v>
      </c>
      <c r="D183" s="10">
        <v>-0.22689999999999999</v>
      </c>
      <c r="E183" s="96" t="s">
        <v>79</v>
      </c>
      <c r="F183" s="97" t="s">
        <v>25</v>
      </c>
      <c r="G183" s="23">
        <v>-0.37398999999999999</v>
      </c>
      <c r="H183" s="7" t="s">
        <v>21</v>
      </c>
      <c r="I183" s="8" t="s">
        <v>23</v>
      </c>
      <c r="J183" s="10">
        <v>-0.26505000000000001</v>
      </c>
      <c r="K183" s="7" t="s">
        <v>75</v>
      </c>
      <c r="L183" s="8" t="s">
        <v>25</v>
      </c>
      <c r="M183" s="10">
        <v>-0.48135</v>
      </c>
      <c r="N183" s="96" t="s">
        <v>79</v>
      </c>
      <c r="O183" s="97" t="s">
        <v>29</v>
      </c>
      <c r="P183" s="23">
        <v>-0.41622999999999999</v>
      </c>
      <c r="Q183" s="7" t="s">
        <v>84</v>
      </c>
      <c r="R183" s="8" t="s">
        <v>26</v>
      </c>
      <c r="S183" s="9">
        <v>-0.40111000000000002</v>
      </c>
      <c r="T183" s="7" t="s">
        <v>97</v>
      </c>
      <c r="U183" s="8" t="s">
        <v>19</v>
      </c>
      <c r="V183" s="9">
        <v>-0.25403999999999999</v>
      </c>
      <c r="W183" s="7" t="s">
        <v>57</v>
      </c>
      <c r="X183" s="8" t="s">
        <v>26</v>
      </c>
      <c r="Y183" s="10">
        <v>-0.29107</v>
      </c>
      <c r="Z183" s="7" t="s">
        <v>83</v>
      </c>
      <c r="AA183" s="8" t="s">
        <v>25</v>
      </c>
      <c r="AB183" s="23">
        <v>-0.35933999999999999</v>
      </c>
      <c r="AC183" s="7" t="s">
        <v>75</v>
      </c>
      <c r="AD183" s="8" t="s">
        <v>25</v>
      </c>
      <c r="AE183" s="23">
        <v>-0.39534000000000002</v>
      </c>
      <c r="AF183" s="7" t="s">
        <v>83</v>
      </c>
      <c r="AG183" s="8" t="s">
        <v>25</v>
      </c>
      <c r="AH183" s="9">
        <v>-0.44413999999999998</v>
      </c>
      <c r="AI183" s="7" t="s">
        <v>62</v>
      </c>
      <c r="AJ183" s="8" t="s">
        <v>19</v>
      </c>
      <c r="AK183" s="10">
        <v>-0.19633999999999999</v>
      </c>
      <c r="AL183" s="7" t="s">
        <v>52</v>
      </c>
      <c r="AM183" s="8" t="s">
        <v>29</v>
      </c>
      <c r="AN183" s="10">
        <v>-0.33844000000000002</v>
      </c>
      <c r="AO183" s="7" t="s">
        <v>75</v>
      </c>
      <c r="AP183" s="8" t="s">
        <v>29</v>
      </c>
      <c r="AQ183" s="10">
        <v>-0.30628</v>
      </c>
    </row>
    <row r="184" spans="1:43" ht="17" thickBot="1" x14ac:dyDescent="0.25">
      <c r="A184" s="69"/>
      <c r="B184" s="7" t="s">
        <v>36</v>
      </c>
      <c r="C184" s="8" t="s">
        <v>23</v>
      </c>
      <c r="D184" s="10">
        <v>-0.23322999999999999</v>
      </c>
      <c r="E184" s="7" t="s">
        <v>59</v>
      </c>
      <c r="F184" s="8" t="s">
        <v>23</v>
      </c>
      <c r="G184" s="10">
        <v>-0.38236999999999999</v>
      </c>
      <c r="H184" s="7" t="s">
        <v>92</v>
      </c>
      <c r="I184" s="8" t="s">
        <v>20</v>
      </c>
      <c r="J184" s="23">
        <v>-0.26545000000000002</v>
      </c>
      <c r="K184" s="96" t="s">
        <v>79</v>
      </c>
      <c r="L184" s="97" t="s">
        <v>22</v>
      </c>
      <c r="M184" s="23">
        <v>-0.50112000000000001</v>
      </c>
      <c r="N184" s="7" t="s">
        <v>50</v>
      </c>
      <c r="O184" s="8" t="s">
        <v>29</v>
      </c>
      <c r="P184" s="10">
        <v>-0.42638999999999999</v>
      </c>
      <c r="Q184" s="7" t="s">
        <v>48</v>
      </c>
      <c r="R184" s="8" t="s">
        <v>29</v>
      </c>
      <c r="S184" s="10">
        <v>-0.40514</v>
      </c>
      <c r="T184" s="7" t="s">
        <v>95</v>
      </c>
      <c r="U184" s="8" t="s">
        <v>23</v>
      </c>
      <c r="V184" s="9">
        <v>-0.25913000000000003</v>
      </c>
      <c r="W184" s="7" t="s">
        <v>99</v>
      </c>
      <c r="X184" s="8" t="s">
        <v>28</v>
      </c>
      <c r="Y184" s="10">
        <v>-0.30027999999999999</v>
      </c>
      <c r="Z184" s="7" t="s">
        <v>62</v>
      </c>
      <c r="AA184" s="8" t="s">
        <v>23</v>
      </c>
      <c r="AB184" s="10">
        <v>-0.37009999999999998</v>
      </c>
      <c r="AC184" s="7" t="s">
        <v>83</v>
      </c>
      <c r="AD184" s="8" t="s">
        <v>25</v>
      </c>
      <c r="AE184" s="9">
        <v>-0.39839999999999998</v>
      </c>
      <c r="AF184" s="7" t="s">
        <v>75</v>
      </c>
      <c r="AG184" s="8" t="s">
        <v>25</v>
      </c>
      <c r="AH184" s="10">
        <v>-0.44591999999999998</v>
      </c>
      <c r="AI184" s="7" t="s">
        <v>59</v>
      </c>
      <c r="AJ184" s="8" t="s">
        <v>20</v>
      </c>
      <c r="AK184" s="10">
        <v>-0.19827</v>
      </c>
      <c r="AL184" s="7" t="s">
        <v>44</v>
      </c>
      <c r="AM184" s="8" t="s">
        <v>23</v>
      </c>
      <c r="AN184" s="10">
        <v>-0.34025</v>
      </c>
      <c r="AO184" s="7" t="s">
        <v>99</v>
      </c>
      <c r="AP184" s="8" t="s">
        <v>20</v>
      </c>
      <c r="AQ184" s="10">
        <v>-0.30664000000000002</v>
      </c>
    </row>
    <row r="185" spans="1:43" ht="17" thickBot="1" x14ac:dyDescent="0.25">
      <c r="A185" s="69"/>
      <c r="B185" s="7" t="s">
        <v>40</v>
      </c>
      <c r="C185" s="8" t="s">
        <v>29</v>
      </c>
      <c r="D185" s="9">
        <v>-0.23996999999999999</v>
      </c>
      <c r="E185" s="7" t="s">
        <v>69</v>
      </c>
      <c r="F185" s="8" t="s">
        <v>29</v>
      </c>
      <c r="G185" s="23">
        <v>-0.38984000000000002</v>
      </c>
      <c r="H185" s="7" t="s">
        <v>74</v>
      </c>
      <c r="I185" s="8" t="s">
        <v>28</v>
      </c>
      <c r="J185" s="10">
        <v>-0.27294000000000002</v>
      </c>
      <c r="K185" s="7" t="s">
        <v>41</v>
      </c>
      <c r="L185" s="8" t="s">
        <v>29</v>
      </c>
      <c r="M185" s="10">
        <v>-0.51987000000000005</v>
      </c>
      <c r="N185" s="7" t="s">
        <v>73</v>
      </c>
      <c r="O185" s="8" t="s">
        <v>23</v>
      </c>
      <c r="P185" s="9">
        <v>-0.43124000000000001</v>
      </c>
      <c r="Q185" s="7" t="s">
        <v>81</v>
      </c>
      <c r="R185" s="8" t="s">
        <v>26</v>
      </c>
      <c r="S185" s="10">
        <v>-0.45567999999999997</v>
      </c>
      <c r="T185" s="7" t="s">
        <v>75</v>
      </c>
      <c r="U185" s="8" t="s">
        <v>29</v>
      </c>
      <c r="V185" s="23">
        <v>-0.28703000000000001</v>
      </c>
      <c r="W185" s="7" t="s">
        <v>40</v>
      </c>
      <c r="X185" s="8" t="s">
        <v>26</v>
      </c>
      <c r="Y185" s="9">
        <v>-0.31258999999999998</v>
      </c>
      <c r="Z185" s="7" t="s">
        <v>75</v>
      </c>
      <c r="AA185" s="8" t="s">
        <v>25</v>
      </c>
      <c r="AB185" s="10">
        <v>-0.41274</v>
      </c>
      <c r="AC185" s="7" t="s">
        <v>90</v>
      </c>
      <c r="AD185" s="8" t="s">
        <v>26</v>
      </c>
      <c r="AE185" s="9">
        <v>-0.40307999999999999</v>
      </c>
      <c r="AF185" s="7" t="s">
        <v>90</v>
      </c>
      <c r="AG185" s="8" t="s">
        <v>20</v>
      </c>
      <c r="AH185" s="9">
        <v>-0.44802999999999998</v>
      </c>
      <c r="AI185" s="7" t="s">
        <v>57</v>
      </c>
      <c r="AJ185" s="8" t="s">
        <v>23</v>
      </c>
      <c r="AK185" s="9">
        <v>-0.20266999999999999</v>
      </c>
      <c r="AL185" s="7" t="s">
        <v>98</v>
      </c>
      <c r="AM185" s="8" t="s">
        <v>19</v>
      </c>
      <c r="AN185" s="9">
        <v>-0.35903000000000002</v>
      </c>
      <c r="AO185" s="7" t="s">
        <v>83</v>
      </c>
      <c r="AP185" s="8" t="s">
        <v>25</v>
      </c>
      <c r="AQ185" s="10">
        <v>-0.31564999999999999</v>
      </c>
    </row>
    <row r="186" spans="1:43" ht="17" thickBot="1" x14ac:dyDescent="0.25">
      <c r="A186" s="69"/>
      <c r="B186" s="7" t="s">
        <v>80</v>
      </c>
      <c r="C186" s="8" t="s">
        <v>25</v>
      </c>
      <c r="D186" s="10">
        <v>-0.24049000000000001</v>
      </c>
      <c r="E186" s="7" t="s">
        <v>97</v>
      </c>
      <c r="F186" s="8" t="s">
        <v>23</v>
      </c>
      <c r="G186" s="10">
        <v>-0.39490999999999998</v>
      </c>
      <c r="H186" s="7" t="s">
        <v>53</v>
      </c>
      <c r="I186" s="8" t="s">
        <v>28</v>
      </c>
      <c r="J186" s="10">
        <v>-0.27517999999999998</v>
      </c>
      <c r="K186" s="7" t="s">
        <v>90</v>
      </c>
      <c r="L186" s="8" t="s">
        <v>23</v>
      </c>
      <c r="M186" s="9">
        <v>-0.53335999999999995</v>
      </c>
      <c r="N186" s="96" t="s">
        <v>87</v>
      </c>
      <c r="O186" s="97" t="s">
        <v>29</v>
      </c>
      <c r="P186" s="10">
        <v>-0.44796999999999998</v>
      </c>
      <c r="Q186" s="7" t="s">
        <v>69</v>
      </c>
      <c r="R186" s="8" t="s">
        <v>29</v>
      </c>
      <c r="S186" s="9">
        <v>-0.45834000000000003</v>
      </c>
      <c r="T186" s="7" t="s">
        <v>83</v>
      </c>
      <c r="U186" s="8" t="s">
        <v>29</v>
      </c>
      <c r="V186" s="9">
        <v>-0.28766999999999998</v>
      </c>
      <c r="W186" s="7" t="s">
        <v>65</v>
      </c>
      <c r="X186" s="8" t="s">
        <v>20</v>
      </c>
      <c r="Y186" s="23">
        <v>-0.31791999999999998</v>
      </c>
      <c r="Z186" s="7" t="s">
        <v>98</v>
      </c>
      <c r="AA186" s="8" t="s">
        <v>29</v>
      </c>
      <c r="AB186" s="10">
        <v>-0.41696</v>
      </c>
      <c r="AC186" s="7" t="s">
        <v>83</v>
      </c>
      <c r="AD186" s="8" t="s">
        <v>29</v>
      </c>
      <c r="AE186" s="9">
        <v>-0.41742000000000001</v>
      </c>
      <c r="AF186" s="7" t="s">
        <v>59</v>
      </c>
      <c r="AG186" s="8" t="s">
        <v>23</v>
      </c>
      <c r="AH186" s="10">
        <v>-0.45778999999999997</v>
      </c>
      <c r="AI186" s="7" t="s">
        <v>75</v>
      </c>
      <c r="AJ186" s="8" t="s">
        <v>25</v>
      </c>
      <c r="AK186" s="23">
        <v>-0.20687</v>
      </c>
      <c r="AL186" s="7" t="s">
        <v>80</v>
      </c>
      <c r="AM186" s="8" t="s">
        <v>25</v>
      </c>
      <c r="AN186" s="10">
        <v>-0.36706</v>
      </c>
      <c r="AO186" s="7" t="s">
        <v>59</v>
      </c>
      <c r="AP186" s="8" t="s">
        <v>20</v>
      </c>
      <c r="AQ186" s="10">
        <v>-0.31614999999999999</v>
      </c>
    </row>
    <row r="187" spans="1:43" ht="17" thickBot="1" x14ac:dyDescent="0.25">
      <c r="A187" s="69"/>
      <c r="B187" s="7" t="s">
        <v>93</v>
      </c>
      <c r="C187" s="8" t="s">
        <v>25</v>
      </c>
      <c r="D187" s="23">
        <v>-0.24729000000000001</v>
      </c>
      <c r="E187" s="7" t="s">
        <v>37</v>
      </c>
      <c r="F187" s="8" t="s">
        <v>23</v>
      </c>
      <c r="G187" s="10">
        <v>-0.41991000000000001</v>
      </c>
      <c r="H187" s="7" t="s">
        <v>57</v>
      </c>
      <c r="I187" s="8" t="s">
        <v>23</v>
      </c>
      <c r="J187" s="10">
        <v>-0.27537</v>
      </c>
      <c r="K187" s="7" t="s">
        <v>73</v>
      </c>
      <c r="L187" s="8" t="s">
        <v>23</v>
      </c>
      <c r="M187" s="23">
        <v>-0.56440999999999997</v>
      </c>
      <c r="N187" s="7" t="s">
        <v>96</v>
      </c>
      <c r="O187" s="8" t="s">
        <v>22</v>
      </c>
      <c r="P187" s="9">
        <v>-0.45744000000000001</v>
      </c>
      <c r="Q187" s="7" t="s">
        <v>69</v>
      </c>
      <c r="R187" s="8" t="s">
        <v>19</v>
      </c>
      <c r="S187" s="9">
        <v>-0.4597</v>
      </c>
      <c r="T187" s="7" t="s">
        <v>83</v>
      </c>
      <c r="U187" s="8" t="s">
        <v>25</v>
      </c>
      <c r="V187" s="9">
        <v>-0.29497000000000001</v>
      </c>
      <c r="W187" s="7" t="s">
        <v>69</v>
      </c>
      <c r="X187" s="8" t="s">
        <v>29</v>
      </c>
      <c r="Y187" s="10">
        <v>-0.31907999999999997</v>
      </c>
      <c r="Z187" s="7" t="s">
        <v>90</v>
      </c>
      <c r="AA187" s="8" t="s">
        <v>26</v>
      </c>
      <c r="AB187" s="10">
        <v>-0.42060999999999998</v>
      </c>
      <c r="AC187" s="7" t="s">
        <v>75</v>
      </c>
      <c r="AD187" s="8" t="s">
        <v>29</v>
      </c>
      <c r="AE187" s="10">
        <v>-0.41889999999999999</v>
      </c>
      <c r="AF187" s="7" t="s">
        <v>37</v>
      </c>
      <c r="AG187" s="8" t="s">
        <v>23</v>
      </c>
      <c r="AH187" s="10">
        <v>-0.46443000000000001</v>
      </c>
      <c r="AI187" s="7" t="s">
        <v>95</v>
      </c>
      <c r="AJ187" s="8" t="s">
        <v>23</v>
      </c>
      <c r="AK187" s="9">
        <v>-0.20745</v>
      </c>
      <c r="AL187" s="7" t="s">
        <v>39</v>
      </c>
      <c r="AM187" s="8" t="s">
        <v>25</v>
      </c>
      <c r="AN187" s="10">
        <v>-0.38019999999999998</v>
      </c>
      <c r="AO187" s="7" t="s">
        <v>44</v>
      </c>
      <c r="AP187" s="8" t="s">
        <v>20</v>
      </c>
      <c r="AQ187" s="10">
        <v>-0.32005</v>
      </c>
    </row>
    <row r="188" spans="1:43" ht="17" thickBot="1" x14ac:dyDescent="0.25">
      <c r="A188" s="69"/>
      <c r="B188" s="7" t="s">
        <v>72</v>
      </c>
      <c r="C188" s="8" t="s">
        <v>25</v>
      </c>
      <c r="D188" s="9">
        <v>-0.24976000000000001</v>
      </c>
      <c r="E188" s="7" t="s">
        <v>95</v>
      </c>
      <c r="F188" s="8" t="s">
        <v>26</v>
      </c>
      <c r="G188" s="9">
        <v>-0.44251000000000001</v>
      </c>
      <c r="H188" s="7" t="s">
        <v>52</v>
      </c>
      <c r="I188" s="8" t="s">
        <v>23</v>
      </c>
      <c r="J188" s="23">
        <v>-0.27659</v>
      </c>
      <c r="K188" s="96" t="s">
        <v>87</v>
      </c>
      <c r="L188" s="97" t="s">
        <v>29</v>
      </c>
      <c r="M188" s="10">
        <v>-0.56584999999999996</v>
      </c>
      <c r="N188" s="7" t="s">
        <v>98</v>
      </c>
      <c r="O188" s="8" t="s">
        <v>19</v>
      </c>
      <c r="P188" s="23">
        <v>-0.45760000000000001</v>
      </c>
      <c r="Q188" s="7" t="s">
        <v>102</v>
      </c>
      <c r="R188" s="8" t="s">
        <v>20</v>
      </c>
      <c r="S188" s="10">
        <v>-0.46056999999999998</v>
      </c>
      <c r="T188" s="7" t="s">
        <v>74</v>
      </c>
      <c r="U188" s="8" t="s">
        <v>23</v>
      </c>
      <c r="V188" s="10">
        <v>-0.30381000000000002</v>
      </c>
      <c r="W188" s="7" t="s">
        <v>44</v>
      </c>
      <c r="X188" s="8" t="s">
        <v>20</v>
      </c>
      <c r="Y188" s="10">
        <v>-0.31967000000000001</v>
      </c>
      <c r="Z188" s="7" t="s">
        <v>90</v>
      </c>
      <c r="AA188" s="8" t="s">
        <v>20</v>
      </c>
      <c r="AB188" s="10">
        <v>-0.43287999999999999</v>
      </c>
      <c r="AC188" s="7" t="s">
        <v>37</v>
      </c>
      <c r="AD188" s="8" t="s">
        <v>23</v>
      </c>
      <c r="AE188" s="10">
        <v>-0.4481</v>
      </c>
      <c r="AF188" s="7" t="s">
        <v>62</v>
      </c>
      <c r="AG188" s="8" t="s">
        <v>23</v>
      </c>
      <c r="AH188" s="10">
        <v>-0.47011999999999998</v>
      </c>
      <c r="AI188" s="7" t="s">
        <v>83</v>
      </c>
      <c r="AJ188" s="8" t="s">
        <v>20</v>
      </c>
      <c r="AK188" s="9">
        <v>-0.21009</v>
      </c>
      <c r="AL188" s="7" t="s">
        <v>37</v>
      </c>
      <c r="AM188" s="8" t="s">
        <v>25</v>
      </c>
      <c r="AN188" s="10">
        <v>-0.38066</v>
      </c>
      <c r="AO188" s="7" t="s">
        <v>57</v>
      </c>
      <c r="AP188" s="8" t="s">
        <v>20</v>
      </c>
      <c r="AQ188" s="10">
        <v>-0.32473000000000002</v>
      </c>
    </row>
    <row r="189" spans="1:43" ht="17" thickBot="1" x14ac:dyDescent="0.25">
      <c r="A189" s="69"/>
      <c r="B189" s="96" t="s">
        <v>86</v>
      </c>
      <c r="C189" s="97" t="s">
        <v>20</v>
      </c>
      <c r="D189" s="10">
        <v>-0.26540000000000002</v>
      </c>
      <c r="E189" s="7" t="s">
        <v>90</v>
      </c>
      <c r="F189" s="8" t="s">
        <v>29</v>
      </c>
      <c r="G189" s="9">
        <v>-0.44451000000000002</v>
      </c>
      <c r="H189" s="96" t="s">
        <v>78</v>
      </c>
      <c r="I189" s="97" t="s">
        <v>28</v>
      </c>
      <c r="J189" s="10">
        <v>-0.27894000000000002</v>
      </c>
      <c r="K189" s="7" t="s">
        <v>50</v>
      </c>
      <c r="L189" s="8" t="s">
        <v>29</v>
      </c>
      <c r="M189" s="10">
        <v>-0.56669000000000003</v>
      </c>
      <c r="N189" s="7" t="s">
        <v>96</v>
      </c>
      <c r="O189" s="8" t="s">
        <v>25</v>
      </c>
      <c r="P189" s="23">
        <v>-0.46122000000000002</v>
      </c>
      <c r="Q189" s="7" t="s">
        <v>52</v>
      </c>
      <c r="R189" s="8" t="s">
        <v>23</v>
      </c>
      <c r="S189" s="10">
        <v>-0.47003</v>
      </c>
      <c r="T189" s="7" t="s">
        <v>74</v>
      </c>
      <c r="U189" s="8" t="s">
        <v>25</v>
      </c>
      <c r="V189" s="10">
        <v>-0.30442000000000002</v>
      </c>
      <c r="W189" s="7" t="s">
        <v>67</v>
      </c>
      <c r="X189" s="8" t="s">
        <v>20</v>
      </c>
      <c r="Y189" s="10">
        <v>-0.32023000000000001</v>
      </c>
      <c r="Z189" s="7" t="s">
        <v>98</v>
      </c>
      <c r="AA189" s="8" t="s">
        <v>19</v>
      </c>
      <c r="AB189" s="10">
        <v>-0.45288</v>
      </c>
      <c r="AC189" s="7" t="s">
        <v>98</v>
      </c>
      <c r="AD189" s="8" t="s">
        <v>19</v>
      </c>
      <c r="AE189" s="10">
        <v>-0.44994000000000001</v>
      </c>
      <c r="AF189" s="7" t="s">
        <v>75</v>
      </c>
      <c r="AG189" s="8" t="s">
        <v>29</v>
      </c>
      <c r="AH189" s="10">
        <v>-0.49087999999999998</v>
      </c>
      <c r="AI189" s="7" t="s">
        <v>90</v>
      </c>
      <c r="AJ189" s="8" t="s">
        <v>26</v>
      </c>
      <c r="AK189" s="9">
        <v>-0.21057999999999999</v>
      </c>
      <c r="AL189" s="7" t="s">
        <v>90</v>
      </c>
      <c r="AM189" s="8" t="s">
        <v>23</v>
      </c>
      <c r="AN189" s="9">
        <v>-0.3846</v>
      </c>
      <c r="AO189" s="7" t="s">
        <v>67</v>
      </c>
      <c r="AP189" s="8" t="s">
        <v>20</v>
      </c>
      <c r="AQ189" s="10">
        <v>-0.33056000000000002</v>
      </c>
    </row>
    <row r="190" spans="1:43" ht="17" thickBot="1" x14ac:dyDescent="0.25">
      <c r="A190" s="69"/>
      <c r="B190" s="7" t="s">
        <v>99</v>
      </c>
      <c r="C190" s="8" t="s">
        <v>23</v>
      </c>
      <c r="D190" s="23">
        <v>-0.26717000000000002</v>
      </c>
      <c r="E190" s="7" t="s">
        <v>83</v>
      </c>
      <c r="F190" s="8" t="s">
        <v>25</v>
      </c>
      <c r="G190" s="9">
        <v>-0.44785000000000003</v>
      </c>
      <c r="H190" s="7" t="s">
        <v>103</v>
      </c>
      <c r="I190" s="8" t="s">
        <v>26</v>
      </c>
      <c r="J190" s="9">
        <v>-0.28264</v>
      </c>
      <c r="K190" s="7" t="s">
        <v>65</v>
      </c>
      <c r="L190" s="8" t="s">
        <v>23</v>
      </c>
      <c r="M190" s="10">
        <v>-0.56999</v>
      </c>
      <c r="N190" s="7" t="s">
        <v>90</v>
      </c>
      <c r="O190" s="8" t="s">
        <v>23</v>
      </c>
      <c r="P190" s="9">
        <v>-0.46142</v>
      </c>
      <c r="Q190" s="7" t="s">
        <v>93</v>
      </c>
      <c r="R190" s="8" t="s">
        <v>20</v>
      </c>
      <c r="S190" s="9">
        <v>-0.47874</v>
      </c>
      <c r="T190" s="7" t="s">
        <v>37</v>
      </c>
      <c r="U190" s="8" t="s">
        <v>25</v>
      </c>
      <c r="V190" s="10">
        <v>-0.31028</v>
      </c>
      <c r="W190" s="7" t="s">
        <v>81</v>
      </c>
      <c r="X190" s="8" t="s">
        <v>29</v>
      </c>
      <c r="Y190" s="9">
        <v>-0.32812999999999998</v>
      </c>
      <c r="Z190" s="7" t="s">
        <v>83</v>
      </c>
      <c r="AA190" s="8" t="s">
        <v>20</v>
      </c>
      <c r="AB190" s="10">
        <v>-0.45709</v>
      </c>
      <c r="AC190" s="7" t="s">
        <v>69</v>
      </c>
      <c r="AD190" s="8" t="s">
        <v>29</v>
      </c>
      <c r="AE190" s="10">
        <v>-0.45911000000000002</v>
      </c>
      <c r="AF190" s="7" t="s">
        <v>85</v>
      </c>
      <c r="AG190" s="8" t="s">
        <v>19</v>
      </c>
      <c r="AH190" s="9">
        <v>-0.49270999999999998</v>
      </c>
      <c r="AI190" s="96" t="s">
        <v>78</v>
      </c>
      <c r="AJ190" s="97" t="s">
        <v>26</v>
      </c>
      <c r="AK190" s="9">
        <v>-0.21118000000000001</v>
      </c>
      <c r="AL190" s="7" t="s">
        <v>93</v>
      </c>
      <c r="AM190" s="8" t="s">
        <v>20</v>
      </c>
      <c r="AN190" s="9">
        <v>-0.38702999999999999</v>
      </c>
      <c r="AO190" s="7" t="s">
        <v>98</v>
      </c>
      <c r="AP190" s="8" t="s">
        <v>19</v>
      </c>
      <c r="AQ190" s="23">
        <v>-0.33161000000000002</v>
      </c>
    </row>
    <row r="191" spans="1:43" ht="17" thickBot="1" x14ac:dyDescent="0.25">
      <c r="A191" s="69"/>
      <c r="B191" s="7" t="s">
        <v>99</v>
      </c>
      <c r="C191" s="8" t="s">
        <v>28</v>
      </c>
      <c r="D191" s="23">
        <v>-0.27334000000000003</v>
      </c>
      <c r="E191" s="7" t="s">
        <v>75</v>
      </c>
      <c r="F191" s="8" t="s">
        <v>29</v>
      </c>
      <c r="G191" s="23">
        <v>-0.45151000000000002</v>
      </c>
      <c r="H191" s="7" t="s">
        <v>75</v>
      </c>
      <c r="I191" s="8" t="s">
        <v>23</v>
      </c>
      <c r="J191" s="23">
        <v>-0.28386</v>
      </c>
      <c r="K191" s="7" t="s">
        <v>85</v>
      </c>
      <c r="L191" s="8" t="s">
        <v>29</v>
      </c>
      <c r="M191" s="9">
        <v>-0.57201000000000002</v>
      </c>
      <c r="N191" s="7" t="s">
        <v>41</v>
      </c>
      <c r="O191" s="8" t="s">
        <v>29</v>
      </c>
      <c r="P191" s="10">
        <v>-0.46860000000000002</v>
      </c>
      <c r="Q191" s="7" t="s">
        <v>94</v>
      </c>
      <c r="R191" s="8" t="s">
        <v>28</v>
      </c>
      <c r="S191" s="9">
        <v>-0.51537999999999995</v>
      </c>
      <c r="T191" s="7" t="s">
        <v>59</v>
      </c>
      <c r="U191" s="8" t="s">
        <v>20</v>
      </c>
      <c r="V191" s="10">
        <v>-0.31281999999999999</v>
      </c>
      <c r="W191" s="96" t="s">
        <v>86</v>
      </c>
      <c r="X191" s="97" t="s">
        <v>20</v>
      </c>
      <c r="Y191" s="10">
        <v>-0.33296999999999999</v>
      </c>
      <c r="Z191" s="7" t="s">
        <v>85</v>
      </c>
      <c r="AA191" s="8" t="s">
        <v>19</v>
      </c>
      <c r="AB191" s="9">
        <v>-0.48803000000000002</v>
      </c>
      <c r="AC191" s="7" t="s">
        <v>45</v>
      </c>
      <c r="AD191" s="8" t="s">
        <v>23</v>
      </c>
      <c r="AE191" s="10">
        <v>-0.48143999999999998</v>
      </c>
      <c r="AF191" s="7" t="s">
        <v>85</v>
      </c>
      <c r="AG191" s="8" t="s">
        <v>29</v>
      </c>
      <c r="AH191" s="9">
        <v>-0.50033000000000005</v>
      </c>
      <c r="AI191" s="7" t="s">
        <v>21</v>
      </c>
      <c r="AJ191" s="8" t="s">
        <v>23</v>
      </c>
      <c r="AK191" s="10">
        <v>-0.22198999999999999</v>
      </c>
      <c r="AL191" s="7" t="s">
        <v>82</v>
      </c>
      <c r="AM191" s="8" t="s">
        <v>25</v>
      </c>
      <c r="AN191" s="10">
        <v>-0.39396999999999999</v>
      </c>
      <c r="AO191" s="7" t="s">
        <v>75</v>
      </c>
      <c r="AP191" s="8" t="s">
        <v>25</v>
      </c>
      <c r="AQ191" s="10">
        <v>-0.33435999999999999</v>
      </c>
    </row>
    <row r="192" spans="1:43" ht="17" thickBot="1" x14ac:dyDescent="0.25">
      <c r="A192" s="69"/>
      <c r="B192" s="7" t="s">
        <v>32</v>
      </c>
      <c r="C192" s="8" t="s">
        <v>20</v>
      </c>
      <c r="D192" s="10">
        <v>-0.28008</v>
      </c>
      <c r="E192" s="7" t="s">
        <v>62</v>
      </c>
      <c r="F192" s="8" t="s">
        <v>23</v>
      </c>
      <c r="G192" s="10">
        <v>-0.4521</v>
      </c>
      <c r="H192" s="7" t="s">
        <v>92</v>
      </c>
      <c r="I192" s="8" t="s">
        <v>25</v>
      </c>
      <c r="J192" s="23">
        <v>-0.28815000000000002</v>
      </c>
      <c r="K192" s="7" t="s">
        <v>65</v>
      </c>
      <c r="L192" s="8" t="s">
        <v>29</v>
      </c>
      <c r="M192" s="9">
        <v>-0.58628000000000002</v>
      </c>
      <c r="N192" s="7" t="s">
        <v>69</v>
      </c>
      <c r="O192" s="8" t="s">
        <v>19</v>
      </c>
      <c r="P192" s="23">
        <v>-0.47643000000000002</v>
      </c>
      <c r="Q192" s="7" t="s">
        <v>65</v>
      </c>
      <c r="R192" s="8" t="s">
        <v>20</v>
      </c>
      <c r="S192" s="10">
        <v>-0.52368000000000003</v>
      </c>
      <c r="T192" s="7" t="s">
        <v>75</v>
      </c>
      <c r="U192" s="8" t="s">
        <v>25</v>
      </c>
      <c r="V192" s="10">
        <v>-0.32346000000000003</v>
      </c>
      <c r="W192" s="7" t="s">
        <v>52</v>
      </c>
      <c r="X192" s="8" t="s">
        <v>29</v>
      </c>
      <c r="Y192" s="10">
        <v>-0.38031999999999999</v>
      </c>
      <c r="Z192" s="7" t="s">
        <v>93</v>
      </c>
      <c r="AA192" s="8" t="s">
        <v>25</v>
      </c>
      <c r="AB192" s="9">
        <v>-0.51209000000000005</v>
      </c>
      <c r="AC192" s="7" t="s">
        <v>85</v>
      </c>
      <c r="AD192" s="8" t="s">
        <v>19</v>
      </c>
      <c r="AE192" s="9">
        <v>-0.49169000000000002</v>
      </c>
      <c r="AF192" s="7" t="s">
        <v>83</v>
      </c>
      <c r="AG192" s="8" t="s">
        <v>29</v>
      </c>
      <c r="AH192" s="9">
        <v>-0.51480000000000004</v>
      </c>
      <c r="AI192" s="7" t="s">
        <v>57</v>
      </c>
      <c r="AJ192" s="8" t="s">
        <v>26</v>
      </c>
      <c r="AK192" s="9">
        <v>-0.23332</v>
      </c>
      <c r="AL192" s="7" t="s">
        <v>75</v>
      </c>
      <c r="AM192" s="8" t="s">
        <v>29</v>
      </c>
      <c r="AN192" s="10">
        <v>-0.40959000000000001</v>
      </c>
      <c r="AO192" s="7" t="s">
        <v>21</v>
      </c>
      <c r="AP192" s="8" t="s">
        <v>23</v>
      </c>
      <c r="AQ192" s="10">
        <v>-0.34390999999999999</v>
      </c>
    </row>
    <row r="193" spans="1:43" ht="17" thickBot="1" x14ac:dyDescent="0.25">
      <c r="A193" s="69"/>
      <c r="B193" s="7" t="s">
        <v>77</v>
      </c>
      <c r="C193" s="8" t="s">
        <v>26</v>
      </c>
      <c r="D193" s="9">
        <v>-0.28889999999999999</v>
      </c>
      <c r="E193" s="7" t="s">
        <v>93</v>
      </c>
      <c r="F193" s="8" t="s">
        <v>20</v>
      </c>
      <c r="G193" s="9">
        <v>-0.52305999999999997</v>
      </c>
      <c r="H193" s="7" t="s">
        <v>59</v>
      </c>
      <c r="I193" s="8" t="s">
        <v>20</v>
      </c>
      <c r="J193" s="10">
        <v>-0.28842000000000001</v>
      </c>
      <c r="K193" s="96" t="s">
        <v>87</v>
      </c>
      <c r="L193" s="97" t="s">
        <v>25</v>
      </c>
      <c r="M193" s="10">
        <v>-0.59023000000000003</v>
      </c>
      <c r="N193" s="7" t="s">
        <v>68</v>
      </c>
      <c r="O193" s="8" t="s">
        <v>29</v>
      </c>
      <c r="P193" s="9">
        <v>-0.48924000000000001</v>
      </c>
      <c r="Q193" s="7" t="s">
        <v>61</v>
      </c>
      <c r="R193" s="8" t="s">
        <v>19</v>
      </c>
      <c r="S193" s="9">
        <v>-0.52922000000000002</v>
      </c>
      <c r="T193" s="7" t="s">
        <v>62</v>
      </c>
      <c r="U193" s="8" t="s">
        <v>23</v>
      </c>
      <c r="V193" s="10">
        <v>-0.32829000000000003</v>
      </c>
      <c r="W193" s="7" t="s">
        <v>75</v>
      </c>
      <c r="X193" s="8" t="s">
        <v>23</v>
      </c>
      <c r="Y193" s="10">
        <v>-0.38667000000000001</v>
      </c>
      <c r="Z193" s="7" t="s">
        <v>83</v>
      </c>
      <c r="AA193" s="8" t="s">
        <v>29</v>
      </c>
      <c r="AB193" s="10">
        <v>-0.52952999999999995</v>
      </c>
      <c r="AC193" s="7" t="s">
        <v>65</v>
      </c>
      <c r="AD193" s="8" t="s">
        <v>20</v>
      </c>
      <c r="AE193" s="10">
        <v>-0.50917000000000001</v>
      </c>
      <c r="AF193" s="7" t="s">
        <v>89</v>
      </c>
      <c r="AG193" s="8" t="s">
        <v>25</v>
      </c>
      <c r="AH193" s="9">
        <v>-0.52769999999999995</v>
      </c>
      <c r="AI193" s="7" t="s">
        <v>99</v>
      </c>
      <c r="AJ193" s="8" t="s">
        <v>26</v>
      </c>
      <c r="AK193" s="9">
        <v>-0.23899999999999999</v>
      </c>
      <c r="AL193" s="7" t="s">
        <v>92</v>
      </c>
      <c r="AM193" s="8" t="s">
        <v>23</v>
      </c>
      <c r="AN193" s="10">
        <v>-0.41444999999999999</v>
      </c>
      <c r="AO193" s="7" t="s">
        <v>89</v>
      </c>
      <c r="AP193" s="8" t="s">
        <v>25</v>
      </c>
      <c r="AQ193" s="9">
        <v>-0.35171000000000002</v>
      </c>
    </row>
    <row r="194" spans="1:43" ht="17" thickBot="1" x14ac:dyDescent="0.25">
      <c r="A194" s="69"/>
      <c r="B194" s="7" t="s">
        <v>67</v>
      </c>
      <c r="C194" s="8" t="s">
        <v>20</v>
      </c>
      <c r="D194" s="10">
        <v>-0.29332999999999998</v>
      </c>
      <c r="E194" s="7" t="s">
        <v>65</v>
      </c>
      <c r="F194" s="8" t="s">
        <v>20</v>
      </c>
      <c r="G194" s="10">
        <v>-0.54922000000000004</v>
      </c>
      <c r="H194" s="7" t="s">
        <v>67</v>
      </c>
      <c r="I194" s="8" t="s">
        <v>28</v>
      </c>
      <c r="J194" s="10">
        <v>-0.29183999999999999</v>
      </c>
      <c r="K194" s="7" t="s">
        <v>93</v>
      </c>
      <c r="L194" s="8" t="s">
        <v>23</v>
      </c>
      <c r="M194" s="9">
        <v>-0.59196000000000004</v>
      </c>
      <c r="N194" s="7" t="s">
        <v>41</v>
      </c>
      <c r="O194" s="8" t="s">
        <v>25</v>
      </c>
      <c r="P194" s="10">
        <v>-0.49537999999999999</v>
      </c>
      <c r="Q194" s="7" t="s">
        <v>81</v>
      </c>
      <c r="R194" s="8" t="s">
        <v>29</v>
      </c>
      <c r="S194" s="10">
        <v>-0.54315000000000002</v>
      </c>
      <c r="T194" s="7" t="s">
        <v>37</v>
      </c>
      <c r="U194" s="8" t="s">
        <v>23</v>
      </c>
      <c r="V194" s="10">
        <v>-0.32955000000000001</v>
      </c>
      <c r="W194" s="7" t="s">
        <v>69</v>
      </c>
      <c r="X194" s="8" t="s">
        <v>19</v>
      </c>
      <c r="Y194" s="10">
        <v>-0.39117000000000002</v>
      </c>
      <c r="Z194" s="7" t="s">
        <v>90</v>
      </c>
      <c r="AA194" s="8" t="s">
        <v>23</v>
      </c>
      <c r="AB194" s="10">
        <v>-0.53271000000000002</v>
      </c>
      <c r="AC194" s="7" t="s">
        <v>98</v>
      </c>
      <c r="AD194" s="8" t="s">
        <v>25</v>
      </c>
      <c r="AE194" s="10">
        <v>-0.51195999999999997</v>
      </c>
      <c r="AF194" s="7" t="s">
        <v>69</v>
      </c>
      <c r="AG194" s="8" t="s">
        <v>19</v>
      </c>
      <c r="AH194" s="10">
        <v>-0.56111999999999995</v>
      </c>
      <c r="AI194" s="7" t="s">
        <v>97</v>
      </c>
      <c r="AJ194" s="8" t="s">
        <v>23</v>
      </c>
      <c r="AK194" s="10">
        <v>-0.24873000000000001</v>
      </c>
      <c r="AL194" s="7" t="s">
        <v>74</v>
      </c>
      <c r="AM194" s="8" t="s">
        <v>23</v>
      </c>
      <c r="AN194" s="10">
        <v>-0.43073</v>
      </c>
      <c r="AO194" s="7" t="s">
        <v>92</v>
      </c>
      <c r="AP194" s="8" t="s">
        <v>20</v>
      </c>
      <c r="AQ194" s="10">
        <v>-0.35264000000000001</v>
      </c>
    </row>
    <row r="195" spans="1:43" ht="17" thickBot="1" x14ac:dyDescent="0.25">
      <c r="A195" s="69"/>
      <c r="B195" s="7" t="s">
        <v>44</v>
      </c>
      <c r="C195" s="8" t="s">
        <v>20</v>
      </c>
      <c r="D195" s="10">
        <v>-0.29531000000000002</v>
      </c>
      <c r="E195" s="7" t="s">
        <v>83</v>
      </c>
      <c r="F195" s="8" t="s">
        <v>29</v>
      </c>
      <c r="G195" s="23">
        <v>-0.55296000000000001</v>
      </c>
      <c r="H195" s="7" t="s">
        <v>37</v>
      </c>
      <c r="I195" s="8" t="s">
        <v>23</v>
      </c>
      <c r="J195" s="10">
        <v>-0.29248000000000002</v>
      </c>
      <c r="K195" s="7" t="s">
        <v>65</v>
      </c>
      <c r="L195" s="8" t="s">
        <v>20</v>
      </c>
      <c r="M195" s="10">
        <v>-0.59319999999999995</v>
      </c>
      <c r="N195" s="7" t="s">
        <v>73</v>
      </c>
      <c r="O195" s="8" t="s">
        <v>29</v>
      </c>
      <c r="P195" s="9">
        <v>-0.50504000000000004</v>
      </c>
      <c r="Q195" s="7" t="s">
        <v>95</v>
      </c>
      <c r="R195" s="8" t="s">
        <v>26</v>
      </c>
      <c r="S195" s="9">
        <v>-0.58608000000000005</v>
      </c>
      <c r="T195" s="7" t="s">
        <v>59</v>
      </c>
      <c r="U195" s="8" t="s">
        <v>23</v>
      </c>
      <c r="V195" s="10">
        <v>-0.33101999999999998</v>
      </c>
      <c r="W195" s="7" t="s">
        <v>65</v>
      </c>
      <c r="X195" s="8" t="s">
        <v>23</v>
      </c>
      <c r="Y195" s="10">
        <v>-0.39452999999999999</v>
      </c>
      <c r="Z195" s="7" t="s">
        <v>73</v>
      </c>
      <c r="AA195" s="8" t="s">
        <v>23</v>
      </c>
      <c r="AB195" s="23">
        <v>-0.61775999999999998</v>
      </c>
      <c r="AC195" s="7" t="s">
        <v>93</v>
      </c>
      <c r="AD195" s="8" t="s">
        <v>23</v>
      </c>
      <c r="AE195" s="9">
        <v>-0.55420999999999998</v>
      </c>
      <c r="AF195" s="7" t="s">
        <v>61</v>
      </c>
      <c r="AG195" s="8" t="s">
        <v>19</v>
      </c>
      <c r="AH195" s="10">
        <v>-0.57038</v>
      </c>
      <c r="AI195" s="7" t="s">
        <v>98</v>
      </c>
      <c r="AJ195" s="8" t="s">
        <v>19</v>
      </c>
      <c r="AK195" s="9">
        <v>-0.24970000000000001</v>
      </c>
      <c r="AL195" s="7" t="s">
        <v>97</v>
      </c>
      <c r="AM195" s="8" t="s">
        <v>23</v>
      </c>
      <c r="AN195" s="10">
        <v>-0.44584000000000001</v>
      </c>
      <c r="AO195" s="7" t="s">
        <v>83</v>
      </c>
      <c r="AP195" s="8" t="s">
        <v>29</v>
      </c>
      <c r="AQ195" s="10">
        <v>-0.35521999999999998</v>
      </c>
    </row>
    <row r="196" spans="1:43" ht="17" thickBot="1" x14ac:dyDescent="0.25">
      <c r="A196" s="69"/>
      <c r="B196" s="7" t="s">
        <v>65</v>
      </c>
      <c r="C196" s="8" t="s">
        <v>20</v>
      </c>
      <c r="D196" s="23">
        <v>-0.30148999999999998</v>
      </c>
      <c r="E196" s="7" t="s">
        <v>98</v>
      </c>
      <c r="F196" s="8" t="s">
        <v>23</v>
      </c>
      <c r="G196" s="10">
        <v>-0.56647000000000003</v>
      </c>
      <c r="H196" s="7" t="s">
        <v>74</v>
      </c>
      <c r="I196" s="8" t="s">
        <v>23</v>
      </c>
      <c r="J196" s="10">
        <v>-0.29631000000000002</v>
      </c>
      <c r="K196" s="96" t="s">
        <v>79</v>
      </c>
      <c r="L196" s="97" t="s">
        <v>29</v>
      </c>
      <c r="M196" s="10">
        <v>-0.59362000000000004</v>
      </c>
      <c r="N196" s="7" t="s">
        <v>59</v>
      </c>
      <c r="O196" s="8" t="s">
        <v>25</v>
      </c>
      <c r="P196" s="10">
        <v>-0.50610999999999995</v>
      </c>
      <c r="Q196" s="7" t="s">
        <v>90</v>
      </c>
      <c r="R196" s="8" t="s">
        <v>20</v>
      </c>
      <c r="S196" s="10">
        <v>-0.59858999999999996</v>
      </c>
      <c r="T196" s="7" t="s">
        <v>95</v>
      </c>
      <c r="U196" s="8" t="s">
        <v>26</v>
      </c>
      <c r="V196" s="23">
        <v>-0.33683000000000002</v>
      </c>
      <c r="W196" s="7" t="s">
        <v>99</v>
      </c>
      <c r="X196" s="8" t="s">
        <v>20</v>
      </c>
      <c r="Y196" s="10">
        <v>-0.41071999999999997</v>
      </c>
      <c r="Z196" s="7" t="s">
        <v>90</v>
      </c>
      <c r="AA196" s="8" t="s">
        <v>29</v>
      </c>
      <c r="AB196" s="23">
        <v>-0.62256</v>
      </c>
      <c r="AC196" s="7" t="s">
        <v>62</v>
      </c>
      <c r="AD196" s="8" t="s">
        <v>23</v>
      </c>
      <c r="AE196" s="10">
        <v>-0.56357999999999997</v>
      </c>
      <c r="AF196" s="7" t="s">
        <v>93</v>
      </c>
      <c r="AG196" s="8" t="s">
        <v>25</v>
      </c>
      <c r="AH196" s="9">
        <v>-0.57093000000000005</v>
      </c>
      <c r="AI196" s="7" t="s">
        <v>98</v>
      </c>
      <c r="AJ196" s="8" t="s">
        <v>25</v>
      </c>
      <c r="AK196" s="10">
        <v>-0.26372000000000001</v>
      </c>
      <c r="AL196" s="7" t="s">
        <v>33</v>
      </c>
      <c r="AM196" s="8" t="s">
        <v>25</v>
      </c>
      <c r="AN196" s="10">
        <v>-0.45474999999999999</v>
      </c>
      <c r="AO196" s="7" t="s">
        <v>74</v>
      </c>
      <c r="AP196" s="8" t="s">
        <v>23</v>
      </c>
      <c r="AQ196" s="10">
        <v>-0.36732999999999999</v>
      </c>
    </row>
    <row r="197" spans="1:43" ht="17" thickBot="1" x14ac:dyDescent="0.25">
      <c r="A197" s="69"/>
      <c r="B197" s="7" t="s">
        <v>81</v>
      </c>
      <c r="C197" s="8" t="s">
        <v>20</v>
      </c>
      <c r="D197" s="9">
        <v>-0.32408999999999999</v>
      </c>
      <c r="E197" s="7" t="s">
        <v>104</v>
      </c>
      <c r="F197" s="8" t="s">
        <v>25</v>
      </c>
      <c r="G197" s="9">
        <v>-0.56928999999999996</v>
      </c>
      <c r="H197" s="7" t="s">
        <v>59</v>
      </c>
      <c r="I197" s="8" t="s">
        <v>25</v>
      </c>
      <c r="J197" s="10">
        <v>-0.29686000000000001</v>
      </c>
      <c r="K197" s="7" t="s">
        <v>41</v>
      </c>
      <c r="L197" s="8" t="s">
        <v>25</v>
      </c>
      <c r="M197" s="10">
        <v>-0.59611000000000003</v>
      </c>
      <c r="N197" s="7" t="s">
        <v>83</v>
      </c>
      <c r="O197" s="8" t="s">
        <v>29</v>
      </c>
      <c r="P197" s="23">
        <v>-0.51215999999999995</v>
      </c>
      <c r="Q197" s="7" t="s">
        <v>93</v>
      </c>
      <c r="R197" s="8" t="s">
        <v>23</v>
      </c>
      <c r="S197" s="10">
        <v>-0.60521000000000003</v>
      </c>
      <c r="T197" s="7" t="s">
        <v>73</v>
      </c>
      <c r="U197" s="8" t="s">
        <v>23</v>
      </c>
      <c r="V197" s="9">
        <v>-0.35210000000000002</v>
      </c>
      <c r="W197" s="7" t="s">
        <v>40</v>
      </c>
      <c r="X197" s="8" t="s">
        <v>29</v>
      </c>
      <c r="Y197" s="10">
        <v>-0.42053000000000001</v>
      </c>
      <c r="Z197" s="7" t="s">
        <v>69</v>
      </c>
      <c r="AA197" s="8" t="s">
        <v>19</v>
      </c>
      <c r="AB197" s="10">
        <v>-0.63702999999999999</v>
      </c>
      <c r="AC197" s="7" t="s">
        <v>93</v>
      </c>
      <c r="AD197" s="8" t="s">
        <v>20</v>
      </c>
      <c r="AE197" s="9">
        <v>-0.57767999999999997</v>
      </c>
      <c r="AF197" s="7" t="s">
        <v>95</v>
      </c>
      <c r="AG197" s="8" t="s">
        <v>26</v>
      </c>
      <c r="AH197" s="9">
        <v>-0.62056999999999995</v>
      </c>
      <c r="AI197" s="7" t="s">
        <v>37</v>
      </c>
      <c r="AJ197" s="8" t="s">
        <v>23</v>
      </c>
      <c r="AK197" s="10">
        <v>-0.26680999999999999</v>
      </c>
      <c r="AL197" s="7" t="s">
        <v>69</v>
      </c>
      <c r="AM197" s="8" t="s">
        <v>23</v>
      </c>
      <c r="AN197" s="23">
        <v>-0.45804</v>
      </c>
      <c r="AO197" s="7" t="s">
        <v>67</v>
      </c>
      <c r="AP197" s="8" t="s">
        <v>23</v>
      </c>
      <c r="AQ197" s="10">
        <v>-0.36932999999999999</v>
      </c>
    </row>
    <row r="198" spans="1:43" ht="17" thickBot="1" x14ac:dyDescent="0.25">
      <c r="A198" s="69"/>
      <c r="B198" s="7" t="s">
        <v>81</v>
      </c>
      <c r="C198" s="8" t="s">
        <v>29</v>
      </c>
      <c r="D198" s="23">
        <v>-0.36429</v>
      </c>
      <c r="E198" s="7" t="s">
        <v>52</v>
      </c>
      <c r="F198" s="8" t="s">
        <v>29</v>
      </c>
      <c r="G198" s="10">
        <v>-0.57981000000000005</v>
      </c>
      <c r="H198" s="7" t="s">
        <v>44</v>
      </c>
      <c r="I198" s="8" t="s">
        <v>20</v>
      </c>
      <c r="J198" s="10">
        <v>-0.29941000000000001</v>
      </c>
      <c r="K198" s="7" t="s">
        <v>73</v>
      </c>
      <c r="L198" s="8" t="s">
        <v>29</v>
      </c>
      <c r="M198" s="9">
        <v>-0.60507999999999995</v>
      </c>
      <c r="N198" s="7" t="s">
        <v>52</v>
      </c>
      <c r="O198" s="8" t="s">
        <v>29</v>
      </c>
      <c r="P198" s="10">
        <v>-0.52861000000000002</v>
      </c>
      <c r="Q198" s="7" t="s">
        <v>93</v>
      </c>
      <c r="R198" s="8" t="s">
        <v>29</v>
      </c>
      <c r="S198" s="10">
        <v>-0.61526999999999998</v>
      </c>
      <c r="T198" s="7" t="s">
        <v>52</v>
      </c>
      <c r="U198" s="8" t="s">
        <v>29</v>
      </c>
      <c r="V198" s="10">
        <v>-0.37075999999999998</v>
      </c>
      <c r="W198" s="7" t="s">
        <v>52</v>
      </c>
      <c r="X198" s="8" t="s">
        <v>23</v>
      </c>
      <c r="Y198" s="10">
        <v>-0.44779999999999998</v>
      </c>
      <c r="Z198" s="7" t="s">
        <v>75</v>
      </c>
      <c r="AA198" s="8" t="s">
        <v>29</v>
      </c>
      <c r="AB198" s="10">
        <v>-0.64188999999999996</v>
      </c>
      <c r="AC198" s="7" t="s">
        <v>104</v>
      </c>
      <c r="AD198" s="8" t="s">
        <v>25</v>
      </c>
      <c r="AE198" s="9">
        <v>-0.60629999999999995</v>
      </c>
      <c r="AF198" s="7" t="s">
        <v>95</v>
      </c>
      <c r="AG198" s="8" t="s">
        <v>23</v>
      </c>
      <c r="AH198" s="9">
        <v>-0.65486999999999995</v>
      </c>
      <c r="AI198" s="7" t="s">
        <v>93</v>
      </c>
      <c r="AJ198" s="8" t="s">
        <v>23</v>
      </c>
      <c r="AK198" s="9">
        <v>-0.26769999999999999</v>
      </c>
      <c r="AL198" s="7" t="s">
        <v>59</v>
      </c>
      <c r="AM198" s="8" t="s">
        <v>23</v>
      </c>
      <c r="AN198" s="10">
        <v>-0.46150000000000002</v>
      </c>
      <c r="AO198" s="7" t="s">
        <v>62</v>
      </c>
      <c r="AP198" s="8" t="s">
        <v>23</v>
      </c>
      <c r="AQ198" s="10">
        <v>-0.38413000000000003</v>
      </c>
    </row>
    <row r="199" spans="1:43" ht="17" thickBot="1" x14ac:dyDescent="0.25">
      <c r="A199" s="69"/>
      <c r="B199" s="7" t="s">
        <v>57</v>
      </c>
      <c r="C199" s="8" t="s">
        <v>23</v>
      </c>
      <c r="D199" s="10">
        <v>-0.36437999999999998</v>
      </c>
      <c r="E199" s="7" t="s">
        <v>90</v>
      </c>
      <c r="F199" s="8" t="s">
        <v>20</v>
      </c>
      <c r="G199" s="9">
        <v>-0.59282000000000001</v>
      </c>
      <c r="H199" s="7" t="s">
        <v>91</v>
      </c>
      <c r="I199" s="8" t="s">
        <v>28</v>
      </c>
      <c r="J199" s="9">
        <v>-0.30586999999999998</v>
      </c>
      <c r="K199" s="7" t="s">
        <v>69</v>
      </c>
      <c r="L199" s="8" t="s">
        <v>19</v>
      </c>
      <c r="M199" s="10">
        <v>-0.60550999999999999</v>
      </c>
      <c r="N199" s="7" t="s">
        <v>75</v>
      </c>
      <c r="O199" s="8" t="s">
        <v>29</v>
      </c>
      <c r="P199" s="10">
        <v>-0.53842999999999996</v>
      </c>
      <c r="Q199" s="7" t="s">
        <v>52</v>
      </c>
      <c r="R199" s="8" t="s">
        <v>29</v>
      </c>
      <c r="S199" s="10">
        <v>-0.64171</v>
      </c>
      <c r="T199" s="7" t="s">
        <v>52</v>
      </c>
      <c r="U199" s="8" t="s">
        <v>23</v>
      </c>
      <c r="V199" s="10">
        <v>-0.37706000000000001</v>
      </c>
      <c r="W199" s="7" t="s">
        <v>65</v>
      </c>
      <c r="X199" s="8" t="s">
        <v>29</v>
      </c>
      <c r="Y199" s="10">
        <v>-0.44921</v>
      </c>
      <c r="Z199" s="7" t="s">
        <v>65</v>
      </c>
      <c r="AA199" s="8" t="s">
        <v>20</v>
      </c>
      <c r="AB199" s="10">
        <v>-0.66947999999999996</v>
      </c>
      <c r="AC199" s="7" t="s">
        <v>52</v>
      </c>
      <c r="AD199" s="8" t="s">
        <v>29</v>
      </c>
      <c r="AE199" s="10">
        <v>-0.61328000000000005</v>
      </c>
      <c r="AF199" s="7" t="s">
        <v>93</v>
      </c>
      <c r="AG199" s="8" t="s">
        <v>23</v>
      </c>
      <c r="AH199" s="9">
        <v>-0.65871999999999997</v>
      </c>
      <c r="AI199" s="7" t="s">
        <v>45</v>
      </c>
      <c r="AJ199" s="8" t="s">
        <v>23</v>
      </c>
      <c r="AK199" s="10">
        <v>-0.28822999999999999</v>
      </c>
      <c r="AL199" s="7" t="s">
        <v>37</v>
      </c>
      <c r="AM199" s="8" t="s">
        <v>23</v>
      </c>
      <c r="AN199" s="10">
        <v>-0.47308</v>
      </c>
      <c r="AO199" s="7" t="s">
        <v>44</v>
      </c>
      <c r="AP199" s="8" t="s">
        <v>23</v>
      </c>
      <c r="AQ199" s="10">
        <v>-0.38779999999999998</v>
      </c>
    </row>
    <row r="200" spans="1:43" ht="17" thickBot="1" x14ac:dyDescent="0.25">
      <c r="A200" s="69"/>
      <c r="B200" s="7" t="s">
        <v>99</v>
      </c>
      <c r="C200" s="8" t="s">
        <v>20</v>
      </c>
      <c r="D200" s="10">
        <v>-0.36530000000000001</v>
      </c>
      <c r="E200" s="7" t="s">
        <v>69</v>
      </c>
      <c r="F200" s="8" t="s">
        <v>23</v>
      </c>
      <c r="G200" s="10">
        <v>-0.60943000000000003</v>
      </c>
      <c r="H200" s="7" t="s">
        <v>67</v>
      </c>
      <c r="I200" s="8" t="s">
        <v>23</v>
      </c>
      <c r="J200" s="10">
        <v>-0.30814000000000002</v>
      </c>
      <c r="K200" s="7" t="s">
        <v>83</v>
      </c>
      <c r="L200" s="8" t="s">
        <v>25</v>
      </c>
      <c r="M200" s="9">
        <v>-0.60851</v>
      </c>
      <c r="N200" s="7" t="s">
        <v>95</v>
      </c>
      <c r="O200" s="8" t="s">
        <v>19</v>
      </c>
      <c r="P200" s="9">
        <v>-0.54235</v>
      </c>
      <c r="Q200" s="7" t="s">
        <v>40</v>
      </c>
      <c r="R200" s="8" t="s">
        <v>29</v>
      </c>
      <c r="S200" s="10">
        <v>-0.65969999999999995</v>
      </c>
      <c r="T200" s="7" t="s">
        <v>97</v>
      </c>
      <c r="U200" s="8" t="s">
        <v>23</v>
      </c>
      <c r="V200" s="10">
        <v>-0.37998999999999999</v>
      </c>
      <c r="W200" s="7" t="s">
        <v>81</v>
      </c>
      <c r="X200" s="8" t="s">
        <v>26</v>
      </c>
      <c r="Y200" s="23">
        <v>-0.45876</v>
      </c>
      <c r="Z200" s="7" t="s">
        <v>69</v>
      </c>
      <c r="AA200" s="8" t="s">
        <v>29</v>
      </c>
      <c r="AB200" s="10">
        <v>-0.68191999999999997</v>
      </c>
      <c r="AC200" s="7" t="s">
        <v>65</v>
      </c>
      <c r="AD200" s="8" t="s">
        <v>23</v>
      </c>
      <c r="AE200" s="10">
        <v>-0.61663000000000001</v>
      </c>
      <c r="AF200" s="7" t="s">
        <v>65</v>
      </c>
      <c r="AG200" s="8" t="s">
        <v>23</v>
      </c>
      <c r="AH200" s="10">
        <v>-0.67617000000000005</v>
      </c>
      <c r="AI200" s="7" t="s">
        <v>69</v>
      </c>
      <c r="AJ200" s="8" t="s">
        <v>19</v>
      </c>
      <c r="AK200" s="10">
        <v>-0.28953000000000001</v>
      </c>
      <c r="AL200" s="7" t="s">
        <v>52</v>
      </c>
      <c r="AM200" s="8" t="s">
        <v>23</v>
      </c>
      <c r="AN200" s="10">
        <v>-0.48207</v>
      </c>
      <c r="AO200" s="7" t="s">
        <v>93</v>
      </c>
      <c r="AP200" s="8" t="s">
        <v>23</v>
      </c>
      <c r="AQ200" s="10">
        <v>-0.39006999999999997</v>
      </c>
    </row>
    <row r="201" spans="1:43" ht="17" thickBot="1" x14ac:dyDescent="0.25">
      <c r="A201" s="69"/>
      <c r="B201" s="7" t="s">
        <v>100</v>
      </c>
      <c r="C201" s="8" t="s">
        <v>26</v>
      </c>
      <c r="D201" s="9">
        <v>-0.37290000000000001</v>
      </c>
      <c r="E201" s="7" t="s">
        <v>69</v>
      </c>
      <c r="F201" s="8" t="s">
        <v>19</v>
      </c>
      <c r="G201" s="10">
        <v>-0.61292000000000002</v>
      </c>
      <c r="H201" s="7" t="s">
        <v>57</v>
      </c>
      <c r="I201" s="8" t="s">
        <v>20</v>
      </c>
      <c r="J201" s="10">
        <v>-0.31258999999999998</v>
      </c>
      <c r="K201" s="7" t="s">
        <v>52</v>
      </c>
      <c r="L201" s="8" t="s">
        <v>23</v>
      </c>
      <c r="M201" s="10">
        <v>-0.60882000000000003</v>
      </c>
      <c r="N201" s="7" t="s">
        <v>69</v>
      </c>
      <c r="O201" s="8" t="s">
        <v>23</v>
      </c>
      <c r="P201" s="23">
        <v>-0.56013999999999997</v>
      </c>
      <c r="Q201" s="7" t="s">
        <v>60</v>
      </c>
      <c r="R201" s="8" t="s">
        <v>26</v>
      </c>
      <c r="S201" s="9">
        <v>-0.66120999999999996</v>
      </c>
      <c r="T201" s="7" t="s">
        <v>75</v>
      </c>
      <c r="U201" s="8" t="s">
        <v>23</v>
      </c>
      <c r="V201" s="10">
        <v>-0.38745000000000002</v>
      </c>
      <c r="W201" s="7" t="s">
        <v>57</v>
      </c>
      <c r="X201" s="8" t="s">
        <v>20</v>
      </c>
      <c r="Y201" s="10">
        <v>-0.46173999999999998</v>
      </c>
      <c r="Z201" s="7" t="s">
        <v>65</v>
      </c>
      <c r="AA201" s="8" t="s">
        <v>23</v>
      </c>
      <c r="AB201" s="10">
        <v>-0.71031</v>
      </c>
      <c r="AC201" s="7" t="s">
        <v>85</v>
      </c>
      <c r="AD201" s="8" t="s">
        <v>29</v>
      </c>
      <c r="AE201" s="9">
        <v>-0.6421</v>
      </c>
      <c r="AF201" s="7" t="s">
        <v>73</v>
      </c>
      <c r="AG201" s="8" t="s">
        <v>23</v>
      </c>
      <c r="AH201" s="10">
        <v>-0.68508999999999998</v>
      </c>
      <c r="AI201" s="7" t="s">
        <v>90</v>
      </c>
      <c r="AJ201" s="8" t="s">
        <v>29</v>
      </c>
      <c r="AK201" s="9">
        <v>-0.29935</v>
      </c>
      <c r="AL201" s="7" t="s">
        <v>62</v>
      </c>
      <c r="AM201" s="8" t="s">
        <v>23</v>
      </c>
      <c r="AN201" s="10">
        <v>-0.48302</v>
      </c>
      <c r="AO201" s="7" t="s">
        <v>90</v>
      </c>
      <c r="AP201" s="8" t="s">
        <v>20</v>
      </c>
      <c r="AQ201" s="9">
        <v>-0.39706000000000002</v>
      </c>
    </row>
    <row r="202" spans="1:43" ht="17" thickBot="1" x14ac:dyDescent="0.25">
      <c r="A202" s="69"/>
      <c r="B202" s="7" t="s">
        <v>65</v>
      </c>
      <c r="C202" s="8" t="s">
        <v>23</v>
      </c>
      <c r="D202" s="10">
        <v>-0.37930000000000003</v>
      </c>
      <c r="E202" s="7" t="s">
        <v>75</v>
      </c>
      <c r="F202" s="8" t="s">
        <v>23</v>
      </c>
      <c r="G202" s="10">
        <v>-0.64095999999999997</v>
      </c>
      <c r="H202" s="7" t="s">
        <v>98</v>
      </c>
      <c r="I202" s="8" t="s">
        <v>23</v>
      </c>
      <c r="J202" s="9">
        <v>-0.31817000000000001</v>
      </c>
      <c r="K202" s="7" t="s">
        <v>95</v>
      </c>
      <c r="L202" s="8" t="s">
        <v>23</v>
      </c>
      <c r="M202" s="9">
        <v>-0.61099000000000003</v>
      </c>
      <c r="N202" s="7" t="s">
        <v>52</v>
      </c>
      <c r="O202" s="8" t="s">
        <v>23</v>
      </c>
      <c r="P202" s="10">
        <v>-0.58413000000000004</v>
      </c>
      <c r="Q202" s="7" t="s">
        <v>65</v>
      </c>
      <c r="R202" s="8" t="s">
        <v>23</v>
      </c>
      <c r="S202" s="10">
        <v>-0.67230000000000001</v>
      </c>
      <c r="T202" s="7" t="s">
        <v>90</v>
      </c>
      <c r="U202" s="8" t="s">
        <v>23</v>
      </c>
      <c r="V202" s="9">
        <v>-0.41409000000000001</v>
      </c>
      <c r="W202" s="7" t="s">
        <v>98</v>
      </c>
      <c r="X202" s="8" t="s">
        <v>23</v>
      </c>
      <c r="Y202" s="10">
        <v>-0.48271999999999998</v>
      </c>
      <c r="Z202" s="7" t="s">
        <v>95</v>
      </c>
      <c r="AA202" s="8" t="s">
        <v>23</v>
      </c>
      <c r="AB202" s="9">
        <v>-0.74534</v>
      </c>
      <c r="AC202" s="7" t="s">
        <v>69</v>
      </c>
      <c r="AD202" s="8" t="s">
        <v>19</v>
      </c>
      <c r="AE202" s="10">
        <v>-0.65729000000000004</v>
      </c>
      <c r="AF202" s="7" t="s">
        <v>52</v>
      </c>
      <c r="AG202" s="8" t="s">
        <v>23</v>
      </c>
      <c r="AH202" s="10">
        <v>-0.69145999999999996</v>
      </c>
      <c r="AI202" s="7" t="s">
        <v>65</v>
      </c>
      <c r="AJ202" s="8" t="s">
        <v>23</v>
      </c>
      <c r="AK202" s="10">
        <v>-0.31101000000000001</v>
      </c>
      <c r="AL202" s="7" t="s">
        <v>92</v>
      </c>
      <c r="AM202" s="8" t="s">
        <v>25</v>
      </c>
      <c r="AN202" s="10">
        <v>-0.4864</v>
      </c>
      <c r="AO202" s="7" t="s">
        <v>93</v>
      </c>
      <c r="AP202" s="8" t="s">
        <v>25</v>
      </c>
      <c r="AQ202" s="10">
        <v>-0.40106000000000003</v>
      </c>
    </row>
    <row r="203" spans="1:43" ht="17" thickBot="1" x14ac:dyDescent="0.25">
      <c r="A203" s="69"/>
      <c r="B203" s="7" t="s">
        <v>40</v>
      </c>
      <c r="C203" s="8" t="s">
        <v>26</v>
      </c>
      <c r="D203" s="10">
        <v>-0.38053999999999999</v>
      </c>
      <c r="E203" s="7" t="s">
        <v>52</v>
      </c>
      <c r="F203" s="8" t="s">
        <v>23</v>
      </c>
      <c r="G203" s="10">
        <v>-0.68452000000000002</v>
      </c>
      <c r="H203" s="7" t="s">
        <v>93</v>
      </c>
      <c r="I203" s="8" t="s">
        <v>25</v>
      </c>
      <c r="J203" s="9">
        <v>-0.31950000000000001</v>
      </c>
      <c r="K203" s="7" t="s">
        <v>75</v>
      </c>
      <c r="L203" s="8" t="s">
        <v>23</v>
      </c>
      <c r="M203" s="10">
        <v>-0.62731999999999999</v>
      </c>
      <c r="N203" s="7" t="s">
        <v>96</v>
      </c>
      <c r="O203" s="8" t="s">
        <v>29</v>
      </c>
      <c r="P203" s="10">
        <v>-0.60065000000000002</v>
      </c>
      <c r="Q203" s="7" t="s">
        <v>73</v>
      </c>
      <c r="R203" s="8" t="s">
        <v>26</v>
      </c>
      <c r="S203" s="10">
        <v>-0.76137999999999995</v>
      </c>
      <c r="T203" s="7" t="s">
        <v>92</v>
      </c>
      <c r="U203" s="8" t="s">
        <v>25</v>
      </c>
      <c r="V203" s="10">
        <v>-0.45480999999999999</v>
      </c>
      <c r="W203" s="7" t="s">
        <v>73</v>
      </c>
      <c r="X203" s="8" t="s">
        <v>26</v>
      </c>
      <c r="Y203" s="23">
        <v>-0.48333999999999999</v>
      </c>
      <c r="Z203" s="7" t="s">
        <v>52</v>
      </c>
      <c r="AA203" s="8" t="s">
        <v>29</v>
      </c>
      <c r="AB203" s="10">
        <v>-0.75229000000000001</v>
      </c>
      <c r="AC203" s="7" t="s">
        <v>95</v>
      </c>
      <c r="AD203" s="8" t="s">
        <v>23</v>
      </c>
      <c r="AE203" s="9">
        <v>-0.66063000000000005</v>
      </c>
      <c r="AF203" s="7" t="s">
        <v>73</v>
      </c>
      <c r="AG203" s="8" t="s">
        <v>26</v>
      </c>
      <c r="AH203" s="10">
        <v>-0.69157999999999997</v>
      </c>
      <c r="AI203" s="7" t="s">
        <v>73</v>
      </c>
      <c r="AJ203" s="8" t="s">
        <v>23</v>
      </c>
      <c r="AK203" s="10">
        <v>-0.31290000000000001</v>
      </c>
      <c r="AL203" s="7" t="s">
        <v>72</v>
      </c>
      <c r="AM203" s="8" t="s">
        <v>25</v>
      </c>
      <c r="AN203" s="10">
        <v>-0.49059000000000003</v>
      </c>
      <c r="AO203" s="7" t="s">
        <v>59</v>
      </c>
      <c r="AP203" s="8" t="s">
        <v>25</v>
      </c>
      <c r="AQ203" s="10">
        <v>-0.40322999999999998</v>
      </c>
    </row>
    <row r="204" spans="1:43" ht="17" thickBot="1" x14ac:dyDescent="0.25">
      <c r="A204" s="69"/>
      <c r="B204" s="7" t="s">
        <v>89</v>
      </c>
      <c r="C204" s="8" t="s">
        <v>25</v>
      </c>
      <c r="D204" s="9">
        <v>-0.39061000000000001</v>
      </c>
      <c r="E204" s="7" t="s">
        <v>93</v>
      </c>
      <c r="F204" s="8" t="s">
        <v>23</v>
      </c>
      <c r="G204" s="23">
        <v>-0.74524999999999997</v>
      </c>
      <c r="H204" s="7" t="s">
        <v>44</v>
      </c>
      <c r="I204" s="8" t="s">
        <v>23</v>
      </c>
      <c r="J204" s="10">
        <v>-0.32790999999999998</v>
      </c>
      <c r="K204" s="7" t="s">
        <v>96</v>
      </c>
      <c r="L204" s="8" t="s">
        <v>22</v>
      </c>
      <c r="M204" s="23">
        <v>-0.63588</v>
      </c>
      <c r="N204" s="7" t="s">
        <v>98</v>
      </c>
      <c r="O204" s="8" t="s">
        <v>23</v>
      </c>
      <c r="P204" s="9">
        <v>-0.60989000000000004</v>
      </c>
      <c r="Q204" s="7" t="s">
        <v>90</v>
      </c>
      <c r="R204" s="8" t="s">
        <v>23</v>
      </c>
      <c r="S204" s="10">
        <v>-0.78412000000000004</v>
      </c>
      <c r="T204" s="7" t="s">
        <v>65</v>
      </c>
      <c r="U204" s="8" t="s">
        <v>20</v>
      </c>
      <c r="V204" s="10">
        <v>-0.46864</v>
      </c>
      <c r="W204" s="7" t="s">
        <v>69</v>
      </c>
      <c r="X204" s="8" t="s">
        <v>23</v>
      </c>
      <c r="Y204" s="10">
        <v>-0.49514000000000002</v>
      </c>
      <c r="Z204" s="7" t="s">
        <v>52</v>
      </c>
      <c r="AA204" s="8" t="s">
        <v>23</v>
      </c>
      <c r="AB204" s="10">
        <v>-0.79762</v>
      </c>
      <c r="AC204" s="7" t="s">
        <v>73</v>
      </c>
      <c r="AD204" s="8" t="s">
        <v>23</v>
      </c>
      <c r="AE204" s="10">
        <v>-0.69664999999999999</v>
      </c>
      <c r="AF204" s="7" t="s">
        <v>75</v>
      </c>
      <c r="AG204" s="8" t="s">
        <v>23</v>
      </c>
      <c r="AH204" s="10">
        <v>-0.69411</v>
      </c>
      <c r="AI204" s="7" t="s">
        <v>73</v>
      </c>
      <c r="AJ204" s="8" t="s">
        <v>29</v>
      </c>
      <c r="AK204" s="23">
        <v>-0.35281000000000001</v>
      </c>
      <c r="AL204" s="7" t="s">
        <v>65</v>
      </c>
      <c r="AM204" s="8" t="s">
        <v>23</v>
      </c>
      <c r="AN204" s="10">
        <v>-0.50910999999999995</v>
      </c>
      <c r="AO204" s="7" t="s">
        <v>92</v>
      </c>
      <c r="AP204" s="8" t="s">
        <v>25</v>
      </c>
      <c r="AQ204" s="10">
        <v>-0.40406999999999998</v>
      </c>
    </row>
    <row r="205" spans="1:43" ht="17" thickBot="1" x14ac:dyDescent="0.25">
      <c r="A205" s="69"/>
      <c r="B205" s="7" t="s">
        <v>65</v>
      </c>
      <c r="C205" s="8" t="s">
        <v>29</v>
      </c>
      <c r="D205" s="10">
        <v>-0.39365</v>
      </c>
      <c r="E205" s="7" t="s">
        <v>95</v>
      </c>
      <c r="F205" s="8" t="s">
        <v>23</v>
      </c>
      <c r="G205" s="9">
        <v>-0.75978000000000001</v>
      </c>
      <c r="H205" s="7" t="s">
        <v>93</v>
      </c>
      <c r="I205" s="8" t="s">
        <v>20</v>
      </c>
      <c r="J205" s="23">
        <v>-0.34814000000000001</v>
      </c>
      <c r="K205" s="7" t="s">
        <v>69</v>
      </c>
      <c r="L205" s="8" t="s">
        <v>23</v>
      </c>
      <c r="M205" s="10">
        <v>-0.64332999999999996</v>
      </c>
      <c r="N205" s="7" t="s">
        <v>65</v>
      </c>
      <c r="O205" s="8" t="s">
        <v>23</v>
      </c>
      <c r="P205" s="10">
        <v>-0.61112999999999995</v>
      </c>
      <c r="Q205" s="7" t="s">
        <v>73</v>
      </c>
      <c r="R205" s="8" t="s">
        <v>23</v>
      </c>
      <c r="S205" s="10">
        <v>-0.78998999999999997</v>
      </c>
      <c r="T205" s="7" t="s">
        <v>95</v>
      </c>
      <c r="U205" s="8" t="s">
        <v>29</v>
      </c>
      <c r="V205" s="9">
        <v>-0.50927999999999995</v>
      </c>
      <c r="W205" s="7" t="s">
        <v>95</v>
      </c>
      <c r="X205" s="8" t="s">
        <v>23</v>
      </c>
      <c r="Y205" s="9">
        <v>-0.53863000000000005</v>
      </c>
      <c r="Z205" s="7" t="s">
        <v>93</v>
      </c>
      <c r="AA205" s="8" t="s">
        <v>20</v>
      </c>
      <c r="AB205" s="10">
        <v>-0.81145</v>
      </c>
      <c r="AC205" s="7" t="s">
        <v>90</v>
      </c>
      <c r="AD205" s="8" t="s">
        <v>23</v>
      </c>
      <c r="AE205" s="9">
        <v>-0.72067000000000003</v>
      </c>
      <c r="AF205" s="7" t="s">
        <v>69</v>
      </c>
      <c r="AG205" s="8" t="s">
        <v>23</v>
      </c>
      <c r="AH205" s="10">
        <v>-0.70504999999999995</v>
      </c>
      <c r="AI205" s="7" t="s">
        <v>90</v>
      </c>
      <c r="AJ205" s="8" t="s">
        <v>20</v>
      </c>
      <c r="AK205" s="10">
        <v>-0.35589999999999999</v>
      </c>
      <c r="AL205" s="7" t="s">
        <v>75</v>
      </c>
      <c r="AM205" s="8" t="s">
        <v>25</v>
      </c>
      <c r="AN205" s="10">
        <v>-0.52888999999999997</v>
      </c>
      <c r="AO205" s="7" t="s">
        <v>37</v>
      </c>
      <c r="AP205" s="8" t="s">
        <v>23</v>
      </c>
      <c r="AQ205" s="10">
        <v>-0.43020999999999998</v>
      </c>
    </row>
    <row r="206" spans="1:43" ht="17" thickBot="1" x14ac:dyDescent="0.25">
      <c r="A206" s="69"/>
      <c r="B206" s="7" t="s">
        <v>95</v>
      </c>
      <c r="C206" s="8" t="s">
        <v>26</v>
      </c>
      <c r="D206" s="9">
        <v>-0.39673999999999998</v>
      </c>
      <c r="E206" s="7" t="s">
        <v>65</v>
      </c>
      <c r="F206" s="8" t="s">
        <v>23</v>
      </c>
      <c r="G206" s="10">
        <v>-0.76898999999999995</v>
      </c>
      <c r="H206" s="7" t="s">
        <v>82</v>
      </c>
      <c r="I206" s="8" t="s">
        <v>28</v>
      </c>
      <c r="J206" s="10">
        <v>-0.35110000000000002</v>
      </c>
      <c r="K206" s="7" t="s">
        <v>98</v>
      </c>
      <c r="L206" s="8" t="s">
        <v>23</v>
      </c>
      <c r="M206" s="23">
        <v>-0.65256999999999998</v>
      </c>
      <c r="N206" s="7" t="s">
        <v>75</v>
      </c>
      <c r="O206" s="8" t="s">
        <v>23</v>
      </c>
      <c r="P206" s="10">
        <v>-0.64783000000000002</v>
      </c>
      <c r="Q206" s="7" t="s">
        <v>95</v>
      </c>
      <c r="R206" s="8" t="s">
        <v>23</v>
      </c>
      <c r="S206" s="9">
        <v>-0.79881000000000002</v>
      </c>
      <c r="T206" s="7" t="s">
        <v>59</v>
      </c>
      <c r="U206" s="8" t="s">
        <v>25</v>
      </c>
      <c r="V206" s="10">
        <v>-0.53112000000000004</v>
      </c>
      <c r="W206" s="7" t="s">
        <v>85</v>
      </c>
      <c r="X206" s="8" t="s">
        <v>19</v>
      </c>
      <c r="Y206" s="9">
        <v>-0.59157000000000004</v>
      </c>
      <c r="Z206" s="7" t="s">
        <v>93</v>
      </c>
      <c r="AA206" s="8" t="s">
        <v>23</v>
      </c>
      <c r="AB206" s="10">
        <v>-0.81686999999999999</v>
      </c>
      <c r="AC206" s="7" t="s">
        <v>93</v>
      </c>
      <c r="AD206" s="8" t="s">
        <v>29</v>
      </c>
      <c r="AE206" s="9">
        <v>-0.72909999999999997</v>
      </c>
      <c r="AF206" s="7" t="s">
        <v>90</v>
      </c>
      <c r="AG206" s="8" t="s">
        <v>23</v>
      </c>
      <c r="AH206" s="9">
        <v>-0.70523999999999998</v>
      </c>
      <c r="AI206" s="7" t="s">
        <v>62</v>
      </c>
      <c r="AJ206" s="8" t="s">
        <v>23</v>
      </c>
      <c r="AK206" s="10">
        <v>-0.37661</v>
      </c>
      <c r="AL206" s="7" t="s">
        <v>83</v>
      </c>
      <c r="AM206" s="8" t="s">
        <v>29</v>
      </c>
      <c r="AN206" s="10">
        <v>-0.53400000000000003</v>
      </c>
      <c r="AO206" s="7" t="s">
        <v>65</v>
      </c>
      <c r="AP206" s="8" t="s">
        <v>23</v>
      </c>
      <c r="AQ206" s="10">
        <v>-0.44555</v>
      </c>
    </row>
    <row r="207" spans="1:43" ht="17" thickBot="1" x14ac:dyDescent="0.25">
      <c r="A207" s="69"/>
      <c r="B207" s="7" t="s">
        <v>73</v>
      </c>
      <c r="C207" s="8" t="s">
        <v>29</v>
      </c>
      <c r="D207" s="9">
        <v>-0.39913999999999999</v>
      </c>
      <c r="E207" s="7" t="s">
        <v>73</v>
      </c>
      <c r="F207" s="8" t="s">
        <v>23</v>
      </c>
      <c r="G207" s="10">
        <v>-0.78903999999999996</v>
      </c>
      <c r="H207" s="7" t="s">
        <v>92</v>
      </c>
      <c r="I207" s="8" t="s">
        <v>28</v>
      </c>
      <c r="J207" s="23">
        <v>-0.36932999999999999</v>
      </c>
      <c r="K207" s="96" t="s">
        <v>79</v>
      </c>
      <c r="L207" s="97" t="s">
        <v>25</v>
      </c>
      <c r="M207" s="10">
        <v>-0.68217000000000005</v>
      </c>
      <c r="N207" s="7" t="s">
        <v>65</v>
      </c>
      <c r="O207" s="8" t="s">
        <v>20</v>
      </c>
      <c r="P207" s="10">
        <v>-0.66727000000000003</v>
      </c>
      <c r="Q207" s="7" t="s">
        <v>65</v>
      </c>
      <c r="R207" s="8" t="s">
        <v>29</v>
      </c>
      <c r="S207" s="10">
        <v>-0.84799999999999998</v>
      </c>
      <c r="T207" s="7" t="s">
        <v>65</v>
      </c>
      <c r="U207" s="8" t="s">
        <v>23</v>
      </c>
      <c r="V207" s="10">
        <v>-0.53969</v>
      </c>
      <c r="W207" s="7" t="s">
        <v>73</v>
      </c>
      <c r="X207" s="8" t="s">
        <v>23</v>
      </c>
      <c r="Y207" s="10">
        <v>-0.59450999999999998</v>
      </c>
      <c r="Z207" s="7" t="s">
        <v>65</v>
      </c>
      <c r="AA207" s="8" t="s">
        <v>29</v>
      </c>
      <c r="AB207" s="10">
        <v>-0.83145000000000002</v>
      </c>
      <c r="AC207" s="7" t="s">
        <v>52</v>
      </c>
      <c r="AD207" s="8" t="s">
        <v>23</v>
      </c>
      <c r="AE207" s="10">
        <v>-0.75317999999999996</v>
      </c>
      <c r="AF207" s="7" t="s">
        <v>52</v>
      </c>
      <c r="AG207" s="8" t="s">
        <v>29</v>
      </c>
      <c r="AH207" s="10">
        <v>-0.70560999999999996</v>
      </c>
      <c r="AI207" s="7" t="s">
        <v>65</v>
      </c>
      <c r="AJ207" s="8" t="s">
        <v>20</v>
      </c>
      <c r="AK207" s="10">
        <v>-0.38180999999999998</v>
      </c>
      <c r="AL207" s="7" t="s">
        <v>98</v>
      </c>
      <c r="AM207" s="8" t="s">
        <v>23</v>
      </c>
      <c r="AN207" s="23">
        <v>-0.55735999999999997</v>
      </c>
      <c r="AO207" s="7" t="s">
        <v>59</v>
      </c>
      <c r="AP207" s="8" t="s">
        <v>23</v>
      </c>
      <c r="AQ207" s="10">
        <v>-0.48396</v>
      </c>
    </row>
    <row r="208" spans="1:43" ht="17" thickBot="1" x14ac:dyDescent="0.25">
      <c r="A208" s="69"/>
      <c r="B208" s="7" t="s">
        <v>57</v>
      </c>
      <c r="C208" s="8" t="s">
        <v>20</v>
      </c>
      <c r="D208" s="10">
        <v>-0.43452000000000002</v>
      </c>
      <c r="E208" s="7" t="s">
        <v>65</v>
      </c>
      <c r="F208" s="8" t="s">
        <v>29</v>
      </c>
      <c r="G208" s="23">
        <v>-0.79352</v>
      </c>
      <c r="H208" s="7" t="s">
        <v>93</v>
      </c>
      <c r="I208" s="8" t="s">
        <v>29</v>
      </c>
      <c r="J208" s="23">
        <v>-0.36945</v>
      </c>
      <c r="K208" s="7" t="s">
        <v>68</v>
      </c>
      <c r="L208" s="8" t="s">
        <v>29</v>
      </c>
      <c r="M208" s="10">
        <v>-0.69796000000000002</v>
      </c>
      <c r="N208" s="7" t="s">
        <v>75</v>
      </c>
      <c r="O208" s="8" t="s">
        <v>25</v>
      </c>
      <c r="P208" s="10">
        <v>-0.69284999999999997</v>
      </c>
      <c r="Q208" s="7" t="s">
        <v>90</v>
      </c>
      <c r="R208" s="8" t="s">
        <v>26</v>
      </c>
      <c r="S208" s="10">
        <v>-0.87824000000000002</v>
      </c>
      <c r="T208" s="7" t="s">
        <v>73</v>
      </c>
      <c r="U208" s="8" t="s">
        <v>29</v>
      </c>
      <c r="V208" s="23">
        <v>-0.57171000000000005</v>
      </c>
      <c r="W208" s="7" t="s">
        <v>90</v>
      </c>
      <c r="X208" s="8" t="s">
        <v>23</v>
      </c>
      <c r="Y208" s="23">
        <v>-0.63177000000000005</v>
      </c>
      <c r="Z208" s="7" t="s">
        <v>85</v>
      </c>
      <c r="AA208" s="8" t="s">
        <v>29</v>
      </c>
      <c r="AB208" s="9">
        <v>-0.83894000000000002</v>
      </c>
      <c r="AC208" s="7" t="s">
        <v>75</v>
      </c>
      <c r="AD208" s="8" t="s">
        <v>23</v>
      </c>
      <c r="AE208" s="10">
        <v>-0.77673000000000003</v>
      </c>
      <c r="AF208" s="7" t="s">
        <v>98</v>
      </c>
      <c r="AG208" s="8" t="s">
        <v>23</v>
      </c>
      <c r="AH208" s="10">
        <v>-0.71938999999999997</v>
      </c>
      <c r="AI208" s="7" t="s">
        <v>90</v>
      </c>
      <c r="AJ208" s="8" t="s">
        <v>23</v>
      </c>
      <c r="AK208" s="10">
        <v>-0.38321</v>
      </c>
      <c r="AL208" s="7" t="s">
        <v>75</v>
      </c>
      <c r="AM208" s="8" t="s">
        <v>23</v>
      </c>
      <c r="AN208" s="10">
        <v>-0.56838</v>
      </c>
      <c r="AO208" s="7" t="s">
        <v>52</v>
      </c>
      <c r="AP208" s="8" t="s">
        <v>23</v>
      </c>
      <c r="AQ208" s="10">
        <v>-0.49163000000000001</v>
      </c>
    </row>
    <row r="209" spans="1:43" ht="17" thickBot="1" x14ac:dyDescent="0.25">
      <c r="A209" s="69"/>
      <c r="B209" s="7" t="s">
        <v>81</v>
      </c>
      <c r="C209" s="8" t="s">
        <v>26</v>
      </c>
      <c r="D209" s="10">
        <v>-0.44045000000000001</v>
      </c>
      <c r="E209" s="7" t="s">
        <v>90</v>
      </c>
      <c r="F209" s="8" t="s">
        <v>23</v>
      </c>
      <c r="G209" s="23">
        <v>-0.80854999999999999</v>
      </c>
      <c r="H209" s="7" t="s">
        <v>59</v>
      </c>
      <c r="I209" s="8" t="s">
        <v>23</v>
      </c>
      <c r="J209" s="10">
        <v>-0.37169999999999997</v>
      </c>
      <c r="K209" s="7" t="s">
        <v>93</v>
      </c>
      <c r="L209" s="8" t="s">
        <v>20</v>
      </c>
      <c r="M209" s="23">
        <v>-0.77664999999999995</v>
      </c>
      <c r="N209" s="7" t="s">
        <v>93</v>
      </c>
      <c r="O209" s="8" t="s">
        <v>23</v>
      </c>
      <c r="P209" s="10">
        <v>-0.70094999999999996</v>
      </c>
      <c r="Q209" s="7" t="s">
        <v>94</v>
      </c>
      <c r="R209" s="8" t="s">
        <v>26</v>
      </c>
      <c r="S209" s="10">
        <v>-0.93167999999999995</v>
      </c>
      <c r="T209" s="7" t="s">
        <v>90</v>
      </c>
      <c r="U209" s="8" t="s">
        <v>29</v>
      </c>
      <c r="V209" s="9">
        <v>-0.61333000000000004</v>
      </c>
      <c r="W209" s="7" t="s">
        <v>90</v>
      </c>
      <c r="X209" s="8" t="s">
        <v>20</v>
      </c>
      <c r="Y209" s="10">
        <v>-0.66581999999999997</v>
      </c>
      <c r="Z209" s="7" t="s">
        <v>75</v>
      </c>
      <c r="AA209" s="8" t="s">
        <v>23</v>
      </c>
      <c r="AB209" s="10">
        <v>-0.87256</v>
      </c>
      <c r="AC209" s="7" t="s">
        <v>65</v>
      </c>
      <c r="AD209" s="8" t="s">
        <v>29</v>
      </c>
      <c r="AE209" s="10">
        <v>-0.78671999999999997</v>
      </c>
      <c r="AF209" s="7" t="s">
        <v>90</v>
      </c>
      <c r="AG209" s="8" t="s">
        <v>26</v>
      </c>
      <c r="AH209" s="23">
        <v>-0.73892999999999998</v>
      </c>
      <c r="AI209" s="7" t="s">
        <v>93</v>
      </c>
      <c r="AJ209" s="8" t="s">
        <v>20</v>
      </c>
      <c r="AK209" s="10">
        <v>-0.39735999999999999</v>
      </c>
      <c r="AL209" s="7" t="s">
        <v>93</v>
      </c>
      <c r="AM209" s="8" t="s">
        <v>23</v>
      </c>
      <c r="AN209" s="10">
        <v>-0.58382000000000001</v>
      </c>
      <c r="AO209" s="7" t="s">
        <v>65</v>
      </c>
      <c r="AP209" s="8" t="s">
        <v>29</v>
      </c>
      <c r="AQ209" s="10">
        <v>-0.49965999999999999</v>
      </c>
    </row>
    <row r="210" spans="1:43" ht="17" thickBot="1" x14ac:dyDescent="0.25">
      <c r="A210" s="69"/>
      <c r="B210" s="7" t="s">
        <v>73</v>
      </c>
      <c r="C210" s="8" t="s">
        <v>23</v>
      </c>
      <c r="D210" s="23">
        <v>-0.44370999999999999</v>
      </c>
      <c r="E210" s="7" t="s">
        <v>85</v>
      </c>
      <c r="F210" s="8" t="s">
        <v>29</v>
      </c>
      <c r="G210" s="9">
        <v>-0.83038000000000001</v>
      </c>
      <c r="H210" s="7" t="s">
        <v>65</v>
      </c>
      <c r="I210" s="8" t="s">
        <v>23</v>
      </c>
      <c r="J210" s="10">
        <v>-0.38968000000000003</v>
      </c>
      <c r="K210" s="7" t="s">
        <v>96</v>
      </c>
      <c r="L210" s="8" t="s">
        <v>25</v>
      </c>
      <c r="M210" s="10">
        <v>-0.78971999999999998</v>
      </c>
      <c r="N210" s="7" t="s">
        <v>65</v>
      </c>
      <c r="O210" s="8" t="s">
        <v>29</v>
      </c>
      <c r="P210" s="10">
        <v>-0.74573</v>
      </c>
      <c r="Q210" s="7" t="s">
        <v>85</v>
      </c>
      <c r="R210" s="8" t="s">
        <v>29</v>
      </c>
      <c r="S210" s="9">
        <v>-0.97048999999999996</v>
      </c>
      <c r="T210" s="7" t="s">
        <v>93</v>
      </c>
      <c r="U210" s="8" t="s">
        <v>23</v>
      </c>
      <c r="V210" s="10">
        <v>-0.61506000000000005</v>
      </c>
      <c r="W210" s="7" t="s">
        <v>85</v>
      </c>
      <c r="X210" s="8" t="s">
        <v>29</v>
      </c>
      <c r="Y210" s="9">
        <v>-0.66693999999999998</v>
      </c>
      <c r="Z210" s="7" t="s">
        <v>69</v>
      </c>
      <c r="AA210" s="8" t="s">
        <v>23</v>
      </c>
      <c r="AB210" s="10">
        <v>-0.87522999999999995</v>
      </c>
      <c r="AC210" s="7" t="s">
        <v>69</v>
      </c>
      <c r="AD210" s="8" t="s">
        <v>23</v>
      </c>
      <c r="AE210" s="10">
        <v>-0.87455000000000005</v>
      </c>
      <c r="AF210" s="7" t="s">
        <v>93</v>
      </c>
      <c r="AG210" s="8" t="s">
        <v>29</v>
      </c>
      <c r="AH210" s="23">
        <v>-0.95072000000000001</v>
      </c>
      <c r="AI210" s="7" t="s">
        <v>95</v>
      </c>
      <c r="AJ210" s="8" t="s">
        <v>19</v>
      </c>
      <c r="AK210" s="9">
        <v>-0.4289</v>
      </c>
      <c r="AL210" s="7" t="s">
        <v>59</v>
      </c>
      <c r="AM210" s="8" t="s">
        <v>25</v>
      </c>
      <c r="AN210" s="10">
        <v>-0.59321000000000002</v>
      </c>
      <c r="AO210" s="7" t="s">
        <v>92</v>
      </c>
      <c r="AP210" s="8" t="s">
        <v>23</v>
      </c>
      <c r="AQ210" s="10">
        <v>-0.52007999999999999</v>
      </c>
    </row>
    <row r="211" spans="1:43" ht="17" thickBot="1" x14ac:dyDescent="0.25">
      <c r="A211" s="69"/>
      <c r="B211" s="7" t="s">
        <v>73</v>
      </c>
      <c r="C211" s="8" t="s">
        <v>26</v>
      </c>
      <c r="D211" s="23">
        <v>-0.49051</v>
      </c>
      <c r="E211" s="7" t="s">
        <v>85</v>
      </c>
      <c r="F211" s="8" t="s">
        <v>19</v>
      </c>
      <c r="G211" s="9">
        <v>-0.83418999999999999</v>
      </c>
      <c r="H211" s="7" t="s">
        <v>92</v>
      </c>
      <c r="I211" s="8" t="s">
        <v>23</v>
      </c>
      <c r="J211" s="10">
        <v>-0.42394999999999999</v>
      </c>
      <c r="K211" s="7" t="s">
        <v>93</v>
      </c>
      <c r="L211" s="8" t="s">
        <v>25</v>
      </c>
      <c r="M211" s="23">
        <v>-0.80769999999999997</v>
      </c>
      <c r="N211" s="7" t="s">
        <v>83</v>
      </c>
      <c r="O211" s="8" t="s">
        <v>25</v>
      </c>
      <c r="P211" s="23">
        <v>-0.77503</v>
      </c>
      <c r="Q211" s="7" t="s">
        <v>85</v>
      </c>
      <c r="R211" s="8" t="s">
        <v>19</v>
      </c>
      <c r="S211" s="9">
        <v>-1.0857699999999999</v>
      </c>
      <c r="T211" s="7" t="s">
        <v>65</v>
      </c>
      <c r="U211" s="8" t="s">
        <v>29</v>
      </c>
      <c r="V211" s="10">
        <v>-0.63492999999999999</v>
      </c>
      <c r="W211" s="7" t="s">
        <v>90</v>
      </c>
      <c r="X211" s="8" t="s">
        <v>26</v>
      </c>
      <c r="Y211" s="10">
        <v>-0.77217000000000002</v>
      </c>
      <c r="Z211" s="7" t="s">
        <v>98</v>
      </c>
      <c r="AA211" s="8" t="s">
        <v>23</v>
      </c>
      <c r="AB211" s="10">
        <v>-0.91234000000000004</v>
      </c>
      <c r="AC211" s="7" t="s">
        <v>90</v>
      </c>
      <c r="AD211" s="8" t="s">
        <v>29</v>
      </c>
      <c r="AE211" s="9">
        <v>-0.88275999999999999</v>
      </c>
      <c r="AF211" s="7" t="s">
        <v>65</v>
      </c>
      <c r="AG211" s="8" t="s">
        <v>29</v>
      </c>
      <c r="AH211" s="10">
        <v>-1.0292699999999999</v>
      </c>
      <c r="AI211" s="7" t="s">
        <v>52</v>
      </c>
      <c r="AJ211" s="8" t="s">
        <v>23</v>
      </c>
      <c r="AK211" s="10">
        <v>-0.43114999999999998</v>
      </c>
      <c r="AL211" s="7" t="s">
        <v>83</v>
      </c>
      <c r="AM211" s="8" t="s">
        <v>25</v>
      </c>
      <c r="AN211" s="10">
        <v>-0.59658</v>
      </c>
      <c r="AO211" s="7" t="s">
        <v>69</v>
      </c>
      <c r="AP211" s="8" t="s">
        <v>23</v>
      </c>
      <c r="AQ211" s="10">
        <v>-0.53259000000000001</v>
      </c>
    </row>
    <row r="212" spans="1:43" ht="17" thickBot="1" x14ac:dyDescent="0.25">
      <c r="A212" s="69"/>
      <c r="B212" s="7" t="s">
        <v>90</v>
      </c>
      <c r="C212" s="8" t="s">
        <v>26</v>
      </c>
      <c r="D212" s="9">
        <v>-0.55301999999999996</v>
      </c>
      <c r="E212" s="7" t="s">
        <v>73</v>
      </c>
      <c r="F212" s="8" t="s">
        <v>29</v>
      </c>
      <c r="G212" s="9">
        <v>-0.88771</v>
      </c>
      <c r="H212" s="7" t="s">
        <v>65</v>
      </c>
      <c r="I212" s="8" t="s">
        <v>20</v>
      </c>
      <c r="J212" s="10">
        <v>-0.43174000000000001</v>
      </c>
      <c r="K212" s="7" t="s">
        <v>96</v>
      </c>
      <c r="L212" s="8" t="s">
        <v>29</v>
      </c>
      <c r="M212" s="10">
        <v>-0.82713999999999999</v>
      </c>
      <c r="N212" s="7" t="s">
        <v>95</v>
      </c>
      <c r="O212" s="8" t="s">
        <v>29</v>
      </c>
      <c r="P212" s="9">
        <v>-0.85845000000000005</v>
      </c>
      <c r="Q212" s="7" t="s">
        <v>90</v>
      </c>
      <c r="R212" s="8" t="s">
        <v>29</v>
      </c>
      <c r="S212" s="23">
        <v>-1.23587</v>
      </c>
      <c r="T212" s="7" t="s">
        <v>93</v>
      </c>
      <c r="U212" s="8" t="s">
        <v>29</v>
      </c>
      <c r="V212" s="10">
        <v>-0.64788999999999997</v>
      </c>
      <c r="W212" s="7" t="s">
        <v>90</v>
      </c>
      <c r="X212" s="8" t="s">
        <v>29</v>
      </c>
      <c r="Y212" s="23">
        <v>-0.85550000000000004</v>
      </c>
      <c r="Z212" s="7" t="s">
        <v>93</v>
      </c>
      <c r="AA212" s="8" t="s">
        <v>29</v>
      </c>
      <c r="AB212" s="10">
        <v>-0.95679000000000003</v>
      </c>
      <c r="AC212" s="7" t="s">
        <v>98</v>
      </c>
      <c r="AD212" s="8" t="s">
        <v>23</v>
      </c>
      <c r="AE212" s="10">
        <v>-0.93567999999999996</v>
      </c>
      <c r="AF212" s="7" t="s">
        <v>90</v>
      </c>
      <c r="AG212" s="8" t="s">
        <v>29</v>
      </c>
      <c r="AH212" s="9">
        <v>-1.1601999999999999</v>
      </c>
      <c r="AI212" s="7" t="s">
        <v>95</v>
      </c>
      <c r="AJ212" s="8" t="s">
        <v>29</v>
      </c>
      <c r="AK212" s="9">
        <v>-0.43298999999999999</v>
      </c>
      <c r="AL212" s="7" t="s">
        <v>65</v>
      </c>
      <c r="AM212" s="8" t="s">
        <v>29</v>
      </c>
      <c r="AN212" s="23">
        <v>-0.63768000000000002</v>
      </c>
      <c r="AO212" s="7" t="s">
        <v>90</v>
      </c>
      <c r="AP212" s="8" t="s">
        <v>23</v>
      </c>
      <c r="AQ212" s="23">
        <v>-0.53802000000000005</v>
      </c>
    </row>
    <row r="213" spans="1:43" ht="17" thickBot="1" x14ac:dyDescent="0.25">
      <c r="A213" s="69"/>
      <c r="B213" s="7" t="s">
        <v>90</v>
      </c>
      <c r="C213" s="8" t="s">
        <v>20</v>
      </c>
      <c r="D213" s="10">
        <v>-0.71140999999999999</v>
      </c>
      <c r="E213" s="7" t="s">
        <v>93</v>
      </c>
      <c r="F213" s="8" t="s">
        <v>29</v>
      </c>
      <c r="G213" s="23">
        <v>-1.0029300000000001</v>
      </c>
      <c r="H213" s="7" t="s">
        <v>103</v>
      </c>
      <c r="I213" s="8" t="s">
        <v>28</v>
      </c>
      <c r="J213" s="9">
        <v>-0.49210999999999999</v>
      </c>
      <c r="K213" s="7" t="s">
        <v>93</v>
      </c>
      <c r="L213" s="8" t="s">
        <v>29</v>
      </c>
      <c r="M213" s="9">
        <v>-0.84662000000000004</v>
      </c>
      <c r="N213" s="7" t="s">
        <v>93</v>
      </c>
      <c r="O213" s="8" t="s">
        <v>20</v>
      </c>
      <c r="P213" s="10">
        <v>-0.95428999999999997</v>
      </c>
      <c r="Q213" s="7" t="s">
        <v>73</v>
      </c>
      <c r="R213" s="8" t="s">
        <v>29</v>
      </c>
      <c r="S213" s="10">
        <v>-1.38917</v>
      </c>
      <c r="T213" s="7" t="s">
        <v>95</v>
      </c>
      <c r="U213" s="8" t="s">
        <v>19</v>
      </c>
      <c r="V213" s="9">
        <v>-0.6885</v>
      </c>
      <c r="W213" s="7" t="s">
        <v>73</v>
      </c>
      <c r="X213" s="8" t="s">
        <v>29</v>
      </c>
      <c r="Y213" s="10">
        <v>-0.96501000000000003</v>
      </c>
      <c r="Z213" s="7" t="s">
        <v>73</v>
      </c>
      <c r="AA213" s="8" t="s">
        <v>29</v>
      </c>
      <c r="AB213" s="23">
        <v>-1.01725</v>
      </c>
      <c r="AC213" s="7" t="s">
        <v>73</v>
      </c>
      <c r="AD213" s="8" t="s">
        <v>29</v>
      </c>
      <c r="AE213" s="10">
        <v>-1.07978</v>
      </c>
      <c r="AF213" s="7" t="s">
        <v>73</v>
      </c>
      <c r="AG213" s="8" t="s">
        <v>29</v>
      </c>
      <c r="AH213" s="10">
        <v>-1.22098</v>
      </c>
      <c r="AI213" s="7" t="s">
        <v>75</v>
      </c>
      <c r="AJ213" s="8" t="s">
        <v>23</v>
      </c>
      <c r="AK213" s="10">
        <v>-0.48042000000000001</v>
      </c>
      <c r="AL213" s="7" t="s">
        <v>89</v>
      </c>
      <c r="AM213" s="8" t="s">
        <v>25</v>
      </c>
      <c r="AN213" s="10">
        <v>-0.73743000000000003</v>
      </c>
      <c r="AO213" s="7" t="s">
        <v>75</v>
      </c>
      <c r="AP213" s="8" t="s">
        <v>23</v>
      </c>
      <c r="AQ213" s="10">
        <v>-0.57169000000000003</v>
      </c>
    </row>
    <row r="214" spans="1:43" ht="17" thickBot="1" x14ac:dyDescent="0.25">
      <c r="A214" s="69"/>
      <c r="B214" s="7" t="s">
        <v>90</v>
      </c>
      <c r="C214" s="8" t="s">
        <v>29</v>
      </c>
      <c r="D214" s="9">
        <v>-0.72284999999999999</v>
      </c>
      <c r="E214" s="7" t="s">
        <v>95</v>
      </c>
      <c r="F214" s="8" t="s">
        <v>29</v>
      </c>
      <c r="G214" s="9">
        <v>-1.5525100000000001</v>
      </c>
      <c r="H214" s="7" t="s">
        <v>90</v>
      </c>
      <c r="I214" s="8" t="s">
        <v>20</v>
      </c>
      <c r="J214" s="9">
        <v>-0.57104999999999995</v>
      </c>
      <c r="K214" s="7" t="s">
        <v>95</v>
      </c>
      <c r="L214" s="8" t="s">
        <v>19</v>
      </c>
      <c r="M214" s="9">
        <v>-1.22027</v>
      </c>
      <c r="N214" s="7" t="s">
        <v>93</v>
      </c>
      <c r="O214" s="8" t="s">
        <v>29</v>
      </c>
      <c r="P214" s="10">
        <v>-1.0315099999999999</v>
      </c>
      <c r="Q214" s="7" t="s">
        <v>95</v>
      </c>
      <c r="R214" s="8" t="s">
        <v>29</v>
      </c>
      <c r="S214" s="9">
        <v>-1.61911</v>
      </c>
      <c r="T214" s="7" t="s">
        <v>93</v>
      </c>
      <c r="U214" s="8" t="s">
        <v>20</v>
      </c>
      <c r="V214" s="10">
        <v>-0.69416</v>
      </c>
      <c r="W214" s="7" t="s">
        <v>95</v>
      </c>
      <c r="X214" s="8" t="s">
        <v>19</v>
      </c>
      <c r="Y214" s="9">
        <v>-1.0891599999999999</v>
      </c>
      <c r="Z214" s="7" t="s">
        <v>95</v>
      </c>
      <c r="AA214" s="8" t="s">
        <v>19</v>
      </c>
      <c r="AB214" s="9">
        <v>-1.2815300000000001</v>
      </c>
      <c r="AC214" s="7" t="s">
        <v>95</v>
      </c>
      <c r="AD214" s="8" t="s">
        <v>29</v>
      </c>
      <c r="AE214" s="9">
        <v>-1.37531</v>
      </c>
      <c r="AF214" s="7" t="s">
        <v>95</v>
      </c>
      <c r="AG214" s="8" t="s">
        <v>29</v>
      </c>
      <c r="AH214" s="9">
        <v>-1.3121499999999999</v>
      </c>
      <c r="AI214" s="7" t="s">
        <v>69</v>
      </c>
      <c r="AJ214" s="8" t="s">
        <v>23</v>
      </c>
      <c r="AK214" s="10">
        <v>-0.53793000000000002</v>
      </c>
      <c r="AL214" s="7" t="s">
        <v>93</v>
      </c>
      <c r="AM214" s="8" t="s">
        <v>25</v>
      </c>
      <c r="AN214" s="10">
        <v>-0.87090000000000001</v>
      </c>
      <c r="AO214" s="7" t="s">
        <v>93</v>
      </c>
      <c r="AP214" s="8" t="s">
        <v>29</v>
      </c>
      <c r="AQ214" s="10">
        <v>-0.64088999999999996</v>
      </c>
    </row>
    <row r="215" spans="1:43" ht="17" thickBot="1" x14ac:dyDescent="0.25">
      <c r="A215" s="69"/>
      <c r="B215" s="5" t="s">
        <v>90</v>
      </c>
      <c r="C215" s="6" t="s">
        <v>23</v>
      </c>
      <c r="D215" s="10">
        <v>-0.75322</v>
      </c>
      <c r="E215" s="5" t="s">
        <v>95</v>
      </c>
      <c r="F215" s="6" t="s">
        <v>19</v>
      </c>
      <c r="G215" s="9">
        <v>-1.73197</v>
      </c>
      <c r="H215" s="5" t="s">
        <v>90</v>
      </c>
      <c r="I215" s="6" t="s">
        <v>23</v>
      </c>
      <c r="J215" s="23">
        <v>-0.64609000000000005</v>
      </c>
      <c r="K215" s="5" t="s">
        <v>95</v>
      </c>
      <c r="L215" s="6" t="s">
        <v>29</v>
      </c>
      <c r="M215" s="9">
        <v>-1.2841199999999999</v>
      </c>
      <c r="N215" s="5" t="s">
        <v>93</v>
      </c>
      <c r="O215" s="6" t="s">
        <v>25</v>
      </c>
      <c r="P215" s="10">
        <v>-1.3907</v>
      </c>
      <c r="Q215" s="5" t="s">
        <v>95</v>
      </c>
      <c r="R215" s="6" t="s">
        <v>19</v>
      </c>
      <c r="S215" s="9">
        <v>-1.8845000000000001</v>
      </c>
      <c r="T215" s="5" t="s">
        <v>93</v>
      </c>
      <c r="U215" s="6" t="s">
        <v>25</v>
      </c>
      <c r="V215" s="10">
        <v>-0.72950000000000004</v>
      </c>
      <c r="W215" s="5" t="s">
        <v>95</v>
      </c>
      <c r="X215" s="6" t="s">
        <v>29</v>
      </c>
      <c r="Y215" s="9">
        <v>-1.12927</v>
      </c>
      <c r="Z215" s="5" t="s">
        <v>95</v>
      </c>
      <c r="AA215" s="6" t="s">
        <v>29</v>
      </c>
      <c r="AB215" s="9">
        <v>-1.6092900000000001</v>
      </c>
      <c r="AC215" s="5" t="s">
        <v>95</v>
      </c>
      <c r="AD215" s="6" t="s">
        <v>19</v>
      </c>
      <c r="AE215" s="9">
        <v>-1.383</v>
      </c>
      <c r="AF215" s="5" t="s">
        <v>95</v>
      </c>
      <c r="AG215" s="6" t="s">
        <v>19</v>
      </c>
      <c r="AH215" s="9">
        <v>-1.6186400000000001</v>
      </c>
      <c r="AI215" s="5" t="s">
        <v>98</v>
      </c>
      <c r="AJ215" s="6" t="s">
        <v>23</v>
      </c>
      <c r="AK215" s="10">
        <v>-0.63236000000000003</v>
      </c>
      <c r="AL215" s="5" t="s">
        <v>93</v>
      </c>
      <c r="AM215" s="6" t="s">
        <v>29</v>
      </c>
      <c r="AN215" s="10">
        <v>-0.95254000000000005</v>
      </c>
      <c r="AO215" s="5" t="s">
        <v>98</v>
      </c>
      <c r="AP215" s="6" t="s">
        <v>23</v>
      </c>
      <c r="AQ215" s="10">
        <v>-0.70142000000000004</v>
      </c>
    </row>
    <row r="216" spans="1:43" ht="17" thickTop="1" x14ac:dyDescent="0.2"/>
  </sheetData>
  <sortState ref="AO4:AQ215">
    <sortCondition descending="1" ref="AQ4:AQ215"/>
  </sortState>
  <mergeCells count="8">
    <mergeCell ref="A60:A155"/>
    <mergeCell ref="A156:A215"/>
    <mergeCell ref="B1:C1"/>
    <mergeCell ref="D1:J1"/>
    <mergeCell ref="K1:O1"/>
    <mergeCell ref="P1:Q1"/>
    <mergeCell ref="A4:A11"/>
    <mergeCell ref="A12:A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5"/>
  <sheetViews>
    <sheetView tabSelected="1" topLeftCell="BB1" zoomScale="125" zoomScaleNormal="125" zoomScalePageLayoutView="125" workbookViewId="0">
      <pane ySplit="2" topLeftCell="A227" activePane="bottomLeft" state="frozen"/>
      <selection pane="bottomLeft" activeCell="BP117" sqref="BP117"/>
    </sheetView>
  </sheetViews>
  <sheetFormatPr baseColWidth="10" defaultRowHeight="16" x14ac:dyDescent="0.2"/>
  <sheetData>
    <row r="1" spans="1:70" ht="18" thickTop="1" thickBot="1" x14ac:dyDescent="0.25">
      <c r="A1" s="46"/>
      <c r="B1" s="84" t="s">
        <v>112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s="87" t="s">
        <v>113</v>
      </c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9"/>
      <c r="BJ1" s="87" t="s">
        <v>114</v>
      </c>
      <c r="BK1" s="88"/>
      <c r="BL1" s="88"/>
      <c r="BM1" s="88"/>
      <c r="BN1" s="88"/>
      <c r="BO1" s="88"/>
      <c r="BP1" s="88"/>
      <c r="BQ1" s="88"/>
      <c r="BR1" s="89"/>
    </row>
    <row r="2" spans="1:70" ht="33" thickBot="1" x14ac:dyDescent="0.25">
      <c r="A2" s="47"/>
      <c r="B2" s="49"/>
      <c r="C2" s="49" t="s">
        <v>4</v>
      </c>
      <c r="D2" s="50"/>
      <c r="E2" s="50"/>
      <c r="F2" s="50"/>
      <c r="G2" s="50"/>
      <c r="H2" s="51" t="s">
        <v>5</v>
      </c>
      <c r="I2" s="50"/>
      <c r="J2" s="50"/>
      <c r="K2" s="50"/>
      <c r="L2" s="50"/>
      <c r="M2" s="51" t="s">
        <v>6</v>
      </c>
      <c r="N2" s="51"/>
      <c r="O2" s="51"/>
      <c r="P2" s="51"/>
      <c r="Q2" s="50"/>
      <c r="R2" s="51" t="s">
        <v>7</v>
      </c>
      <c r="S2" s="50"/>
      <c r="T2" s="50"/>
      <c r="U2" s="50"/>
      <c r="V2" s="50"/>
      <c r="W2" s="52" t="s">
        <v>8</v>
      </c>
      <c r="X2" s="50"/>
      <c r="Y2" s="51"/>
      <c r="Z2" s="51"/>
      <c r="AA2" s="51"/>
      <c r="AB2" s="48" t="s">
        <v>9</v>
      </c>
      <c r="AC2" s="48"/>
      <c r="AD2" s="48"/>
      <c r="AE2" s="48"/>
      <c r="AF2" s="48"/>
      <c r="AG2" s="48" t="s">
        <v>10</v>
      </c>
      <c r="AH2" s="48"/>
      <c r="AI2" s="48"/>
      <c r="AJ2" s="53"/>
      <c r="AK2" s="48"/>
      <c r="AL2" s="48" t="s">
        <v>11</v>
      </c>
      <c r="AM2" s="48"/>
      <c r="AN2" s="48"/>
      <c r="AO2" s="48"/>
      <c r="AP2" s="48"/>
      <c r="AQ2" s="48" t="s">
        <v>12</v>
      </c>
      <c r="AR2" s="48"/>
      <c r="AS2" s="48"/>
      <c r="AT2" s="48"/>
      <c r="AU2" s="48"/>
      <c r="AV2" s="48" t="s">
        <v>13</v>
      </c>
      <c r="AW2" s="48"/>
      <c r="AX2" s="48"/>
      <c r="AY2" s="48"/>
      <c r="AZ2" s="48"/>
      <c r="BA2" s="48" t="s">
        <v>106</v>
      </c>
      <c r="BB2" s="48"/>
      <c r="BC2" s="48"/>
      <c r="BD2" s="48"/>
      <c r="BE2" s="48"/>
      <c r="BF2" s="48" t="s">
        <v>15</v>
      </c>
      <c r="BG2" s="48"/>
      <c r="BH2" s="48"/>
      <c r="BI2" s="53"/>
      <c r="BJ2" s="48"/>
      <c r="BK2" s="48" t="s">
        <v>15</v>
      </c>
      <c r="BL2" s="48"/>
      <c r="BM2" s="48"/>
      <c r="BN2" s="48"/>
      <c r="BO2" s="48"/>
      <c r="BP2" s="48" t="s">
        <v>16</v>
      </c>
      <c r="BQ2" s="48"/>
      <c r="BR2" s="48"/>
    </row>
    <row r="3" spans="1:70" ht="18" customHeight="1" thickBot="1" x14ac:dyDescent="0.25">
      <c r="A3" s="7" t="s">
        <v>96</v>
      </c>
      <c r="B3" s="8" t="s">
        <v>19</v>
      </c>
      <c r="C3" s="102">
        <v>0.89192000000000005</v>
      </c>
      <c r="D3" s="10" t="s">
        <v>107</v>
      </c>
      <c r="E3" s="9">
        <f t="shared" ref="E3:E66" si="0">IF(C3&gt;C4,E4+1,E4)</f>
        <v>86</v>
      </c>
      <c r="F3" s="7" t="s">
        <v>60</v>
      </c>
      <c r="G3" s="8" t="s">
        <v>22</v>
      </c>
      <c r="H3" s="10">
        <v>1.13822</v>
      </c>
      <c r="I3" s="10" t="s">
        <v>107</v>
      </c>
      <c r="J3" s="9">
        <f t="shared" ref="J3:J66" si="1">IF(H3&gt;H4,J4+1,J4)</f>
        <v>93</v>
      </c>
      <c r="K3" s="7" t="s">
        <v>100</v>
      </c>
      <c r="L3" s="8" t="s">
        <v>26</v>
      </c>
      <c r="M3" s="23">
        <v>0.85568</v>
      </c>
      <c r="N3" s="23" t="s">
        <v>108</v>
      </c>
      <c r="O3" s="9">
        <f t="shared" ref="O3:O67" si="2">IF(M3&gt;M4,O4+1,O4)</f>
        <v>105</v>
      </c>
      <c r="P3" s="7" t="s">
        <v>60</v>
      </c>
      <c r="Q3" s="8" t="s">
        <v>22</v>
      </c>
      <c r="R3" s="10">
        <v>1.3034300000000001</v>
      </c>
      <c r="S3" s="10" t="s">
        <v>107</v>
      </c>
      <c r="T3" s="9">
        <f t="shared" ref="T3:T66" si="3">IF(R3&gt;R4,T4+1,T4)</f>
        <v>103</v>
      </c>
      <c r="U3" s="7" t="s">
        <v>60</v>
      </c>
      <c r="V3" s="8" t="s">
        <v>22</v>
      </c>
      <c r="W3" s="10">
        <v>0.89895999999999998</v>
      </c>
      <c r="X3" s="10" t="s">
        <v>107</v>
      </c>
      <c r="Y3" s="9">
        <f t="shared" ref="Y3:Y66" si="4">IF(W3&gt;W4,Y4+1,Y4)</f>
        <v>109</v>
      </c>
      <c r="Z3" s="7" t="s">
        <v>103</v>
      </c>
      <c r="AA3" s="8" t="s">
        <v>28</v>
      </c>
      <c r="AB3" s="23">
        <v>0.95411000000000001</v>
      </c>
      <c r="AC3" s="23" t="s">
        <v>108</v>
      </c>
      <c r="AD3" s="9">
        <f t="shared" ref="AD3:AD66" si="5">IF(AB3&gt;AB4,AD4+1,AD4)</f>
        <v>91</v>
      </c>
      <c r="AE3" s="7" t="s">
        <v>103</v>
      </c>
      <c r="AF3" s="8" t="s">
        <v>28</v>
      </c>
      <c r="AG3" s="9">
        <v>1.2888999999999999</v>
      </c>
      <c r="AH3" s="9"/>
      <c r="AI3" s="9">
        <f t="shared" ref="AI3:AI67" si="6">IF(AG3&gt;AG4,AI4+1,AI4)</f>
        <v>111</v>
      </c>
      <c r="AJ3" s="7" t="s">
        <v>103</v>
      </c>
      <c r="AK3" s="8" t="s">
        <v>28</v>
      </c>
      <c r="AL3" s="23">
        <v>0.97631000000000001</v>
      </c>
      <c r="AM3" s="23" t="s">
        <v>108</v>
      </c>
      <c r="AN3" s="9">
        <f t="shared" ref="AN3:AN66" si="7">IF(AL3&gt;AL4,AN4+1,AN4)</f>
        <v>88</v>
      </c>
      <c r="AO3" s="7" t="s">
        <v>77</v>
      </c>
      <c r="AP3" s="8" t="s">
        <v>22</v>
      </c>
      <c r="AQ3" s="10">
        <v>1.0430699999999999</v>
      </c>
      <c r="AR3" s="10" t="s">
        <v>107</v>
      </c>
      <c r="AS3" s="9">
        <f t="shared" ref="AS3:AS66" si="8">IF(AQ3&gt;AQ4,AS4+1,AS4)</f>
        <v>113</v>
      </c>
      <c r="AT3" s="7" t="s">
        <v>60</v>
      </c>
      <c r="AU3" s="8" t="s">
        <v>22</v>
      </c>
      <c r="AV3" s="10">
        <v>1.16028</v>
      </c>
      <c r="AW3" s="10" t="s">
        <v>107</v>
      </c>
      <c r="AX3" s="9">
        <f t="shared" ref="AX3:AX66" si="9">IF(AV3&gt;AV4,AX4+1,AX4)</f>
        <v>99</v>
      </c>
      <c r="AY3" s="7" t="s">
        <v>77</v>
      </c>
      <c r="AZ3" s="8" t="s">
        <v>22</v>
      </c>
      <c r="BA3" s="10">
        <v>1.18743</v>
      </c>
      <c r="BB3" s="10" t="s">
        <v>107</v>
      </c>
      <c r="BC3" s="9">
        <f t="shared" ref="BC3:BC66" si="10">IF(BA3&gt;BA4,BC4+1,BC4)</f>
        <v>102</v>
      </c>
      <c r="BD3" s="7" t="s">
        <v>77</v>
      </c>
      <c r="BE3" s="8" t="s">
        <v>22</v>
      </c>
      <c r="BF3" s="10">
        <v>0.99985000000000002</v>
      </c>
      <c r="BG3" s="10" t="s">
        <v>107</v>
      </c>
      <c r="BH3" s="9">
        <f t="shared" ref="BH3:BH66" si="11">IF(BF3&gt;BF4,BH4+1,BH4)</f>
        <v>122</v>
      </c>
      <c r="BI3" s="7" t="s">
        <v>103</v>
      </c>
      <c r="BJ3" s="8" t="s">
        <v>28</v>
      </c>
      <c r="BK3" s="9">
        <v>1.2138100000000001</v>
      </c>
      <c r="BL3" s="9"/>
      <c r="BM3" s="9">
        <f t="shared" ref="BM3:BM67" si="12">IF(BK3&gt;BK4,BM4+1,BM4)</f>
        <v>101</v>
      </c>
      <c r="BN3" s="7" t="s">
        <v>77</v>
      </c>
      <c r="BO3" s="8" t="s">
        <v>22</v>
      </c>
      <c r="BP3" s="10">
        <v>0.91263000000000005</v>
      </c>
      <c r="BQ3" t="s">
        <v>107</v>
      </c>
      <c r="BR3" s="9">
        <f t="shared" ref="BR3:BR66" si="13">IF(BP3&gt;BP4,BR4+1,BR4)</f>
        <v>107</v>
      </c>
    </row>
    <row r="4" spans="1:70" ht="17" thickBot="1" x14ac:dyDescent="0.25">
      <c r="A4" s="7" t="s">
        <v>68</v>
      </c>
      <c r="B4" s="8" t="s">
        <v>19</v>
      </c>
      <c r="C4" s="102">
        <v>0.83557999999999999</v>
      </c>
      <c r="D4" s="10" t="s">
        <v>107</v>
      </c>
      <c r="E4" s="9">
        <f t="shared" si="0"/>
        <v>85</v>
      </c>
      <c r="F4" s="7" t="s">
        <v>100</v>
      </c>
      <c r="G4" s="8" t="s">
        <v>26</v>
      </c>
      <c r="H4" s="10">
        <v>1.09982</v>
      </c>
      <c r="I4" s="10" t="s">
        <v>107</v>
      </c>
      <c r="J4" s="9">
        <f t="shared" si="1"/>
        <v>92</v>
      </c>
      <c r="K4" s="7" t="s">
        <v>94</v>
      </c>
      <c r="L4" s="8" t="s">
        <v>26</v>
      </c>
      <c r="M4" s="10">
        <v>0.77659999999999996</v>
      </c>
      <c r="N4" s="10" t="s">
        <v>107</v>
      </c>
      <c r="O4" s="9">
        <f t="shared" si="2"/>
        <v>104</v>
      </c>
      <c r="P4" s="7" t="s">
        <v>77</v>
      </c>
      <c r="Q4" s="8" t="s">
        <v>26</v>
      </c>
      <c r="R4" s="10">
        <v>0.93225000000000002</v>
      </c>
      <c r="S4" s="10" t="s">
        <v>107</v>
      </c>
      <c r="T4" s="9">
        <f t="shared" si="3"/>
        <v>102</v>
      </c>
      <c r="U4" s="7" t="s">
        <v>60</v>
      </c>
      <c r="V4" s="8" t="s">
        <v>26</v>
      </c>
      <c r="W4" s="10">
        <v>0.87205999999999995</v>
      </c>
      <c r="X4" s="10" t="s">
        <v>107</v>
      </c>
      <c r="Y4" s="9">
        <f t="shared" si="4"/>
        <v>108</v>
      </c>
      <c r="Z4" s="7" t="s">
        <v>91</v>
      </c>
      <c r="AA4" s="8" t="s">
        <v>28</v>
      </c>
      <c r="AB4" s="10">
        <v>0.76237999999999995</v>
      </c>
      <c r="AC4" s="10" t="s">
        <v>107</v>
      </c>
      <c r="AD4" s="9">
        <f t="shared" si="5"/>
        <v>90</v>
      </c>
      <c r="AE4" s="7" t="s">
        <v>84</v>
      </c>
      <c r="AF4" s="8" t="s">
        <v>28</v>
      </c>
      <c r="AG4" s="23">
        <v>0.67076999999999998</v>
      </c>
      <c r="AH4" s="23" t="s">
        <v>108</v>
      </c>
      <c r="AI4" s="9">
        <f t="shared" si="6"/>
        <v>110</v>
      </c>
      <c r="AJ4" s="7" t="s">
        <v>96</v>
      </c>
      <c r="AK4" s="8" t="s">
        <v>29</v>
      </c>
      <c r="AL4" s="10">
        <v>0.85194999999999999</v>
      </c>
      <c r="AM4" s="10" t="s">
        <v>107</v>
      </c>
      <c r="AN4" s="9">
        <f t="shared" si="7"/>
        <v>87</v>
      </c>
      <c r="AO4" s="7" t="s">
        <v>91</v>
      </c>
      <c r="AP4" s="8" t="s">
        <v>28</v>
      </c>
      <c r="AQ4" s="10">
        <v>0.98231000000000002</v>
      </c>
      <c r="AR4" s="10" t="s">
        <v>107</v>
      </c>
      <c r="AS4" s="9">
        <f t="shared" si="8"/>
        <v>112</v>
      </c>
      <c r="AT4" s="7" t="s">
        <v>77</v>
      </c>
      <c r="AU4" s="8" t="s">
        <v>22</v>
      </c>
      <c r="AV4" s="10">
        <v>1.02319</v>
      </c>
      <c r="AW4" s="10" t="s">
        <v>107</v>
      </c>
      <c r="AX4" s="9">
        <f t="shared" si="9"/>
        <v>98</v>
      </c>
      <c r="AY4" s="7" t="s">
        <v>60</v>
      </c>
      <c r="AZ4" s="8" t="s">
        <v>22</v>
      </c>
      <c r="BA4" s="23">
        <v>1.11721</v>
      </c>
      <c r="BB4" s="23" t="s">
        <v>108</v>
      </c>
      <c r="BC4" s="9">
        <f t="shared" si="10"/>
        <v>101</v>
      </c>
      <c r="BD4" s="7" t="s">
        <v>103</v>
      </c>
      <c r="BE4" s="8" t="s">
        <v>28</v>
      </c>
      <c r="BF4" s="9">
        <v>0.98831000000000002</v>
      </c>
      <c r="BG4" s="9"/>
      <c r="BH4" s="9">
        <f t="shared" si="11"/>
        <v>121</v>
      </c>
      <c r="BI4" s="7" t="s">
        <v>77</v>
      </c>
      <c r="BJ4" s="8" t="s">
        <v>22</v>
      </c>
      <c r="BK4" s="10">
        <v>1.1855100000000001</v>
      </c>
      <c r="BL4" s="10" t="s">
        <v>107</v>
      </c>
      <c r="BM4" s="9">
        <f t="shared" si="12"/>
        <v>100</v>
      </c>
      <c r="BN4" s="7" t="s">
        <v>100</v>
      </c>
      <c r="BO4" s="8" t="s">
        <v>22</v>
      </c>
      <c r="BP4" s="10">
        <v>0.91119000000000006</v>
      </c>
      <c r="BQ4" t="s">
        <v>107</v>
      </c>
      <c r="BR4" s="9">
        <f t="shared" si="13"/>
        <v>106</v>
      </c>
    </row>
    <row r="5" spans="1:70" ht="17" thickBot="1" x14ac:dyDescent="0.25">
      <c r="A5" s="7" t="s">
        <v>103</v>
      </c>
      <c r="B5" s="8" t="s">
        <v>28</v>
      </c>
      <c r="C5" s="103">
        <v>0.75668999999999997</v>
      </c>
      <c r="D5" s="23" t="s">
        <v>108</v>
      </c>
      <c r="E5" s="9">
        <f t="shared" si="0"/>
        <v>84</v>
      </c>
      <c r="F5" s="7" t="s">
        <v>77</v>
      </c>
      <c r="G5" s="8" t="s">
        <v>26</v>
      </c>
      <c r="H5" s="10">
        <v>1.0482400000000001</v>
      </c>
      <c r="I5" s="10" t="s">
        <v>107</v>
      </c>
      <c r="J5" s="9">
        <f t="shared" si="1"/>
        <v>91</v>
      </c>
      <c r="K5" s="7" t="s">
        <v>77</v>
      </c>
      <c r="L5" s="8" t="s">
        <v>26</v>
      </c>
      <c r="M5" s="23">
        <v>0.76202000000000003</v>
      </c>
      <c r="N5" s="23" t="s">
        <v>108</v>
      </c>
      <c r="O5" s="9">
        <f t="shared" si="2"/>
        <v>103</v>
      </c>
      <c r="P5" s="7" t="s">
        <v>94</v>
      </c>
      <c r="Q5" s="8" t="s">
        <v>22</v>
      </c>
      <c r="R5" s="10">
        <v>0.90037999999999996</v>
      </c>
      <c r="S5" s="10" t="s">
        <v>107</v>
      </c>
      <c r="T5" s="9">
        <f t="shared" si="3"/>
        <v>101</v>
      </c>
      <c r="U5" s="7" t="s">
        <v>77</v>
      </c>
      <c r="V5" s="8" t="s">
        <v>22</v>
      </c>
      <c r="W5" s="10">
        <v>0.83503000000000005</v>
      </c>
      <c r="X5" s="10" t="s">
        <v>107</v>
      </c>
      <c r="Y5" s="9">
        <f t="shared" si="4"/>
        <v>107</v>
      </c>
      <c r="Z5" s="7" t="s">
        <v>96</v>
      </c>
      <c r="AA5" s="8" t="s">
        <v>29</v>
      </c>
      <c r="AB5" s="10">
        <v>0.76187000000000005</v>
      </c>
      <c r="AC5" s="10" t="s">
        <v>107</v>
      </c>
      <c r="AD5" s="9">
        <f t="shared" si="5"/>
        <v>89</v>
      </c>
      <c r="AE5" s="7" t="s">
        <v>60</v>
      </c>
      <c r="AF5" s="8" t="s">
        <v>22</v>
      </c>
      <c r="AG5" s="9">
        <v>0.65325999999999995</v>
      </c>
      <c r="AH5" s="9"/>
      <c r="AI5" s="9">
        <f t="shared" si="6"/>
        <v>109</v>
      </c>
      <c r="AJ5" s="7" t="s">
        <v>68</v>
      </c>
      <c r="AK5" s="8" t="s">
        <v>29</v>
      </c>
      <c r="AL5" s="10">
        <v>0.80623999999999996</v>
      </c>
      <c r="AM5" s="10" t="s">
        <v>107</v>
      </c>
      <c r="AN5" s="9">
        <f t="shared" si="7"/>
        <v>86</v>
      </c>
      <c r="AO5" s="7" t="s">
        <v>100</v>
      </c>
      <c r="AP5" s="8" t="s">
        <v>22</v>
      </c>
      <c r="AQ5" s="10">
        <v>0.77151000000000003</v>
      </c>
      <c r="AR5" s="10" t="s">
        <v>107</v>
      </c>
      <c r="AS5" s="9">
        <f t="shared" si="8"/>
        <v>111</v>
      </c>
      <c r="AT5" s="7" t="s">
        <v>102</v>
      </c>
      <c r="AU5" s="8" t="s">
        <v>22</v>
      </c>
      <c r="AV5" s="10">
        <v>0.95952000000000004</v>
      </c>
      <c r="AW5" s="10" t="s">
        <v>107</v>
      </c>
      <c r="AX5" s="9">
        <f t="shared" si="9"/>
        <v>97</v>
      </c>
      <c r="AY5" s="7" t="s">
        <v>38</v>
      </c>
      <c r="AZ5" s="8" t="s">
        <v>22</v>
      </c>
      <c r="BA5" s="10">
        <v>0.84614999999999996</v>
      </c>
      <c r="BB5" s="10" t="s">
        <v>107</v>
      </c>
      <c r="BC5" s="9">
        <f t="shared" si="10"/>
        <v>100</v>
      </c>
      <c r="BD5" s="7" t="s">
        <v>100</v>
      </c>
      <c r="BE5" s="8" t="s">
        <v>22</v>
      </c>
      <c r="BF5" s="10">
        <v>0.84455999999999998</v>
      </c>
      <c r="BG5" s="10" t="s">
        <v>107</v>
      </c>
      <c r="BH5" s="9">
        <f t="shared" si="11"/>
        <v>120</v>
      </c>
      <c r="BI5" s="7" t="s">
        <v>60</v>
      </c>
      <c r="BJ5" s="8" t="s">
        <v>22</v>
      </c>
      <c r="BK5" s="10">
        <v>1.0697000000000001</v>
      </c>
      <c r="BL5" s="10" t="s">
        <v>107</v>
      </c>
      <c r="BM5" s="9">
        <f t="shared" si="12"/>
        <v>99</v>
      </c>
      <c r="BN5" s="7" t="s">
        <v>96</v>
      </c>
      <c r="BO5" s="8" t="s">
        <v>19</v>
      </c>
      <c r="BP5" s="10">
        <v>0.86560000000000004</v>
      </c>
      <c r="BQ5" t="s">
        <v>107</v>
      </c>
      <c r="BR5" s="9">
        <f t="shared" si="13"/>
        <v>105</v>
      </c>
    </row>
    <row r="6" spans="1:70" ht="17" thickBot="1" x14ac:dyDescent="0.25">
      <c r="A6" s="7" t="s">
        <v>96</v>
      </c>
      <c r="B6" s="8" t="s">
        <v>25</v>
      </c>
      <c r="C6" s="102">
        <v>0.69335000000000002</v>
      </c>
      <c r="D6" s="10" t="s">
        <v>107</v>
      </c>
      <c r="E6" s="9">
        <f t="shared" si="0"/>
        <v>83</v>
      </c>
      <c r="F6" s="7" t="s">
        <v>102</v>
      </c>
      <c r="G6" s="8" t="s">
        <v>22</v>
      </c>
      <c r="H6" s="10">
        <v>1.00739</v>
      </c>
      <c r="I6" s="10" t="s">
        <v>107</v>
      </c>
      <c r="J6" s="9">
        <f t="shared" si="1"/>
        <v>90</v>
      </c>
      <c r="K6" s="7" t="s">
        <v>95</v>
      </c>
      <c r="L6" s="8" t="s">
        <v>29</v>
      </c>
      <c r="M6" s="9">
        <v>0.69852999999999998</v>
      </c>
      <c r="N6" s="9"/>
      <c r="O6" s="9">
        <f t="shared" si="2"/>
        <v>102</v>
      </c>
      <c r="P6" s="7" t="s">
        <v>100</v>
      </c>
      <c r="Q6" s="8" t="s">
        <v>26</v>
      </c>
      <c r="R6" s="10">
        <v>0.89925999999999995</v>
      </c>
      <c r="S6" s="10" t="s">
        <v>107</v>
      </c>
      <c r="T6" s="9">
        <f t="shared" si="3"/>
        <v>100</v>
      </c>
      <c r="U6" s="7" t="s">
        <v>94</v>
      </c>
      <c r="V6" s="8" t="s">
        <v>26</v>
      </c>
      <c r="W6" s="10">
        <v>0.81720999999999999</v>
      </c>
      <c r="X6" s="10" t="s">
        <v>107</v>
      </c>
      <c r="Y6" s="9">
        <f t="shared" si="4"/>
        <v>106</v>
      </c>
      <c r="Z6" s="7" t="s">
        <v>68</v>
      </c>
      <c r="AA6" s="8" t="s">
        <v>29</v>
      </c>
      <c r="AB6" s="10">
        <v>0.72840000000000005</v>
      </c>
      <c r="AC6" s="10" t="s">
        <v>107</v>
      </c>
      <c r="AD6" s="9">
        <f t="shared" si="5"/>
        <v>88</v>
      </c>
      <c r="AE6" s="7" t="s">
        <v>77</v>
      </c>
      <c r="AF6" s="8" t="s">
        <v>22</v>
      </c>
      <c r="AG6" s="9">
        <v>0.61912</v>
      </c>
      <c r="AH6" s="9"/>
      <c r="AI6" s="9">
        <f t="shared" si="6"/>
        <v>108</v>
      </c>
      <c r="AJ6" s="7" t="s">
        <v>96</v>
      </c>
      <c r="AK6" s="8" t="s">
        <v>25</v>
      </c>
      <c r="AL6" s="10">
        <v>0.73787999999999998</v>
      </c>
      <c r="AM6" s="10" t="s">
        <v>107</v>
      </c>
      <c r="AN6" s="9">
        <f t="shared" si="7"/>
        <v>85</v>
      </c>
      <c r="AO6" s="7" t="s">
        <v>72</v>
      </c>
      <c r="AP6" s="8" t="s">
        <v>28</v>
      </c>
      <c r="AQ6" s="10">
        <v>0.70269000000000004</v>
      </c>
      <c r="AR6" s="10" t="s">
        <v>107</v>
      </c>
      <c r="AS6" s="9">
        <f t="shared" si="8"/>
        <v>110</v>
      </c>
      <c r="AT6" s="7" t="s">
        <v>38</v>
      </c>
      <c r="AU6" s="8" t="s">
        <v>22</v>
      </c>
      <c r="AV6" s="10">
        <v>0.93793000000000004</v>
      </c>
      <c r="AW6" s="10" t="s">
        <v>107</v>
      </c>
      <c r="AX6" s="9">
        <f t="shared" si="9"/>
        <v>96</v>
      </c>
      <c r="AY6" s="7" t="s">
        <v>102</v>
      </c>
      <c r="AZ6" s="8" t="s">
        <v>22</v>
      </c>
      <c r="BA6" s="10">
        <v>0.81233</v>
      </c>
      <c r="BB6" s="10" t="s">
        <v>107</v>
      </c>
      <c r="BC6" s="9">
        <f t="shared" si="10"/>
        <v>99</v>
      </c>
      <c r="BD6" s="7" t="s">
        <v>84</v>
      </c>
      <c r="BE6" s="8" t="s">
        <v>28</v>
      </c>
      <c r="BF6" s="23">
        <v>0.50805</v>
      </c>
      <c r="BG6" s="23" t="s">
        <v>108</v>
      </c>
      <c r="BH6" s="9">
        <f t="shared" si="11"/>
        <v>119</v>
      </c>
      <c r="BI6" s="7" t="s">
        <v>94</v>
      </c>
      <c r="BJ6" s="8" t="s">
        <v>26</v>
      </c>
      <c r="BK6" s="10">
        <v>1.00122</v>
      </c>
      <c r="BL6" s="10" t="s">
        <v>107</v>
      </c>
      <c r="BM6" s="9">
        <f t="shared" si="12"/>
        <v>98</v>
      </c>
      <c r="BN6" s="7" t="s">
        <v>68</v>
      </c>
      <c r="BO6" s="8" t="s">
        <v>19</v>
      </c>
      <c r="BP6" s="10">
        <v>0.83140999999999998</v>
      </c>
      <c r="BQ6" t="s">
        <v>107</v>
      </c>
      <c r="BR6" s="9">
        <f t="shared" si="13"/>
        <v>104</v>
      </c>
    </row>
    <row r="7" spans="1:70" ht="17" thickBot="1" x14ac:dyDescent="0.25">
      <c r="A7" s="98" t="s">
        <v>87</v>
      </c>
      <c r="B7" s="99" t="s">
        <v>19</v>
      </c>
      <c r="C7" s="102">
        <v>0.68806</v>
      </c>
      <c r="D7" s="10" t="s">
        <v>107</v>
      </c>
      <c r="E7" s="9">
        <f t="shared" si="0"/>
        <v>82</v>
      </c>
      <c r="F7" s="7" t="s">
        <v>76</v>
      </c>
      <c r="G7" s="8" t="s">
        <v>22</v>
      </c>
      <c r="H7" s="10">
        <v>0.97997000000000001</v>
      </c>
      <c r="I7" s="10" t="s">
        <v>107</v>
      </c>
      <c r="J7" s="9">
        <f t="shared" si="1"/>
        <v>89</v>
      </c>
      <c r="K7" s="7" t="s">
        <v>60</v>
      </c>
      <c r="L7" s="8" t="s">
        <v>26</v>
      </c>
      <c r="M7" s="10">
        <v>0.68001</v>
      </c>
      <c r="N7" s="10" t="s">
        <v>107</v>
      </c>
      <c r="O7" s="9">
        <f t="shared" si="2"/>
        <v>101</v>
      </c>
      <c r="P7" s="7" t="s">
        <v>89</v>
      </c>
      <c r="Q7" s="8" t="s">
        <v>25</v>
      </c>
      <c r="R7" s="10">
        <v>0.84806000000000004</v>
      </c>
      <c r="S7" s="10" t="s">
        <v>107</v>
      </c>
      <c r="T7" s="9">
        <f t="shared" si="3"/>
        <v>99</v>
      </c>
      <c r="U7" s="7" t="s">
        <v>77</v>
      </c>
      <c r="V7" s="8" t="s">
        <v>26</v>
      </c>
      <c r="W7" s="10">
        <v>0.81605000000000005</v>
      </c>
      <c r="X7" s="10" t="s">
        <v>107</v>
      </c>
      <c r="Y7" s="9">
        <f t="shared" si="4"/>
        <v>105</v>
      </c>
      <c r="Z7" s="7" t="s">
        <v>89</v>
      </c>
      <c r="AA7" s="8" t="s">
        <v>25</v>
      </c>
      <c r="AB7" s="10">
        <v>0.71116999999999997</v>
      </c>
      <c r="AC7" s="10" t="s">
        <v>107</v>
      </c>
      <c r="AD7" s="9">
        <f t="shared" si="5"/>
        <v>87</v>
      </c>
      <c r="AE7" s="7" t="s">
        <v>91</v>
      </c>
      <c r="AF7" s="8" t="s">
        <v>28</v>
      </c>
      <c r="AG7" s="10">
        <v>0.56918000000000002</v>
      </c>
      <c r="AH7" s="10" t="s">
        <v>107</v>
      </c>
      <c r="AI7" s="9">
        <f t="shared" si="6"/>
        <v>107</v>
      </c>
      <c r="AJ7" s="7" t="s">
        <v>96</v>
      </c>
      <c r="AK7" s="8" t="s">
        <v>19</v>
      </c>
      <c r="AL7" s="10">
        <v>0.73497999999999997</v>
      </c>
      <c r="AM7" s="10" t="s">
        <v>107</v>
      </c>
      <c r="AN7" s="9">
        <f t="shared" si="7"/>
        <v>84</v>
      </c>
      <c r="AO7" s="7" t="s">
        <v>89</v>
      </c>
      <c r="AP7" s="8" t="s">
        <v>25</v>
      </c>
      <c r="AQ7" s="23">
        <v>0.65734999999999999</v>
      </c>
      <c r="AR7" s="23" t="s">
        <v>108</v>
      </c>
      <c r="AS7" s="9">
        <f t="shared" si="8"/>
        <v>109</v>
      </c>
      <c r="AT7" s="7" t="s">
        <v>76</v>
      </c>
      <c r="AU7" s="8" t="s">
        <v>22</v>
      </c>
      <c r="AV7" s="10">
        <v>0.90595999999999999</v>
      </c>
      <c r="AW7" s="10" t="s">
        <v>107</v>
      </c>
      <c r="AX7" s="9">
        <f t="shared" si="9"/>
        <v>95</v>
      </c>
      <c r="AY7" s="7" t="s">
        <v>102</v>
      </c>
      <c r="AZ7" s="8" t="s">
        <v>20</v>
      </c>
      <c r="BA7" s="10">
        <v>0.78358000000000005</v>
      </c>
      <c r="BB7" s="10" t="s">
        <v>107</v>
      </c>
      <c r="BC7" s="9">
        <f t="shared" si="10"/>
        <v>98</v>
      </c>
      <c r="BD7" s="7" t="s">
        <v>71</v>
      </c>
      <c r="BE7" s="8" t="s">
        <v>22</v>
      </c>
      <c r="BF7" s="10">
        <v>0.50451000000000001</v>
      </c>
      <c r="BG7" s="10" t="s">
        <v>107</v>
      </c>
      <c r="BH7" s="9">
        <f t="shared" si="11"/>
        <v>118</v>
      </c>
      <c r="BI7" s="7" t="s">
        <v>100</v>
      </c>
      <c r="BJ7" s="8" t="s">
        <v>22</v>
      </c>
      <c r="BK7" s="10">
        <v>0.98180000000000001</v>
      </c>
      <c r="BL7" s="10" t="s">
        <v>107</v>
      </c>
      <c r="BM7" s="9">
        <f t="shared" si="12"/>
        <v>97</v>
      </c>
      <c r="BN7" s="7" t="s">
        <v>100</v>
      </c>
      <c r="BO7" s="8" t="s">
        <v>26</v>
      </c>
      <c r="BP7" s="10">
        <v>0.82899</v>
      </c>
      <c r="BQ7" t="s">
        <v>107</v>
      </c>
      <c r="BR7" s="9">
        <f t="shared" si="13"/>
        <v>103</v>
      </c>
    </row>
    <row r="8" spans="1:70" ht="17" thickBot="1" x14ac:dyDescent="0.25">
      <c r="A8" s="7" t="s">
        <v>96</v>
      </c>
      <c r="B8" s="8" t="s">
        <v>29</v>
      </c>
      <c r="C8" s="102">
        <v>0.61529</v>
      </c>
      <c r="D8" s="10" t="s">
        <v>107</v>
      </c>
      <c r="E8" s="9">
        <f t="shared" si="0"/>
        <v>81</v>
      </c>
      <c r="F8" s="7" t="s">
        <v>103</v>
      </c>
      <c r="G8" s="8" t="s">
        <v>28</v>
      </c>
      <c r="H8" s="9">
        <v>0.90349999999999997</v>
      </c>
      <c r="I8" s="9"/>
      <c r="J8" s="9">
        <f t="shared" si="1"/>
        <v>88</v>
      </c>
      <c r="K8" s="7" t="s">
        <v>100</v>
      </c>
      <c r="L8" s="8" t="s">
        <v>29</v>
      </c>
      <c r="M8" s="23">
        <v>0.67745</v>
      </c>
      <c r="N8" s="23" t="s">
        <v>108</v>
      </c>
      <c r="O8" s="9">
        <f t="shared" si="2"/>
        <v>100</v>
      </c>
      <c r="P8" s="7" t="s">
        <v>76</v>
      </c>
      <c r="Q8" s="8" t="s">
        <v>22</v>
      </c>
      <c r="R8" s="10">
        <v>0.84587000000000001</v>
      </c>
      <c r="S8" s="10" t="s">
        <v>107</v>
      </c>
      <c r="T8" s="9">
        <f t="shared" si="3"/>
        <v>98</v>
      </c>
      <c r="U8" s="7" t="s">
        <v>100</v>
      </c>
      <c r="V8" s="8" t="s">
        <v>26</v>
      </c>
      <c r="W8" s="23">
        <v>0.76097000000000004</v>
      </c>
      <c r="X8" s="23" t="s">
        <v>108</v>
      </c>
      <c r="Y8" s="9">
        <f t="shared" si="4"/>
        <v>104</v>
      </c>
      <c r="Z8" s="7" t="s">
        <v>56</v>
      </c>
      <c r="AA8" s="8" t="s">
        <v>25</v>
      </c>
      <c r="AB8" s="10">
        <v>0.69386999999999999</v>
      </c>
      <c r="AC8" s="10" t="s">
        <v>107</v>
      </c>
      <c r="AD8" s="9">
        <f t="shared" si="5"/>
        <v>86</v>
      </c>
      <c r="AE8" s="7" t="s">
        <v>91</v>
      </c>
      <c r="AF8" s="8" t="s">
        <v>25</v>
      </c>
      <c r="AG8" s="10">
        <v>0.40339000000000003</v>
      </c>
      <c r="AH8" s="10" t="s">
        <v>107</v>
      </c>
      <c r="AI8" s="9">
        <f t="shared" si="6"/>
        <v>106</v>
      </c>
      <c r="AJ8" s="7" t="s">
        <v>68</v>
      </c>
      <c r="AK8" s="8" t="s">
        <v>19</v>
      </c>
      <c r="AL8" s="10">
        <v>0.70948999999999995</v>
      </c>
      <c r="AM8" s="10" t="s">
        <v>107</v>
      </c>
      <c r="AN8" s="9">
        <f t="shared" si="7"/>
        <v>83</v>
      </c>
      <c r="AO8" s="7" t="s">
        <v>103</v>
      </c>
      <c r="AP8" s="8" t="s">
        <v>28</v>
      </c>
      <c r="AQ8" s="9">
        <v>0.63514000000000004</v>
      </c>
      <c r="AR8" s="9"/>
      <c r="AS8" s="9">
        <f t="shared" si="8"/>
        <v>108</v>
      </c>
      <c r="AT8" s="7" t="s">
        <v>63</v>
      </c>
      <c r="AU8" s="8" t="s">
        <v>22</v>
      </c>
      <c r="AV8" s="10">
        <v>0.87253999999999998</v>
      </c>
      <c r="AW8" s="10" t="s">
        <v>107</v>
      </c>
      <c r="AX8" s="9">
        <f t="shared" si="9"/>
        <v>94</v>
      </c>
      <c r="AY8" s="7" t="s">
        <v>63</v>
      </c>
      <c r="AZ8" s="8" t="s">
        <v>22</v>
      </c>
      <c r="BA8" s="10">
        <v>0.76642999999999994</v>
      </c>
      <c r="BB8" s="10" t="s">
        <v>107</v>
      </c>
      <c r="BC8" s="9">
        <f t="shared" si="10"/>
        <v>97</v>
      </c>
      <c r="BD8" s="7" t="s">
        <v>100</v>
      </c>
      <c r="BE8" s="8" t="s">
        <v>101</v>
      </c>
      <c r="BF8" s="9">
        <v>0.40300000000000002</v>
      </c>
      <c r="BG8" s="9"/>
      <c r="BH8" s="9">
        <f t="shared" si="11"/>
        <v>117</v>
      </c>
      <c r="BI8" s="7" t="s">
        <v>100</v>
      </c>
      <c r="BJ8" s="8" t="s">
        <v>26</v>
      </c>
      <c r="BK8" s="23">
        <v>0.97053999999999996</v>
      </c>
      <c r="BL8" s="23" t="s">
        <v>108</v>
      </c>
      <c r="BM8" s="9">
        <f t="shared" si="12"/>
        <v>96</v>
      </c>
      <c r="BN8" s="7" t="s">
        <v>77</v>
      </c>
      <c r="BO8" s="8" t="s">
        <v>26</v>
      </c>
      <c r="BP8" s="10">
        <v>0.74851000000000001</v>
      </c>
      <c r="BQ8" t="s">
        <v>107</v>
      </c>
      <c r="BR8" s="9">
        <f t="shared" si="13"/>
        <v>102</v>
      </c>
    </row>
    <row r="9" spans="1:70" ht="17" thickBot="1" x14ac:dyDescent="0.25">
      <c r="A9" s="7" t="s">
        <v>94</v>
      </c>
      <c r="B9" s="8" t="s">
        <v>22</v>
      </c>
      <c r="C9" s="103">
        <v>0.60292999999999997</v>
      </c>
      <c r="D9" s="23" t="s">
        <v>108</v>
      </c>
      <c r="E9" s="9">
        <f t="shared" si="0"/>
        <v>80</v>
      </c>
      <c r="F9" s="7" t="s">
        <v>94</v>
      </c>
      <c r="G9" s="8" t="s">
        <v>22</v>
      </c>
      <c r="H9" s="23">
        <v>0.89770000000000005</v>
      </c>
      <c r="I9" s="23" t="s">
        <v>108</v>
      </c>
      <c r="J9" s="9">
        <f t="shared" si="1"/>
        <v>87</v>
      </c>
      <c r="K9" s="7" t="s">
        <v>102</v>
      </c>
      <c r="L9" s="8" t="s">
        <v>22</v>
      </c>
      <c r="M9" s="10">
        <v>0.65973999999999999</v>
      </c>
      <c r="N9" s="10" t="s">
        <v>107</v>
      </c>
      <c r="O9" s="9">
        <f t="shared" si="2"/>
        <v>99</v>
      </c>
      <c r="P9" s="7" t="s">
        <v>60</v>
      </c>
      <c r="Q9" s="8" t="s">
        <v>26</v>
      </c>
      <c r="R9" s="10">
        <v>0.83372000000000002</v>
      </c>
      <c r="S9" s="10" t="s">
        <v>107</v>
      </c>
      <c r="T9" s="9">
        <f t="shared" si="3"/>
        <v>97</v>
      </c>
      <c r="U9" s="7" t="s">
        <v>91</v>
      </c>
      <c r="V9" s="8" t="s">
        <v>28</v>
      </c>
      <c r="W9" s="23">
        <v>0.68181000000000003</v>
      </c>
      <c r="X9" s="23" t="s">
        <v>108</v>
      </c>
      <c r="Y9" s="9">
        <f t="shared" si="4"/>
        <v>103</v>
      </c>
      <c r="Z9" s="7" t="s">
        <v>96</v>
      </c>
      <c r="AA9" s="8" t="s">
        <v>19</v>
      </c>
      <c r="AB9" s="23">
        <v>0.68593000000000004</v>
      </c>
      <c r="AC9" s="23" t="s">
        <v>108</v>
      </c>
      <c r="AD9" s="9">
        <f t="shared" si="5"/>
        <v>85</v>
      </c>
      <c r="AE9" s="96" t="s">
        <v>78</v>
      </c>
      <c r="AF9" s="97" t="s">
        <v>28</v>
      </c>
      <c r="AG9" s="23">
        <v>0.39785999999999999</v>
      </c>
      <c r="AH9" s="23" t="s">
        <v>108</v>
      </c>
      <c r="AI9" s="9">
        <f t="shared" si="6"/>
        <v>105</v>
      </c>
      <c r="AJ9" s="96" t="s">
        <v>79</v>
      </c>
      <c r="AK9" s="97" t="s">
        <v>29</v>
      </c>
      <c r="AL9" s="10">
        <v>0.65029999999999999</v>
      </c>
      <c r="AM9" s="10" t="s">
        <v>107</v>
      </c>
      <c r="AN9" s="9">
        <f t="shared" si="7"/>
        <v>82</v>
      </c>
      <c r="AO9" s="7" t="s">
        <v>72</v>
      </c>
      <c r="AP9" s="8" t="s">
        <v>25</v>
      </c>
      <c r="AQ9" s="10">
        <v>0.62065999999999999</v>
      </c>
      <c r="AR9" s="10" t="s">
        <v>107</v>
      </c>
      <c r="AS9" s="9">
        <f t="shared" si="8"/>
        <v>107</v>
      </c>
      <c r="AT9" s="7" t="s">
        <v>77</v>
      </c>
      <c r="AU9" s="8" t="s">
        <v>26</v>
      </c>
      <c r="AV9" s="10">
        <v>0.85102999999999995</v>
      </c>
      <c r="AW9" s="10" t="s">
        <v>107</v>
      </c>
      <c r="AX9" s="9">
        <f t="shared" si="9"/>
        <v>93</v>
      </c>
      <c r="AY9" s="7" t="s">
        <v>76</v>
      </c>
      <c r="AZ9" s="8" t="s">
        <v>22</v>
      </c>
      <c r="BA9" s="10">
        <v>0.71818000000000004</v>
      </c>
      <c r="BB9" s="10" t="s">
        <v>107</v>
      </c>
      <c r="BC9" s="9">
        <f t="shared" si="10"/>
        <v>96</v>
      </c>
      <c r="BD9" s="7" t="s">
        <v>77</v>
      </c>
      <c r="BE9" s="8" t="s">
        <v>29</v>
      </c>
      <c r="BF9" s="10">
        <v>0.39406000000000002</v>
      </c>
      <c r="BG9" s="10" t="s">
        <v>107</v>
      </c>
      <c r="BH9" s="9">
        <f t="shared" si="11"/>
        <v>116</v>
      </c>
      <c r="BI9" s="7" t="s">
        <v>60</v>
      </c>
      <c r="BJ9" s="8" t="s">
        <v>26</v>
      </c>
      <c r="BK9" s="10">
        <v>0.96684999999999999</v>
      </c>
      <c r="BL9" s="10" t="s">
        <v>107</v>
      </c>
      <c r="BM9" s="9">
        <f t="shared" si="12"/>
        <v>95</v>
      </c>
      <c r="BN9" s="7" t="s">
        <v>96</v>
      </c>
      <c r="BO9" s="8" t="s">
        <v>29</v>
      </c>
      <c r="BP9" s="10">
        <v>0.68150999999999995</v>
      </c>
      <c r="BQ9" t="s">
        <v>107</v>
      </c>
      <c r="BR9" s="9">
        <f t="shared" si="13"/>
        <v>101</v>
      </c>
    </row>
    <row r="10" spans="1:70" ht="17" thickBot="1" x14ac:dyDescent="0.25">
      <c r="A10" s="5" t="s">
        <v>50</v>
      </c>
      <c r="B10" s="6" t="s">
        <v>19</v>
      </c>
      <c r="C10" s="102">
        <v>0.58620000000000005</v>
      </c>
      <c r="D10" s="29" t="s">
        <v>107</v>
      </c>
      <c r="E10" s="9">
        <f t="shared" si="0"/>
        <v>79</v>
      </c>
      <c r="F10" s="5" t="s">
        <v>38</v>
      </c>
      <c r="G10" s="6" t="s">
        <v>22</v>
      </c>
      <c r="H10" s="10">
        <v>0.83618999999999999</v>
      </c>
      <c r="I10" s="29" t="s">
        <v>107</v>
      </c>
      <c r="J10" s="9">
        <f t="shared" si="1"/>
        <v>86</v>
      </c>
      <c r="K10" s="5" t="s">
        <v>63</v>
      </c>
      <c r="L10" s="6" t="s">
        <v>22</v>
      </c>
      <c r="M10" s="10">
        <v>0.64015999999999995</v>
      </c>
      <c r="N10" s="29" t="s">
        <v>107</v>
      </c>
      <c r="O10" s="9">
        <f t="shared" si="2"/>
        <v>98</v>
      </c>
      <c r="P10" s="5" t="s">
        <v>102</v>
      </c>
      <c r="Q10" s="6" t="s">
        <v>22</v>
      </c>
      <c r="R10" s="10">
        <v>0.82770999999999995</v>
      </c>
      <c r="S10" s="29" t="s">
        <v>107</v>
      </c>
      <c r="T10" s="9">
        <f t="shared" si="3"/>
        <v>96</v>
      </c>
      <c r="U10" s="5" t="s">
        <v>89</v>
      </c>
      <c r="V10" s="6" t="s">
        <v>25</v>
      </c>
      <c r="W10" s="10">
        <v>0.64978999999999998</v>
      </c>
      <c r="X10" s="29" t="s">
        <v>107</v>
      </c>
      <c r="Y10" s="9">
        <f t="shared" si="4"/>
        <v>102</v>
      </c>
      <c r="Z10" s="5" t="s">
        <v>96</v>
      </c>
      <c r="AA10" s="6" t="s">
        <v>25</v>
      </c>
      <c r="AB10" s="10">
        <v>0.68233999999999995</v>
      </c>
      <c r="AC10" s="29" t="s">
        <v>107</v>
      </c>
      <c r="AD10" s="9">
        <f t="shared" si="5"/>
        <v>84</v>
      </c>
      <c r="AE10" s="5" t="s">
        <v>77</v>
      </c>
      <c r="AF10" s="6" t="s">
        <v>29</v>
      </c>
      <c r="AG10" s="9">
        <v>0.38059999999999999</v>
      </c>
      <c r="AH10" s="30"/>
      <c r="AI10" s="9">
        <f t="shared" si="6"/>
        <v>104</v>
      </c>
      <c r="AJ10" s="100" t="s">
        <v>79</v>
      </c>
      <c r="AK10" s="101" t="s">
        <v>25</v>
      </c>
      <c r="AL10" s="10">
        <v>0.63890000000000002</v>
      </c>
      <c r="AM10" s="29" t="s">
        <v>107</v>
      </c>
      <c r="AN10" s="9">
        <f t="shared" si="7"/>
        <v>81</v>
      </c>
      <c r="AO10" s="5" t="s">
        <v>91</v>
      </c>
      <c r="AP10" s="6" t="s">
        <v>25</v>
      </c>
      <c r="AQ10" s="10">
        <v>0.57938000000000001</v>
      </c>
      <c r="AR10" s="29" t="s">
        <v>107</v>
      </c>
      <c r="AS10" s="9">
        <f t="shared" si="8"/>
        <v>106</v>
      </c>
      <c r="AT10" s="5" t="s">
        <v>102</v>
      </c>
      <c r="AU10" s="6" t="s">
        <v>28</v>
      </c>
      <c r="AV10" s="10">
        <v>0.84243999999999997</v>
      </c>
      <c r="AW10" s="29" t="s">
        <v>107</v>
      </c>
      <c r="AX10" s="9">
        <f t="shared" si="9"/>
        <v>92</v>
      </c>
      <c r="AY10" s="5" t="s">
        <v>102</v>
      </c>
      <c r="AZ10" s="6" t="s">
        <v>28</v>
      </c>
      <c r="BA10" s="10">
        <v>0.71628999999999998</v>
      </c>
      <c r="BB10" s="29" t="s">
        <v>107</v>
      </c>
      <c r="BC10" s="9">
        <f t="shared" si="10"/>
        <v>95</v>
      </c>
      <c r="BD10" s="5" t="s">
        <v>63</v>
      </c>
      <c r="BE10" s="6" t="s">
        <v>22</v>
      </c>
      <c r="BF10" s="10">
        <v>0.38721</v>
      </c>
      <c r="BG10" s="29" t="s">
        <v>107</v>
      </c>
      <c r="BH10" s="9">
        <f t="shared" si="11"/>
        <v>115</v>
      </c>
      <c r="BI10" s="5" t="s">
        <v>77</v>
      </c>
      <c r="BJ10" s="6" t="s">
        <v>26</v>
      </c>
      <c r="BK10" s="10">
        <v>0.94701999999999997</v>
      </c>
      <c r="BL10" s="29" t="s">
        <v>107</v>
      </c>
      <c r="BM10" s="9">
        <f t="shared" si="12"/>
        <v>94</v>
      </c>
      <c r="BN10" s="5" t="s">
        <v>96</v>
      </c>
      <c r="BO10" s="6" t="s">
        <v>25</v>
      </c>
      <c r="BP10" s="10">
        <v>0.67408000000000001</v>
      </c>
      <c r="BQ10" t="s">
        <v>107</v>
      </c>
      <c r="BR10" s="9">
        <f t="shared" si="13"/>
        <v>100</v>
      </c>
    </row>
    <row r="11" spans="1:70" ht="17" customHeight="1" thickTop="1" thickBot="1" x14ac:dyDescent="0.25">
      <c r="A11" s="7" t="s">
        <v>68</v>
      </c>
      <c r="B11" s="8" t="s">
        <v>29</v>
      </c>
      <c r="C11" s="102">
        <v>0.57579000000000002</v>
      </c>
      <c r="D11" s="10" t="s">
        <v>107</v>
      </c>
      <c r="E11" s="9">
        <f t="shared" si="0"/>
        <v>78</v>
      </c>
      <c r="F11" s="7" t="s">
        <v>63</v>
      </c>
      <c r="G11" s="8" t="s">
        <v>22</v>
      </c>
      <c r="H11" s="10">
        <v>0.74734999999999996</v>
      </c>
      <c r="I11" s="10" t="s">
        <v>107</v>
      </c>
      <c r="J11" s="9">
        <f t="shared" si="1"/>
        <v>85</v>
      </c>
      <c r="K11" s="7" t="s">
        <v>77</v>
      </c>
      <c r="L11" s="8" t="s">
        <v>22</v>
      </c>
      <c r="M11" s="10">
        <v>0.62436999999999998</v>
      </c>
      <c r="N11" s="10" t="s">
        <v>107</v>
      </c>
      <c r="O11" s="9">
        <f t="shared" si="2"/>
        <v>97</v>
      </c>
      <c r="P11" s="7" t="s">
        <v>94</v>
      </c>
      <c r="Q11" s="8" t="s">
        <v>26</v>
      </c>
      <c r="R11" s="10">
        <v>0.76787000000000005</v>
      </c>
      <c r="S11" s="10" t="s">
        <v>107</v>
      </c>
      <c r="T11" s="9">
        <f t="shared" si="3"/>
        <v>95</v>
      </c>
      <c r="U11" s="7" t="s">
        <v>85</v>
      </c>
      <c r="V11" s="8" t="s">
        <v>26</v>
      </c>
      <c r="W11" s="9">
        <v>0.64168000000000003</v>
      </c>
      <c r="X11" s="9"/>
      <c r="Y11" s="9">
        <f t="shared" si="4"/>
        <v>101</v>
      </c>
      <c r="Z11" s="7" t="s">
        <v>68</v>
      </c>
      <c r="AA11" s="8" t="s">
        <v>19</v>
      </c>
      <c r="AB11" s="23">
        <v>0.67252999999999996</v>
      </c>
      <c r="AC11" s="23" t="s">
        <v>108</v>
      </c>
      <c r="AD11" s="9">
        <f t="shared" si="5"/>
        <v>83</v>
      </c>
      <c r="AE11" s="7" t="s">
        <v>68</v>
      </c>
      <c r="AF11" s="8" t="s">
        <v>22</v>
      </c>
      <c r="AG11" s="9">
        <v>0.37928000000000001</v>
      </c>
      <c r="AH11" s="9"/>
      <c r="AI11" s="9">
        <f t="shared" si="6"/>
        <v>103</v>
      </c>
      <c r="AJ11" s="7" t="s">
        <v>68</v>
      </c>
      <c r="AK11" s="8" t="s">
        <v>22</v>
      </c>
      <c r="AL11" s="10">
        <v>0.59626999999999997</v>
      </c>
      <c r="AM11" s="10" t="s">
        <v>107</v>
      </c>
      <c r="AN11" s="9">
        <f t="shared" si="7"/>
        <v>80</v>
      </c>
      <c r="AO11" s="7" t="s">
        <v>66</v>
      </c>
      <c r="AP11" s="8" t="s">
        <v>28</v>
      </c>
      <c r="AQ11" s="10">
        <v>0.56130000000000002</v>
      </c>
      <c r="AR11" s="10" t="s">
        <v>107</v>
      </c>
      <c r="AS11" s="9">
        <f t="shared" si="8"/>
        <v>105</v>
      </c>
      <c r="AT11" s="7" t="s">
        <v>102</v>
      </c>
      <c r="AU11" s="8" t="s">
        <v>20</v>
      </c>
      <c r="AV11" s="10">
        <v>0.83311999999999997</v>
      </c>
      <c r="AW11" s="10" t="s">
        <v>107</v>
      </c>
      <c r="AX11" s="9">
        <f t="shared" si="9"/>
        <v>91</v>
      </c>
      <c r="AY11" s="7" t="s">
        <v>102</v>
      </c>
      <c r="AZ11" s="8" t="s">
        <v>26</v>
      </c>
      <c r="BA11" s="10">
        <v>0.68337000000000003</v>
      </c>
      <c r="BB11" s="10" t="s">
        <v>107</v>
      </c>
      <c r="BC11" s="9">
        <f t="shared" si="10"/>
        <v>94</v>
      </c>
      <c r="BD11" s="7" t="s">
        <v>38</v>
      </c>
      <c r="BE11" s="8" t="s">
        <v>22</v>
      </c>
      <c r="BF11" s="10">
        <v>0.38588</v>
      </c>
      <c r="BG11" s="10" t="s">
        <v>107</v>
      </c>
      <c r="BH11" s="9">
        <f t="shared" si="11"/>
        <v>114</v>
      </c>
      <c r="BI11" s="7" t="s">
        <v>84</v>
      </c>
      <c r="BJ11" s="8" t="s">
        <v>28</v>
      </c>
      <c r="BK11" s="10">
        <v>0.91478000000000004</v>
      </c>
      <c r="BL11" s="10" t="s">
        <v>107</v>
      </c>
      <c r="BM11" s="9">
        <f t="shared" si="12"/>
        <v>93</v>
      </c>
      <c r="BN11" s="7" t="s">
        <v>68</v>
      </c>
      <c r="BO11" s="8" t="s">
        <v>29</v>
      </c>
      <c r="BP11" s="10">
        <v>0.64976999999999996</v>
      </c>
      <c r="BQ11" t="s">
        <v>107</v>
      </c>
      <c r="BR11" s="9">
        <f t="shared" si="13"/>
        <v>99</v>
      </c>
    </row>
    <row r="12" spans="1:70" ht="17" thickBot="1" x14ac:dyDescent="0.25">
      <c r="A12" s="98" t="s">
        <v>79</v>
      </c>
      <c r="B12" s="99" t="s">
        <v>25</v>
      </c>
      <c r="C12" s="102">
        <v>0.56296000000000002</v>
      </c>
      <c r="D12" s="10" t="s">
        <v>107</v>
      </c>
      <c r="E12" s="9">
        <f t="shared" si="0"/>
        <v>77</v>
      </c>
      <c r="F12" s="7" t="s">
        <v>66</v>
      </c>
      <c r="G12" s="8" t="s">
        <v>22</v>
      </c>
      <c r="H12" s="10">
        <v>0.70030999999999999</v>
      </c>
      <c r="I12" s="10" t="s">
        <v>107</v>
      </c>
      <c r="J12" s="9">
        <f t="shared" si="1"/>
        <v>84</v>
      </c>
      <c r="K12" s="7" t="s">
        <v>38</v>
      </c>
      <c r="L12" s="8" t="s">
        <v>22</v>
      </c>
      <c r="M12" s="10">
        <v>0.61765999999999999</v>
      </c>
      <c r="N12" s="10" t="s">
        <v>107</v>
      </c>
      <c r="O12" s="9">
        <f t="shared" si="2"/>
        <v>96</v>
      </c>
      <c r="P12" s="7" t="s">
        <v>38</v>
      </c>
      <c r="Q12" s="8" t="s">
        <v>22</v>
      </c>
      <c r="R12" s="10">
        <v>0.76198999999999995</v>
      </c>
      <c r="S12" s="10" t="s">
        <v>107</v>
      </c>
      <c r="T12" s="9">
        <f t="shared" si="3"/>
        <v>94</v>
      </c>
      <c r="U12" s="7" t="s">
        <v>77</v>
      </c>
      <c r="V12" s="8" t="s">
        <v>29</v>
      </c>
      <c r="W12" s="23">
        <v>0.62804000000000004</v>
      </c>
      <c r="X12" s="23" t="s">
        <v>108</v>
      </c>
      <c r="Y12" s="9">
        <f t="shared" si="4"/>
        <v>100</v>
      </c>
      <c r="Z12" s="7" t="s">
        <v>68</v>
      </c>
      <c r="AA12" s="8" t="s">
        <v>22</v>
      </c>
      <c r="AB12" s="10">
        <v>0.62716000000000005</v>
      </c>
      <c r="AC12" s="10" t="s">
        <v>107</v>
      </c>
      <c r="AD12" s="9">
        <f t="shared" si="5"/>
        <v>82</v>
      </c>
      <c r="AE12" s="7" t="s">
        <v>91</v>
      </c>
      <c r="AF12" s="8" t="s">
        <v>20</v>
      </c>
      <c r="AG12" s="23">
        <v>0.37456</v>
      </c>
      <c r="AH12" s="23" t="s">
        <v>108</v>
      </c>
      <c r="AI12" s="9">
        <f t="shared" si="6"/>
        <v>102</v>
      </c>
      <c r="AJ12" s="7" t="s">
        <v>96</v>
      </c>
      <c r="AK12" s="8" t="s">
        <v>22</v>
      </c>
      <c r="AL12" s="10">
        <v>0.57247999999999999</v>
      </c>
      <c r="AM12" s="10" t="s">
        <v>107</v>
      </c>
      <c r="AN12" s="9">
        <f t="shared" si="7"/>
        <v>79</v>
      </c>
      <c r="AO12" s="7" t="s">
        <v>91</v>
      </c>
      <c r="AP12" s="8" t="s">
        <v>20</v>
      </c>
      <c r="AQ12" s="23">
        <v>0.54683999999999999</v>
      </c>
      <c r="AR12" s="23" t="s">
        <v>108</v>
      </c>
      <c r="AS12" s="9">
        <f t="shared" si="8"/>
        <v>104</v>
      </c>
      <c r="AT12" s="7" t="s">
        <v>100</v>
      </c>
      <c r="AU12" s="8" t="s">
        <v>26</v>
      </c>
      <c r="AV12" s="10">
        <v>0.80898000000000003</v>
      </c>
      <c r="AW12" s="10" t="s">
        <v>107</v>
      </c>
      <c r="AX12" s="9">
        <f t="shared" si="9"/>
        <v>90</v>
      </c>
      <c r="AY12" s="7" t="s">
        <v>100</v>
      </c>
      <c r="AZ12" s="8" t="s">
        <v>22</v>
      </c>
      <c r="BA12" s="10">
        <v>0.65627999999999997</v>
      </c>
      <c r="BB12" s="10" t="s">
        <v>107</v>
      </c>
      <c r="BC12" s="9">
        <f t="shared" si="10"/>
        <v>93</v>
      </c>
      <c r="BD12" s="7" t="s">
        <v>60</v>
      </c>
      <c r="BE12" s="8" t="s">
        <v>22</v>
      </c>
      <c r="BF12" s="9">
        <v>0.38135000000000002</v>
      </c>
      <c r="BG12" s="9"/>
      <c r="BH12" s="9">
        <f t="shared" si="11"/>
        <v>113</v>
      </c>
      <c r="BI12" s="7" t="s">
        <v>100</v>
      </c>
      <c r="BJ12" s="8" t="s">
        <v>29</v>
      </c>
      <c r="BK12" s="10">
        <v>0.85653999999999997</v>
      </c>
      <c r="BL12" s="10" t="s">
        <v>107</v>
      </c>
      <c r="BM12" s="9">
        <f t="shared" si="12"/>
        <v>92</v>
      </c>
      <c r="BN12" s="7" t="s">
        <v>60</v>
      </c>
      <c r="BO12" s="8" t="s">
        <v>22</v>
      </c>
      <c r="BP12" s="10">
        <v>0.63165000000000004</v>
      </c>
      <c r="BQ12" t="s">
        <v>107</v>
      </c>
      <c r="BR12" s="9">
        <f t="shared" si="13"/>
        <v>98</v>
      </c>
    </row>
    <row r="13" spans="1:70" ht="17" thickBot="1" x14ac:dyDescent="0.25">
      <c r="A13" s="7" t="s">
        <v>60</v>
      </c>
      <c r="B13" s="8" t="s">
        <v>22</v>
      </c>
      <c r="C13" s="103">
        <v>0.55201</v>
      </c>
      <c r="D13" s="23" t="s">
        <v>108</v>
      </c>
      <c r="E13" s="9">
        <f t="shared" si="0"/>
        <v>76</v>
      </c>
      <c r="F13" s="7" t="s">
        <v>102</v>
      </c>
      <c r="G13" s="8" t="s">
        <v>28</v>
      </c>
      <c r="H13" s="10">
        <v>0.68162999999999996</v>
      </c>
      <c r="I13" s="10" t="s">
        <v>107</v>
      </c>
      <c r="J13" s="9">
        <f t="shared" si="1"/>
        <v>83</v>
      </c>
      <c r="K13" s="7" t="s">
        <v>76</v>
      </c>
      <c r="L13" s="8" t="s">
        <v>22</v>
      </c>
      <c r="M13" s="10">
        <v>0.61514999999999997</v>
      </c>
      <c r="N13" s="10" t="s">
        <v>107</v>
      </c>
      <c r="O13" s="9">
        <f t="shared" si="2"/>
        <v>95</v>
      </c>
      <c r="P13" s="7" t="s">
        <v>66</v>
      </c>
      <c r="Q13" s="8" t="s">
        <v>20</v>
      </c>
      <c r="R13" s="10">
        <v>0.74443000000000004</v>
      </c>
      <c r="S13" s="10" t="s">
        <v>107</v>
      </c>
      <c r="T13" s="9">
        <f t="shared" si="3"/>
        <v>93</v>
      </c>
      <c r="U13" s="7" t="s">
        <v>38</v>
      </c>
      <c r="V13" s="8" t="s">
        <v>22</v>
      </c>
      <c r="W13" s="10">
        <v>0.59845000000000004</v>
      </c>
      <c r="X13" s="10" t="s">
        <v>107</v>
      </c>
      <c r="Y13" s="9">
        <f t="shared" si="4"/>
        <v>99</v>
      </c>
      <c r="Z13" s="96" t="s">
        <v>79</v>
      </c>
      <c r="AA13" s="97" t="s">
        <v>29</v>
      </c>
      <c r="AB13" s="10">
        <v>0.60479000000000005</v>
      </c>
      <c r="AC13" s="10" t="s">
        <v>107</v>
      </c>
      <c r="AD13" s="9">
        <f t="shared" si="5"/>
        <v>81</v>
      </c>
      <c r="AE13" s="7" t="s">
        <v>72</v>
      </c>
      <c r="AF13" s="8" t="s">
        <v>28</v>
      </c>
      <c r="AG13" s="10">
        <v>0.37154999999999999</v>
      </c>
      <c r="AH13" s="10" t="s">
        <v>107</v>
      </c>
      <c r="AI13" s="9">
        <f t="shared" si="6"/>
        <v>101</v>
      </c>
      <c r="AJ13" s="7" t="s">
        <v>77</v>
      </c>
      <c r="AK13" s="8" t="s">
        <v>22</v>
      </c>
      <c r="AL13" s="9">
        <v>0.54976999999999998</v>
      </c>
      <c r="AM13" s="9"/>
      <c r="AN13" s="9">
        <f t="shared" si="7"/>
        <v>78</v>
      </c>
      <c r="AO13" s="7" t="s">
        <v>85</v>
      </c>
      <c r="AP13" s="8" t="s">
        <v>26</v>
      </c>
      <c r="AQ13" s="9">
        <v>0.54088000000000003</v>
      </c>
      <c r="AR13" s="9"/>
      <c r="AS13" s="9">
        <f t="shared" si="8"/>
        <v>103</v>
      </c>
      <c r="AT13" s="7" t="s">
        <v>94</v>
      </c>
      <c r="AU13" s="8" t="s">
        <v>22</v>
      </c>
      <c r="AV13" s="9">
        <v>0.74529000000000001</v>
      </c>
      <c r="AW13" s="9"/>
      <c r="AX13" s="9">
        <f t="shared" si="9"/>
        <v>89</v>
      </c>
      <c r="AY13" s="7" t="s">
        <v>63</v>
      </c>
      <c r="AZ13" s="8" t="s">
        <v>20</v>
      </c>
      <c r="BA13" s="10">
        <v>0.64746000000000004</v>
      </c>
      <c r="BB13" s="10" t="s">
        <v>107</v>
      </c>
      <c r="BC13" s="9">
        <f t="shared" si="10"/>
        <v>92</v>
      </c>
      <c r="BD13" s="7" t="s">
        <v>100</v>
      </c>
      <c r="BE13" s="8" t="s">
        <v>29</v>
      </c>
      <c r="BF13" s="23">
        <v>0.36903999999999998</v>
      </c>
      <c r="BG13" s="23" t="s">
        <v>108</v>
      </c>
      <c r="BH13" s="9">
        <f t="shared" si="11"/>
        <v>112</v>
      </c>
      <c r="BI13" s="7" t="s">
        <v>77</v>
      </c>
      <c r="BJ13" s="8" t="s">
        <v>29</v>
      </c>
      <c r="BK13" s="10">
        <v>0.82115000000000005</v>
      </c>
      <c r="BL13" s="10" t="s">
        <v>107</v>
      </c>
      <c r="BM13" s="9">
        <f t="shared" si="12"/>
        <v>91</v>
      </c>
      <c r="BN13" s="7" t="s">
        <v>100</v>
      </c>
      <c r="BO13" s="8" t="s">
        <v>101</v>
      </c>
      <c r="BP13" s="10">
        <v>0.62138000000000004</v>
      </c>
      <c r="BQ13" t="s">
        <v>107</v>
      </c>
      <c r="BR13" s="9">
        <f t="shared" si="13"/>
        <v>97</v>
      </c>
    </row>
    <row r="14" spans="1:70" ht="17" thickBot="1" x14ac:dyDescent="0.25">
      <c r="A14" s="7" t="s">
        <v>56</v>
      </c>
      <c r="B14" s="8" t="s">
        <v>19</v>
      </c>
      <c r="C14" s="102">
        <v>0.54210000000000003</v>
      </c>
      <c r="D14" s="10" t="s">
        <v>107</v>
      </c>
      <c r="E14" s="9">
        <f t="shared" si="0"/>
        <v>75</v>
      </c>
      <c r="F14" s="7" t="s">
        <v>63</v>
      </c>
      <c r="G14" s="8" t="s">
        <v>26</v>
      </c>
      <c r="H14" s="10">
        <v>0.65690000000000004</v>
      </c>
      <c r="I14" s="10" t="s">
        <v>107</v>
      </c>
      <c r="J14" s="9">
        <f t="shared" si="1"/>
        <v>82</v>
      </c>
      <c r="K14" s="7" t="s">
        <v>102</v>
      </c>
      <c r="L14" s="8" t="s">
        <v>20</v>
      </c>
      <c r="M14" s="10">
        <v>0.61251</v>
      </c>
      <c r="N14" s="10" t="s">
        <v>107</v>
      </c>
      <c r="O14" s="9">
        <f t="shared" si="2"/>
        <v>94</v>
      </c>
      <c r="P14" s="7" t="s">
        <v>91</v>
      </c>
      <c r="Q14" s="8" t="s">
        <v>20</v>
      </c>
      <c r="R14" s="23">
        <v>0.73938000000000004</v>
      </c>
      <c r="S14" s="23" t="s">
        <v>108</v>
      </c>
      <c r="T14" s="9">
        <f t="shared" si="3"/>
        <v>92</v>
      </c>
      <c r="U14" s="7" t="s">
        <v>91</v>
      </c>
      <c r="V14" s="8" t="s">
        <v>20</v>
      </c>
      <c r="W14" s="9">
        <v>0.58952000000000004</v>
      </c>
      <c r="X14" s="9"/>
      <c r="Y14" s="9">
        <f t="shared" si="4"/>
        <v>98</v>
      </c>
      <c r="Z14" s="96" t="s">
        <v>79</v>
      </c>
      <c r="AA14" s="97" t="s">
        <v>25</v>
      </c>
      <c r="AB14" s="10">
        <v>0.59824999999999995</v>
      </c>
      <c r="AC14" s="10" t="s">
        <v>107</v>
      </c>
      <c r="AD14" s="9">
        <f t="shared" si="5"/>
        <v>80</v>
      </c>
      <c r="AE14" s="7" t="s">
        <v>77</v>
      </c>
      <c r="AF14" s="8" t="s">
        <v>26</v>
      </c>
      <c r="AG14" s="9">
        <v>0.34955999999999998</v>
      </c>
      <c r="AH14" s="9"/>
      <c r="AI14" s="9">
        <f t="shared" si="6"/>
        <v>100</v>
      </c>
      <c r="AJ14" s="96" t="s">
        <v>87</v>
      </c>
      <c r="AK14" s="97" t="s">
        <v>29</v>
      </c>
      <c r="AL14" s="10">
        <v>0.50580000000000003</v>
      </c>
      <c r="AM14" s="10" t="s">
        <v>107</v>
      </c>
      <c r="AN14" s="9">
        <f t="shared" si="7"/>
        <v>77</v>
      </c>
      <c r="AO14" s="7" t="s">
        <v>77</v>
      </c>
      <c r="AP14" s="8" t="s">
        <v>26</v>
      </c>
      <c r="AQ14" s="23">
        <v>0.50033000000000005</v>
      </c>
      <c r="AR14" s="23" t="s">
        <v>108</v>
      </c>
      <c r="AS14" s="9">
        <f t="shared" si="8"/>
        <v>102</v>
      </c>
      <c r="AT14" s="7" t="s">
        <v>63</v>
      </c>
      <c r="AU14" s="8" t="s">
        <v>20</v>
      </c>
      <c r="AV14" s="10">
        <v>0.74004000000000003</v>
      </c>
      <c r="AW14" s="10" t="s">
        <v>107</v>
      </c>
      <c r="AX14" s="9">
        <f t="shared" si="9"/>
        <v>88</v>
      </c>
      <c r="AY14" s="7" t="s">
        <v>103</v>
      </c>
      <c r="AZ14" s="8" t="s">
        <v>28</v>
      </c>
      <c r="BA14" s="9">
        <v>0.57872000000000001</v>
      </c>
      <c r="BB14" s="9"/>
      <c r="BC14" s="9">
        <f t="shared" si="10"/>
        <v>91</v>
      </c>
      <c r="BD14" s="7" t="s">
        <v>54</v>
      </c>
      <c r="BE14" s="8" t="s">
        <v>105</v>
      </c>
      <c r="BF14" s="10">
        <v>0.36681000000000002</v>
      </c>
      <c r="BG14" s="10" t="s">
        <v>107</v>
      </c>
      <c r="BH14" s="9">
        <f t="shared" si="11"/>
        <v>111</v>
      </c>
      <c r="BI14" s="7" t="s">
        <v>94</v>
      </c>
      <c r="BJ14" s="8" t="s">
        <v>22</v>
      </c>
      <c r="BK14" s="10">
        <v>0.78610000000000002</v>
      </c>
      <c r="BL14" s="10" t="s">
        <v>107</v>
      </c>
      <c r="BM14" s="9">
        <f t="shared" si="12"/>
        <v>90</v>
      </c>
      <c r="BN14" s="7" t="s">
        <v>94</v>
      </c>
      <c r="BO14" s="8" t="s">
        <v>22</v>
      </c>
      <c r="BP14" s="10">
        <v>0.55961000000000005</v>
      </c>
      <c r="BQ14" t="s">
        <v>107</v>
      </c>
      <c r="BR14" s="9">
        <f t="shared" si="13"/>
        <v>96</v>
      </c>
    </row>
    <row r="15" spans="1:70" ht="17" thickBot="1" x14ac:dyDescent="0.25">
      <c r="A15" s="7" t="s">
        <v>96</v>
      </c>
      <c r="B15" s="8" t="s">
        <v>22</v>
      </c>
      <c r="C15" s="102">
        <v>0.53573000000000004</v>
      </c>
      <c r="D15" s="10" t="s">
        <v>107</v>
      </c>
      <c r="E15" s="9">
        <f t="shared" si="0"/>
        <v>74</v>
      </c>
      <c r="F15" s="7" t="s">
        <v>102</v>
      </c>
      <c r="G15" s="8" t="s">
        <v>20</v>
      </c>
      <c r="H15" s="10">
        <v>0.65488000000000002</v>
      </c>
      <c r="I15" s="10" t="s">
        <v>107</v>
      </c>
      <c r="J15" s="9">
        <f t="shared" si="1"/>
        <v>81</v>
      </c>
      <c r="K15" s="7" t="s">
        <v>38</v>
      </c>
      <c r="L15" s="8" t="s">
        <v>26</v>
      </c>
      <c r="M15" s="10">
        <v>0.60902000000000001</v>
      </c>
      <c r="N15" s="10" t="s">
        <v>107</v>
      </c>
      <c r="O15" s="9">
        <f t="shared" si="2"/>
        <v>93</v>
      </c>
      <c r="P15" s="7" t="s">
        <v>66</v>
      </c>
      <c r="Q15" s="8" t="s">
        <v>22</v>
      </c>
      <c r="R15" s="10">
        <v>0.71853</v>
      </c>
      <c r="S15" s="10" t="s">
        <v>107</v>
      </c>
      <c r="T15" s="9">
        <f t="shared" si="3"/>
        <v>91</v>
      </c>
      <c r="U15" s="7" t="s">
        <v>100</v>
      </c>
      <c r="V15" s="8" t="s">
        <v>29</v>
      </c>
      <c r="W15" s="9">
        <v>0.58409999999999995</v>
      </c>
      <c r="X15" s="9"/>
      <c r="Y15" s="9">
        <f t="shared" si="4"/>
        <v>97</v>
      </c>
      <c r="Z15" s="7" t="s">
        <v>96</v>
      </c>
      <c r="AA15" s="8" t="s">
        <v>22</v>
      </c>
      <c r="AB15" s="10">
        <v>0.58626999999999996</v>
      </c>
      <c r="AC15" s="10" t="s">
        <v>107</v>
      </c>
      <c r="AD15" s="9">
        <f t="shared" si="5"/>
        <v>79</v>
      </c>
      <c r="AE15" s="7" t="s">
        <v>103</v>
      </c>
      <c r="AF15" s="8" t="s">
        <v>23</v>
      </c>
      <c r="AG15" s="9">
        <v>0.33850000000000002</v>
      </c>
      <c r="AH15" s="9"/>
      <c r="AI15" s="9">
        <f t="shared" si="6"/>
        <v>99</v>
      </c>
      <c r="AJ15" s="7" t="s">
        <v>56</v>
      </c>
      <c r="AK15" s="8" t="s">
        <v>19</v>
      </c>
      <c r="AL15" s="10">
        <v>0.50568000000000002</v>
      </c>
      <c r="AM15" s="10" t="s">
        <v>107</v>
      </c>
      <c r="AN15" s="9">
        <f t="shared" si="7"/>
        <v>76</v>
      </c>
      <c r="AO15" s="7" t="s">
        <v>82</v>
      </c>
      <c r="AP15" s="8" t="s">
        <v>28</v>
      </c>
      <c r="AQ15" s="10">
        <v>0.49891999999999997</v>
      </c>
      <c r="AR15" s="10" t="s">
        <v>107</v>
      </c>
      <c r="AS15" s="9">
        <f t="shared" si="8"/>
        <v>101</v>
      </c>
      <c r="AT15" s="7" t="s">
        <v>76</v>
      </c>
      <c r="AU15" s="8" t="s">
        <v>28</v>
      </c>
      <c r="AV15" s="10">
        <v>0.68933</v>
      </c>
      <c r="AW15" s="10" t="s">
        <v>107</v>
      </c>
      <c r="AX15" s="9">
        <f t="shared" si="9"/>
        <v>87</v>
      </c>
      <c r="AY15" s="7" t="s">
        <v>63</v>
      </c>
      <c r="AZ15" s="8" t="s">
        <v>26</v>
      </c>
      <c r="BA15" s="10">
        <v>0.57047000000000003</v>
      </c>
      <c r="BB15" s="10" t="s">
        <v>107</v>
      </c>
      <c r="BC15" s="9">
        <f t="shared" si="10"/>
        <v>90</v>
      </c>
      <c r="BD15" s="7" t="s">
        <v>77</v>
      </c>
      <c r="BE15" s="8" t="s">
        <v>26</v>
      </c>
      <c r="BF15" s="9">
        <v>0.36115999999999998</v>
      </c>
      <c r="BG15" s="9"/>
      <c r="BH15" s="9">
        <f t="shared" si="11"/>
        <v>110</v>
      </c>
      <c r="BI15" s="7" t="s">
        <v>68</v>
      </c>
      <c r="BJ15" s="8" t="s">
        <v>19</v>
      </c>
      <c r="BK15" s="10">
        <v>0.70484999999999998</v>
      </c>
      <c r="BL15" s="10" t="s">
        <v>107</v>
      </c>
      <c r="BM15" s="9">
        <f t="shared" si="12"/>
        <v>89</v>
      </c>
      <c r="BN15" s="7" t="s">
        <v>100</v>
      </c>
      <c r="BO15" s="8" t="s">
        <v>29</v>
      </c>
      <c r="BP15" s="10">
        <v>0.54403000000000001</v>
      </c>
      <c r="BQ15" t="s">
        <v>107</v>
      </c>
      <c r="BR15" s="9">
        <f t="shared" si="13"/>
        <v>95</v>
      </c>
    </row>
    <row r="16" spans="1:70" ht="17" thickBot="1" x14ac:dyDescent="0.25">
      <c r="A16" s="7" t="s">
        <v>68</v>
      </c>
      <c r="B16" s="8" t="s">
        <v>22</v>
      </c>
      <c r="C16" s="102">
        <v>0.52132000000000001</v>
      </c>
      <c r="D16" s="10" t="s">
        <v>107</v>
      </c>
      <c r="E16" s="9">
        <f t="shared" si="0"/>
        <v>73</v>
      </c>
      <c r="F16" s="7" t="s">
        <v>81</v>
      </c>
      <c r="G16" s="8" t="s">
        <v>26</v>
      </c>
      <c r="H16" s="23">
        <v>0.65020999999999995</v>
      </c>
      <c r="I16" s="23" t="s">
        <v>108</v>
      </c>
      <c r="J16" s="9">
        <f t="shared" si="1"/>
        <v>80</v>
      </c>
      <c r="K16" s="7" t="s">
        <v>77</v>
      </c>
      <c r="L16" s="8" t="s">
        <v>29</v>
      </c>
      <c r="M16" s="23">
        <v>0.60255999999999998</v>
      </c>
      <c r="N16" s="23" t="s">
        <v>108</v>
      </c>
      <c r="O16" s="9">
        <f t="shared" si="2"/>
        <v>92</v>
      </c>
      <c r="P16" s="7" t="s">
        <v>51</v>
      </c>
      <c r="Q16" s="8" t="s">
        <v>22</v>
      </c>
      <c r="R16" s="10">
        <v>0.69389000000000001</v>
      </c>
      <c r="S16" s="10" t="s">
        <v>107</v>
      </c>
      <c r="T16" s="9">
        <f t="shared" si="3"/>
        <v>90</v>
      </c>
      <c r="U16" s="7" t="s">
        <v>38</v>
      </c>
      <c r="V16" s="8" t="s">
        <v>26</v>
      </c>
      <c r="W16" s="10">
        <v>0.57104999999999995</v>
      </c>
      <c r="X16" s="10" t="s">
        <v>107</v>
      </c>
      <c r="Y16" s="9">
        <f t="shared" si="4"/>
        <v>96</v>
      </c>
      <c r="Z16" s="7" t="s">
        <v>72</v>
      </c>
      <c r="AA16" s="8" t="s">
        <v>25</v>
      </c>
      <c r="AB16" s="10">
        <v>0.57872000000000001</v>
      </c>
      <c r="AC16" s="10" t="s">
        <v>107</v>
      </c>
      <c r="AD16" s="9">
        <f t="shared" si="5"/>
        <v>78</v>
      </c>
      <c r="AE16" s="7" t="s">
        <v>54</v>
      </c>
      <c r="AF16" s="8" t="s">
        <v>105</v>
      </c>
      <c r="AG16" s="10">
        <v>0.33466000000000001</v>
      </c>
      <c r="AH16" s="10" t="s">
        <v>107</v>
      </c>
      <c r="AI16" s="9">
        <f t="shared" si="6"/>
        <v>98</v>
      </c>
      <c r="AJ16" s="7" t="s">
        <v>100</v>
      </c>
      <c r="AK16" s="8" t="s">
        <v>22</v>
      </c>
      <c r="AL16" s="9">
        <v>0.48336000000000001</v>
      </c>
      <c r="AM16" s="9"/>
      <c r="AN16" s="9">
        <f t="shared" si="7"/>
        <v>75</v>
      </c>
      <c r="AO16" s="7" t="s">
        <v>63</v>
      </c>
      <c r="AP16" s="8" t="s">
        <v>22</v>
      </c>
      <c r="AQ16" s="10">
        <v>0.45860000000000001</v>
      </c>
      <c r="AR16" s="10" t="s">
        <v>107</v>
      </c>
      <c r="AS16" s="9">
        <f t="shared" si="8"/>
        <v>100</v>
      </c>
      <c r="AT16" s="7" t="s">
        <v>100</v>
      </c>
      <c r="AU16" s="8" t="s">
        <v>22</v>
      </c>
      <c r="AV16" s="10">
        <v>0.66376999999999997</v>
      </c>
      <c r="AW16" s="10" t="s">
        <v>107</v>
      </c>
      <c r="AX16" s="9">
        <f t="shared" si="9"/>
        <v>86</v>
      </c>
      <c r="AY16" s="7" t="s">
        <v>68</v>
      </c>
      <c r="AZ16" s="8" t="s">
        <v>22</v>
      </c>
      <c r="BA16" s="23">
        <v>0.55910000000000004</v>
      </c>
      <c r="BB16" s="23" t="s">
        <v>108</v>
      </c>
      <c r="BC16" s="9">
        <f t="shared" si="10"/>
        <v>89</v>
      </c>
      <c r="BD16" s="96" t="s">
        <v>78</v>
      </c>
      <c r="BE16" s="97" t="s">
        <v>28</v>
      </c>
      <c r="BF16" s="23">
        <v>0.34543000000000001</v>
      </c>
      <c r="BG16" s="23" t="s">
        <v>108</v>
      </c>
      <c r="BH16" s="9">
        <f t="shared" si="11"/>
        <v>109</v>
      </c>
      <c r="BI16" s="7" t="s">
        <v>81</v>
      </c>
      <c r="BJ16" s="8" t="s">
        <v>26</v>
      </c>
      <c r="BK16" s="23">
        <v>0.69659000000000004</v>
      </c>
      <c r="BL16" s="23" t="s">
        <v>108</v>
      </c>
      <c r="BM16" s="9">
        <f t="shared" si="12"/>
        <v>88</v>
      </c>
      <c r="BN16" s="96" t="s">
        <v>79</v>
      </c>
      <c r="BO16" s="97" t="s">
        <v>29</v>
      </c>
      <c r="BP16" s="10">
        <v>0.51160000000000005</v>
      </c>
      <c r="BQ16" t="s">
        <v>107</v>
      </c>
      <c r="BR16" s="9">
        <f t="shared" si="13"/>
        <v>94</v>
      </c>
    </row>
    <row r="17" spans="1:70" ht="17" thickBot="1" x14ac:dyDescent="0.25">
      <c r="A17" s="98" t="s">
        <v>87</v>
      </c>
      <c r="B17" s="99" t="s">
        <v>25</v>
      </c>
      <c r="C17" s="102">
        <v>0.51175999999999999</v>
      </c>
      <c r="D17" s="10" t="s">
        <v>107</v>
      </c>
      <c r="E17" s="9">
        <f t="shared" si="0"/>
        <v>72</v>
      </c>
      <c r="F17" s="7" t="s">
        <v>84</v>
      </c>
      <c r="G17" s="8" t="s">
        <v>28</v>
      </c>
      <c r="H17" s="10">
        <v>0.62124000000000001</v>
      </c>
      <c r="I17" s="10" t="s">
        <v>107</v>
      </c>
      <c r="J17" s="9">
        <f t="shared" si="1"/>
        <v>79</v>
      </c>
      <c r="K17" s="7" t="s">
        <v>100</v>
      </c>
      <c r="L17" s="8" t="s">
        <v>22</v>
      </c>
      <c r="M17" s="23">
        <v>0.59316000000000002</v>
      </c>
      <c r="N17" s="23" t="s">
        <v>108</v>
      </c>
      <c r="O17" s="9">
        <f t="shared" si="2"/>
        <v>91</v>
      </c>
      <c r="P17" s="7" t="s">
        <v>102</v>
      </c>
      <c r="Q17" s="8" t="s">
        <v>20</v>
      </c>
      <c r="R17" s="10">
        <v>0.68857000000000002</v>
      </c>
      <c r="S17" s="10" t="s">
        <v>107</v>
      </c>
      <c r="T17" s="9">
        <f t="shared" si="3"/>
        <v>89</v>
      </c>
      <c r="U17" s="7" t="s">
        <v>102</v>
      </c>
      <c r="V17" s="8" t="s">
        <v>22</v>
      </c>
      <c r="W17" s="10">
        <v>0.54678000000000004</v>
      </c>
      <c r="X17" s="10" t="s">
        <v>107</v>
      </c>
      <c r="Y17" s="9">
        <f t="shared" si="4"/>
        <v>95</v>
      </c>
      <c r="Z17" s="7" t="s">
        <v>35</v>
      </c>
      <c r="AA17" s="8" t="s">
        <v>25</v>
      </c>
      <c r="AB17" s="10">
        <v>0.55784999999999996</v>
      </c>
      <c r="AC17" s="10" t="s">
        <v>107</v>
      </c>
      <c r="AD17" s="9">
        <f t="shared" si="5"/>
        <v>77</v>
      </c>
      <c r="AE17" s="7" t="s">
        <v>104</v>
      </c>
      <c r="AF17" s="8" t="s">
        <v>20</v>
      </c>
      <c r="AG17" s="9">
        <v>0.33079999999999998</v>
      </c>
      <c r="AH17" s="9"/>
      <c r="AI17" s="9">
        <f t="shared" si="6"/>
        <v>97</v>
      </c>
      <c r="AJ17" s="7" t="s">
        <v>54</v>
      </c>
      <c r="AK17" s="8" t="s">
        <v>29</v>
      </c>
      <c r="AL17" s="10">
        <v>0.48199999999999998</v>
      </c>
      <c r="AM17" s="10" t="s">
        <v>107</v>
      </c>
      <c r="AN17" s="9">
        <f t="shared" si="7"/>
        <v>74</v>
      </c>
      <c r="AO17" s="7" t="s">
        <v>71</v>
      </c>
      <c r="AP17" s="8" t="s">
        <v>22</v>
      </c>
      <c r="AQ17" s="10">
        <v>0.4551</v>
      </c>
      <c r="AR17" s="10" t="s">
        <v>107</v>
      </c>
      <c r="AS17" s="9">
        <f t="shared" si="8"/>
        <v>99</v>
      </c>
      <c r="AT17" s="7" t="s">
        <v>63</v>
      </c>
      <c r="AU17" s="8" t="s">
        <v>26</v>
      </c>
      <c r="AV17" s="10">
        <v>0.62914000000000003</v>
      </c>
      <c r="AW17" s="10" t="s">
        <v>107</v>
      </c>
      <c r="AX17" s="9">
        <f t="shared" si="9"/>
        <v>85</v>
      </c>
      <c r="AY17" s="7" t="s">
        <v>76</v>
      </c>
      <c r="AZ17" s="8" t="s">
        <v>28</v>
      </c>
      <c r="BA17" s="10">
        <v>0.55744000000000005</v>
      </c>
      <c r="BB17" s="10" t="s">
        <v>107</v>
      </c>
      <c r="BC17" s="9">
        <f t="shared" si="10"/>
        <v>88</v>
      </c>
      <c r="BD17" s="7" t="s">
        <v>68</v>
      </c>
      <c r="BE17" s="8" t="s">
        <v>19</v>
      </c>
      <c r="BF17" s="10">
        <v>0.31283</v>
      </c>
      <c r="BG17" s="10" t="s">
        <v>107</v>
      </c>
      <c r="BH17" s="9">
        <f t="shared" si="11"/>
        <v>108</v>
      </c>
      <c r="BI17" s="7" t="s">
        <v>96</v>
      </c>
      <c r="BJ17" s="8" t="s">
        <v>19</v>
      </c>
      <c r="BK17" s="10">
        <v>0.67952000000000001</v>
      </c>
      <c r="BL17" s="10" t="s">
        <v>107</v>
      </c>
      <c r="BM17" s="9">
        <f t="shared" si="12"/>
        <v>87</v>
      </c>
      <c r="BN17" s="7" t="s">
        <v>68</v>
      </c>
      <c r="BO17" s="8" t="s">
        <v>22</v>
      </c>
      <c r="BP17" s="10">
        <v>0.50924000000000003</v>
      </c>
      <c r="BQ17" t="s">
        <v>107</v>
      </c>
      <c r="BR17" s="9">
        <f t="shared" si="13"/>
        <v>93</v>
      </c>
    </row>
    <row r="18" spans="1:70" ht="17" thickBot="1" x14ac:dyDescent="0.25">
      <c r="A18" s="98" t="s">
        <v>87</v>
      </c>
      <c r="B18" s="99" t="s">
        <v>29</v>
      </c>
      <c r="C18" s="102">
        <v>0.49253000000000002</v>
      </c>
      <c r="D18" s="10" t="s">
        <v>107</v>
      </c>
      <c r="E18" s="9">
        <f t="shared" si="0"/>
        <v>71</v>
      </c>
      <c r="F18" s="7" t="s">
        <v>51</v>
      </c>
      <c r="G18" s="8" t="s">
        <v>22</v>
      </c>
      <c r="H18" s="10">
        <v>0.61570000000000003</v>
      </c>
      <c r="I18" s="10" t="s">
        <v>107</v>
      </c>
      <c r="J18" s="9">
        <f t="shared" si="1"/>
        <v>78</v>
      </c>
      <c r="K18" s="7" t="s">
        <v>63</v>
      </c>
      <c r="L18" s="8" t="s">
        <v>26</v>
      </c>
      <c r="M18" s="10">
        <v>0.58814</v>
      </c>
      <c r="N18" s="10" t="s">
        <v>107</v>
      </c>
      <c r="O18" s="9">
        <f t="shared" si="2"/>
        <v>90</v>
      </c>
      <c r="P18" s="7" t="s">
        <v>72</v>
      </c>
      <c r="Q18" s="8" t="s">
        <v>25</v>
      </c>
      <c r="R18" s="10">
        <v>0.65917999999999999</v>
      </c>
      <c r="S18" s="10" t="s">
        <v>107</v>
      </c>
      <c r="T18" s="9">
        <f t="shared" si="3"/>
        <v>88</v>
      </c>
      <c r="U18" s="7" t="s">
        <v>72</v>
      </c>
      <c r="V18" s="8" t="s">
        <v>25</v>
      </c>
      <c r="W18" s="10">
        <v>0.54537000000000002</v>
      </c>
      <c r="X18" s="10" t="s">
        <v>107</v>
      </c>
      <c r="Y18" s="9">
        <f t="shared" si="4"/>
        <v>94</v>
      </c>
      <c r="Z18" s="7" t="s">
        <v>56</v>
      </c>
      <c r="AA18" s="8" t="s">
        <v>19</v>
      </c>
      <c r="AB18" s="10">
        <v>0.55344000000000004</v>
      </c>
      <c r="AC18" s="10" t="s">
        <v>107</v>
      </c>
      <c r="AD18" s="9">
        <f t="shared" si="5"/>
        <v>76</v>
      </c>
      <c r="AE18" s="7" t="s">
        <v>58</v>
      </c>
      <c r="AF18" s="8" t="s">
        <v>20</v>
      </c>
      <c r="AG18" s="10">
        <v>0.32705000000000001</v>
      </c>
      <c r="AH18" s="10" t="s">
        <v>107</v>
      </c>
      <c r="AI18" s="9">
        <f t="shared" si="6"/>
        <v>96</v>
      </c>
      <c r="AJ18" s="7" t="s">
        <v>54</v>
      </c>
      <c r="AK18" s="8" t="s">
        <v>105</v>
      </c>
      <c r="AL18" s="10">
        <v>0.48080000000000001</v>
      </c>
      <c r="AM18" s="10" t="s">
        <v>107</v>
      </c>
      <c r="AN18" s="9">
        <f t="shared" si="7"/>
        <v>73</v>
      </c>
      <c r="AO18" s="7" t="s">
        <v>38</v>
      </c>
      <c r="AP18" s="8" t="s">
        <v>22</v>
      </c>
      <c r="AQ18" s="10">
        <v>0.44549</v>
      </c>
      <c r="AR18" s="10" t="s">
        <v>107</v>
      </c>
      <c r="AS18" s="9">
        <f t="shared" si="8"/>
        <v>98</v>
      </c>
      <c r="AT18" s="7" t="s">
        <v>38</v>
      </c>
      <c r="AU18" s="8" t="s">
        <v>26</v>
      </c>
      <c r="AV18" s="10">
        <v>0.56972</v>
      </c>
      <c r="AW18" s="10" t="s">
        <v>107</v>
      </c>
      <c r="AX18" s="9">
        <f t="shared" si="9"/>
        <v>84</v>
      </c>
      <c r="AY18" s="96" t="s">
        <v>86</v>
      </c>
      <c r="AZ18" s="97" t="s">
        <v>20</v>
      </c>
      <c r="BA18" s="10">
        <v>0.53700999999999999</v>
      </c>
      <c r="BB18" s="10" t="s">
        <v>107</v>
      </c>
      <c r="BC18" s="9">
        <f t="shared" si="10"/>
        <v>87</v>
      </c>
      <c r="BD18" s="7" t="s">
        <v>63</v>
      </c>
      <c r="BE18" s="8" t="s">
        <v>20</v>
      </c>
      <c r="BF18" s="10">
        <v>0.30986000000000002</v>
      </c>
      <c r="BG18" s="10" t="s">
        <v>107</v>
      </c>
      <c r="BH18" s="9">
        <f t="shared" si="11"/>
        <v>107</v>
      </c>
      <c r="BI18" s="7" t="s">
        <v>100</v>
      </c>
      <c r="BJ18" s="8" t="s">
        <v>101</v>
      </c>
      <c r="BK18" s="9">
        <v>0.62726000000000004</v>
      </c>
      <c r="BL18" s="9"/>
      <c r="BM18" s="9">
        <f t="shared" si="12"/>
        <v>86</v>
      </c>
      <c r="BN18" s="7" t="s">
        <v>54</v>
      </c>
      <c r="BO18" s="8" t="s">
        <v>29</v>
      </c>
      <c r="BP18" s="10">
        <v>0.50792999999999999</v>
      </c>
      <c r="BQ18" t="s">
        <v>107</v>
      </c>
      <c r="BR18" s="9">
        <f t="shared" si="13"/>
        <v>92</v>
      </c>
    </row>
    <row r="19" spans="1:70" ht="17" thickBot="1" x14ac:dyDescent="0.25">
      <c r="A19" s="7" t="s">
        <v>84</v>
      </c>
      <c r="B19" s="8" t="s">
        <v>28</v>
      </c>
      <c r="C19" s="102">
        <v>0.48810999999999999</v>
      </c>
      <c r="D19" s="10" t="s">
        <v>107</v>
      </c>
      <c r="E19" s="9">
        <f t="shared" si="0"/>
        <v>70</v>
      </c>
      <c r="F19" s="7" t="s">
        <v>38</v>
      </c>
      <c r="G19" s="8" t="s">
        <v>26</v>
      </c>
      <c r="H19" s="10">
        <v>0.60202999999999995</v>
      </c>
      <c r="I19" s="10" t="s">
        <v>107</v>
      </c>
      <c r="J19" s="9">
        <f t="shared" si="1"/>
        <v>77</v>
      </c>
      <c r="K19" s="7" t="s">
        <v>63</v>
      </c>
      <c r="L19" s="8" t="s">
        <v>20</v>
      </c>
      <c r="M19" s="10">
        <v>0.56737000000000004</v>
      </c>
      <c r="N19" s="10" t="s">
        <v>107</v>
      </c>
      <c r="O19" s="9">
        <f t="shared" si="2"/>
        <v>89</v>
      </c>
      <c r="P19" s="7" t="s">
        <v>64</v>
      </c>
      <c r="Q19" s="8" t="s">
        <v>22</v>
      </c>
      <c r="R19" s="10">
        <v>0.65283000000000002</v>
      </c>
      <c r="S19" s="10" t="s">
        <v>107</v>
      </c>
      <c r="T19" s="9">
        <f t="shared" si="3"/>
        <v>87</v>
      </c>
      <c r="U19" s="7" t="s">
        <v>40</v>
      </c>
      <c r="V19" s="8" t="s">
        <v>26</v>
      </c>
      <c r="W19" s="10">
        <v>0.54503999999999997</v>
      </c>
      <c r="X19" s="10" t="s">
        <v>107</v>
      </c>
      <c r="Y19" s="9">
        <f t="shared" si="4"/>
        <v>93</v>
      </c>
      <c r="Z19" s="7" t="s">
        <v>77</v>
      </c>
      <c r="AA19" s="8" t="s">
        <v>22</v>
      </c>
      <c r="AB19" s="10">
        <v>0.53500999999999999</v>
      </c>
      <c r="AC19" s="10" t="s">
        <v>107</v>
      </c>
      <c r="AD19" s="9">
        <f t="shared" si="5"/>
        <v>75</v>
      </c>
      <c r="AE19" s="7" t="s">
        <v>60</v>
      </c>
      <c r="AF19" s="8" t="s">
        <v>26</v>
      </c>
      <c r="AG19" s="9">
        <v>0.31109999999999999</v>
      </c>
      <c r="AH19" s="9"/>
      <c r="AI19" s="9">
        <f t="shared" si="6"/>
        <v>95</v>
      </c>
      <c r="AJ19" s="7" t="s">
        <v>56</v>
      </c>
      <c r="AK19" s="8" t="s">
        <v>25</v>
      </c>
      <c r="AL19" s="10">
        <v>0.47633999999999999</v>
      </c>
      <c r="AM19" s="10" t="s">
        <v>107</v>
      </c>
      <c r="AN19" s="9">
        <f t="shared" si="7"/>
        <v>72</v>
      </c>
      <c r="AO19" s="7" t="s">
        <v>77</v>
      </c>
      <c r="AP19" s="8" t="s">
        <v>29</v>
      </c>
      <c r="AQ19" s="10">
        <v>0.44357000000000002</v>
      </c>
      <c r="AR19" s="10" t="s">
        <v>107</v>
      </c>
      <c r="AS19" s="9">
        <f t="shared" si="8"/>
        <v>97</v>
      </c>
      <c r="AT19" s="7" t="s">
        <v>66</v>
      </c>
      <c r="AU19" s="8" t="s">
        <v>22</v>
      </c>
      <c r="AV19" s="10">
        <v>0.56323999999999996</v>
      </c>
      <c r="AW19" s="10" t="s">
        <v>107</v>
      </c>
      <c r="AX19" s="9">
        <f t="shared" si="9"/>
        <v>83</v>
      </c>
      <c r="AY19" s="7" t="s">
        <v>76</v>
      </c>
      <c r="AZ19" s="8" t="s">
        <v>26</v>
      </c>
      <c r="BA19" s="10">
        <v>0.52768000000000004</v>
      </c>
      <c r="BB19" s="10" t="s">
        <v>107</v>
      </c>
      <c r="BC19" s="9">
        <f t="shared" si="10"/>
        <v>86</v>
      </c>
      <c r="BD19" s="7" t="s">
        <v>89</v>
      </c>
      <c r="BE19" s="8" t="s">
        <v>25</v>
      </c>
      <c r="BF19" s="9">
        <v>0.30053000000000002</v>
      </c>
      <c r="BG19" s="9"/>
      <c r="BH19" s="9">
        <f t="shared" si="11"/>
        <v>106</v>
      </c>
      <c r="BI19" s="7" t="s">
        <v>94</v>
      </c>
      <c r="BJ19" s="8" t="s">
        <v>28</v>
      </c>
      <c r="BK19" s="10">
        <v>0.61575999999999997</v>
      </c>
      <c r="BL19" s="10" t="s">
        <v>107</v>
      </c>
      <c r="BM19" s="9">
        <f t="shared" si="12"/>
        <v>85</v>
      </c>
      <c r="BN19" s="7" t="s">
        <v>56</v>
      </c>
      <c r="BO19" s="8" t="s">
        <v>19</v>
      </c>
      <c r="BP19" s="10">
        <v>0.50453999999999999</v>
      </c>
      <c r="BQ19" t="s">
        <v>107</v>
      </c>
      <c r="BR19" s="9">
        <f t="shared" si="13"/>
        <v>91</v>
      </c>
    </row>
    <row r="20" spans="1:70" ht="17" thickBot="1" x14ac:dyDescent="0.25">
      <c r="A20" s="98" t="s">
        <v>79</v>
      </c>
      <c r="B20" s="99" t="s">
        <v>29</v>
      </c>
      <c r="C20" s="102">
        <v>0.48198999999999997</v>
      </c>
      <c r="D20" s="10" t="s">
        <v>107</v>
      </c>
      <c r="E20" s="9">
        <f t="shared" si="0"/>
        <v>69</v>
      </c>
      <c r="F20" s="7" t="s">
        <v>76</v>
      </c>
      <c r="G20" s="8" t="s">
        <v>28</v>
      </c>
      <c r="H20" s="10">
        <v>0.59596000000000005</v>
      </c>
      <c r="I20" s="10" t="s">
        <v>107</v>
      </c>
      <c r="J20" s="9">
        <f t="shared" si="1"/>
        <v>76</v>
      </c>
      <c r="K20" s="7" t="s">
        <v>81</v>
      </c>
      <c r="L20" s="8" t="s">
        <v>26</v>
      </c>
      <c r="M20" s="9">
        <v>0.56193000000000004</v>
      </c>
      <c r="N20" s="9"/>
      <c r="O20" s="9">
        <f t="shared" si="2"/>
        <v>88</v>
      </c>
      <c r="P20" s="7" t="s">
        <v>58</v>
      </c>
      <c r="Q20" s="8" t="s">
        <v>20</v>
      </c>
      <c r="R20" s="23">
        <v>0.63636999999999999</v>
      </c>
      <c r="S20" s="23" t="s">
        <v>108</v>
      </c>
      <c r="T20" s="9">
        <f t="shared" si="3"/>
        <v>86</v>
      </c>
      <c r="U20" s="7" t="s">
        <v>72</v>
      </c>
      <c r="V20" s="8" t="s">
        <v>28</v>
      </c>
      <c r="W20" s="10">
        <v>0.52542</v>
      </c>
      <c r="X20" s="10" t="s">
        <v>107</v>
      </c>
      <c r="Y20" s="9">
        <f t="shared" si="4"/>
        <v>92</v>
      </c>
      <c r="Z20" s="7" t="s">
        <v>72</v>
      </c>
      <c r="AA20" s="8" t="s">
        <v>28</v>
      </c>
      <c r="AB20" s="10">
        <v>0.53290000000000004</v>
      </c>
      <c r="AC20" s="10" t="s">
        <v>107</v>
      </c>
      <c r="AD20" s="9">
        <f t="shared" si="5"/>
        <v>74</v>
      </c>
      <c r="AE20" s="7" t="s">
        <v>100</v>
      </c>
      <c r="AF20" s="8" t="s">
        <v>29</v>
      </c>
      <c r="AG20" s="9">
        <v>0.31089</v>
      </c>
      <c r="AH20" s="9"/>
      <c r="AI20" s="9">
        <f t="shared" si="6"/>
        <v>94</v>
      </c>
      <c r="AJ20" s="96" t="s">
        <v>79</v>
      </c>
      <c r="AK20" s="97" t="s">
        <v>22</v>
      </c>
      <c r="AL20" s="10">
        <v>0.45493</v>
      </c>
      <c r="AM20" s="10" t="s">
        <v>107</v>
      </c>
      <c r="AN20" s="9">
        <f t="shared" si="7"/>
        <v>71</v>
      </c>
      <c r="AO20" s="7" t="s">
        <v>51</v>
      </c>
      <c r="AP20" s="8" t="s">
        <v>28</v>
      </c>
      <c r="AQ20" s="10">
        <v>0.43253999999999998</v>
      </c>
      <c r="AR20" s="10" t="s">
        <v>107</v>
      </c>
      <c r="AS20" s="9">
        <f t="shared" si="8"/>
        <v>96</v>
      </c>
      <c r="AT20" s="7" t="s">
        <v>77</v>
      </c>
      <c r="AU20" s="8" t="s">
        <v>29</v>
      </c>
      <c r="AV20" s="10">
        <v>0.56194</v>
      </c>
      <c r="AW20" s="10" t="s">
        <v>107</v>
      </c>
      <c r="AX20" s="9">
        <f t="shared" si="9"/>
        <v>82</v>
      </c>
      <c r="AY20" s="7" t="s">
        <v>54</v>
      </c>
      <c r="AZ20" s="8" t="s">
        <v>105</v>
      </c>
      <c r="BA20" s="10">
        <v>0.52349000000000001</v>
      </c>
      <c r="BB20" s="10" t="s">
        <v>107</v>
      </c>
      <c r="BC20" s="9">
        <f t="shared" si="10"/>
        <v>85</v>
      </c>
      <c r="BD20" s="7" t="s">
        <v>100</v>
      </c>
      <c r="BE20" s="8" t="s">
        <v>26</v>
      </c>
      <c r="BF20" s="9">
        <v>0.29970000000000002</v>
      </c>
      <c r="BG20" s="9"/>
      <c r="BH20" s="9">
        <f t="shared" si="11"/>
        <v>105</v>
      </c>
      <c r="BI20" s="7" t="s">
        <v>40</v>
      </c>
      <c r="BJ20" s="8" t="s">
        <v>26</v>
      </c>
      <c r="BK20" s="10">
        <v>0.61085</v>
      </c>
      <c r="BL20" s="10" t="s">
        <v>107</v>
      </c>
      <c r="BM20" s="9">
        <f t="shared" si="12"/>
        <v>84</v>
      </c>
      <c r="BN20" s="7" t="s">
        <v>81</v>
      </c>
      <c r="BO20" s="8" t="s">
        <v>26</v>
      </c>
      <c r="BP20" s="10">
        <v>0.50344999999999995</v>
      </c>
      <c r="BQ20" t="s">
        <v>107</v>
      </c>
      <c r="BR20" s="9">
        <f t="shared" si="13"/>
        <v>90</v>
      </c>
    </row>
    <row r="21" spans="1:70" ht="17" thickBot="1" x14ac:dyDescent="0.25">
      <c r="A21" s="7" t="s">
        <v>43</v>
      </c>
      <c r="B21" s="8" t="s">
        <v>19</v>
      </c>
      <c r="C21" s="102">
        <v>0.43853999999999999</v>
      </c>
      <c r="D21" s="10" t="s">
        <v>107</v>
      </c>
      <c r="E21" s="9">
        <f t="shared" si="0"/>
        <v>68</v>
      </c>
      <c r="F21" s="7" t="s">
        <v>63</v>
      </c>
      <c r="G21" s="8" t="s">
        <v>20</v>
      </c>
      <c r="H21" s="10">
        <v>0.59143000000000001</v>
      </c>
      <c r="I21" s="10" t="s">
        <v>107</v>
      </c>
      <c r="J21" s="9">
        <f t="shared" si="1"/>
        <v>75</v>
      </c>
      <c r="K21" s="7" t="s">
        <v>76</v>
      </c>
      <c r="L21" s="8" t="s">
        <v>26</v>
      </c>
      <c r="M21" s="10">
        <v>0.55164999999999997</v>
      </c>
      <c r="N21" s="10" t="s">
        <v>107</v>
      </c>
      <c r="O21" s="9">
        <f t="shared" si="2"/>
        <v>87</v>
      </c>
      <c r="P21" s="7" t="s">
        <v>81</v>
      </c>
      <c r="Q21" s="8" t="s">
        <v>26</v>
      </c>
      <c r="R21" s="10">
        <v>0.62875999999999999</v>
      </c>
      <c r="S21" s="10" t="s">
        <v>107</v>
      </c>
      <c r="T21" s="9">
        <f t="shared" si="3"/>
        <v>85</v>
      </c>
      <c r="U21" s="7" t="s">
        <v>58</v>
      </c>
      <c r="V21" s="8" t="s">
        <v>20</v>
      </c>
      <c r="W21" s="23">
        <v>0.52337999999999996</v>
      </c>
      <c r="X21" s="23" t="s">
        <v>108</v>
      </c>
      <c r="Y21" s="9">
        <f t="shared" si="4"/>
        <v>91</v>
      </c>
      <c r="Z21" s="7" t="s">
        <v>91</v>
      </c>
      <c r="AA21" s="8" t="s">
        <v>25</v>
      </c>
      <c r="AB21" s="23">
        <v>0.53005999999999998</v>
      </c>
      <c r="AC21" s="23" t="s">
        <v>108</v>
      </c>
      <c r="AD21" s="9">
        <f t="shared" si="5"/>
        <v>73</v>
      </c>
      <c r="AE21" s="7" t="s">
        <v>104</v>
      </c>
      <c r="AF21" s="8" t="s">
        <v>22</v>
      </c>
      <c r="AG21" s="9">
        <v>0.30298999999999998</v>
      </c>
      <c r="AH21" s="9"/>
      <c r="AI21" s="9">
        <f t="shared" si="6"/>
        <v>93</v>
      </c>
      <c r="AJ21" s="7" t="s">
        <v>84</v>
      </c>
      <c r="AK21" s="8" t="s">
        <v>28</v>
      </c>
      <c r="AL21" s="23">
        <v>0.44035999999999997</v>
      </c>
      <c r="AM21" s="23" t="s">
        <v>108</v>
      </c>
      <c r="AN21" s="9">
        <f t="shared" si="7"/>
        <v>70</v>
      </c>
      <c r="AO21" s="7" t="s">
        <v>100</v>
      </c>
      <c r="AP21" s="8" t="s">
        <v>101</v>
      </c>
      <c r="AQ21" s="9">
        <v>0.42154999999999998</v>
      </c>
      <c r="AR21" s="9"/>
      <c r="AS21" s="9">
        <f t="shared" si="8"/>
        <v>95</v>
      </c>
      <c r="AT21" s="7" t="s">
        <v>102</v>
      </c>
      <c r="AU21" s="8" t="s">
        <v>26</v>
      </c>
      <c r="AV21" s="10">
        <v>0.55420999999999998</v>
      </c>
      <c r="AW21" s="10" t="s">
        <v>107</v>
      </c>
      <c r="AX21" s="9">
        <f t="shared" si="9"/>
        <v>81</v>
      </c>
      <c r="AY21" s="7" t="s">
        <v>38</v>
      </c>
      <c r="AZ21" s="8" t="s">
        <v>26</v>
      </c>
      <c r="BA21" s="10">
        <v>0.51756999999999997</v>
      </c>
      <c r="BB21" s="10" t="s">
        <v>107</v>
      </c>
      <c r="BC21" s="9">
        <f t="shared" si="10"/>
        <v>84</v>
      </c>
      <c r="BD21" s="7" t="s">
        <v>91</v>
      </c>
      <c r="BE21" s="8" t="s">
        <v>28</v>
      </c>
      <c r="BF21" s="9">
        <v>0.28867999999999999</v>
      </c>
      <c r="BG21" s="9"/>
      <c r="BH21" s="9">
        <f t="shared" si="11"/>
        <v>104</v>
      </c>
      <c r="BI21" s="7" t="s">
        <v>68</v>
      </c>
      <c r="BJ21" s="8" t="s">
        <v>29</v>
      </c>
      <c r="BK21" s="10">
        <v>0.60516000000000003</v>
      </c>
      <c r="BL21" s="10" t="s">
        <v>107</v>
      </c>
      <c r="BM21" s="9">
        <f t="shared" si="12"/>
        <v>83</v>
      </c>
      <c r="BN21" s="7" t="s">
        <v>54</v>
      </c>
      <c r="BO21" s="8" t="s">
        <v>105</v>
      </c>
      <c r="BP21" s="10">
        <v>0.50297000000000003</v>
      </c>
      <c r="BQ21" t="s">
        <v>107</v>
      </c>
      <c r="BR21" s="9">
        <f t="shared" si="13"/>
        <v>89</v>
      </c>
    </row>
    <row r="22" spans="1:70" ht="17" thickBot="1" x14ac:dyDescent="0.25">
      <c r="A22" s="7" t="s">
        <v>50</v>
      </c>
      <c r="B22" s="8" t="s">
        <v>29</v>
      </c>
      <c r="C22" s="102">
        <v>0.43785000000000002</v>
      </c>
      <c r="D22" s="10" t="s">
        <v>107</v>
      </c>
      <c r="E22" s="9">
        <f t="shared" si="0"/>
        <v>67</v>
      </c>
      <c r="F22" s="7" t="s">
        <v>66</v>
      </c>
      <c r="G22" s="8" t="s">
        <v>20</v>
      </c>
      <c r="H22" s="10">
        <v>0.58208000000000004</v>
      </c>
      <c r="I22" s="10" t="s">
        <v>107</v>
      </c>
      <c r="J22" s="9">
        <f t="shared" si="1"/>
        <v>74</v>
      </c>
      <c r="K22" s="7" t="s">
        <v>85</v>
      </c>
      <c r="L22" s="8" t="s">
        <v>29</v>
      </c>
      <c r="M22" s="9">
        <v>0.54171999999999998</v>
      </c>
      <c r="N22" s="9"/>
      <c r="O22" s="9">
        <f t="shared" si="2"/>
        <v>86</v>
      </c>
      <c r="P22" s="7" t="s">
        <v>38</v>
      </c>
      <c r="Q22" s="8" t="s">
        <v>26</v>
      </c>
      <c r="R22" s="10">
        <v>0.61345000000000005</v>
      </c>
      <c r="S22" s="10" t="s">
        <v>107</v>
      </c>
      <c r="T22" s="9">
        <f t="shared" si="3"/>
        <v>84</v>
      </c>
      <c r="U22" s="7" t="s">
        <v>66</v>
      </c>
      <c r="V22" s="8" t="s">
        <v>20</v>
      </c>
      <c r="W22" s="10">
        <v>0.51371999999999995</v>
      </c>
      <c r="X22" s="10" t="s">
        <v>107</v>
      </c>
      <c r="Y22" s="9">
        <f t="shared" si="4"/>
        <v>90</v>
      </c>
      <c r="Z22" s="7" t="s">
        <v>54</v>
      </c>
      <c r="AA22" s="8" t="s">
        <v>105</v>
      </c>
      <c r="AB22" s="10">
        <v>0.50455000000000005</v>
      </c>
      <c r="AC22" s="10" t="s">
        <v>107</v>
      </c>
      <c r="AD22" s="9">
        <f t="shared" si="5"/>
        <v>72</v>
      </c>
      <c r="AE22" s="7" t="s">
        <v>58</v>
      </c>
      <c r="AF22" s="8" t="s">
        <v>25</v>
      </c>
      <c r="AG22" s="9">
        <v>0.3004</v>
      </c>
      <c r="AH22" s="9"/>
      <c r="AI22" s="9">
        <f t="shared" si="6"/>
        <v>92</v>
      </c>
      <c r="AJ22" s="7" t="s">
        <v>43</v>
      </c>
      <c r="AK22" s="8" t="s">
        <v>19</v>
      </c>
      <c r="AL22" s="10">
        <v>0.41628999999999999</v>
      </c>
      <c r="AM22" s="10" t="s">
        <v>107</v>
      </c>
      <c r="AN22" s="9">
        <f t="shared" si="7"/>
        <v>69</v>
      </c>
      <c r="AO22" s="7" t="s">
        <v>100</v>
      </c>
      <c r="AP22" s="8" t="s">
        <v>26</v>
      </c>
      <c r="AQ22" s="23">
        <v>0.41970000000000002</v>
      </c>
      <c r="AR22" s="23" t="s">
        <v>108</v>
      </c>
      <c r="AS22" s="9">
        <f t="shared" si="8"/>
        <v>94</v>
      </c>
      <c r="AT22" s="96" t="s">
        <v>86</v>
      </c>
      <c r="AU22" s="97" t="s">
        <v>28</v>
      </c>
      <c r="AV22" s="10">
        <v>0.55142999999999998</v>
      </c>
      <c r="AW22" s="10" t="s">
        <v>107</v>
      </c>
      <c r="AX22" s="9">
        <f t="shared" si="9"/>
        <v>80</v>
      </c>
      <c r="AY22" s="96" t="s">
        <v>86</v>
      </c>
      <c r="AZ22" s="97" t="s">
        <v>28</v>
      </c>
      <c r="BA22" s="10">
        <v>0.50412000000000001</v>
      </c>
      <c r="BB22" s="10" t="s">
        <v>107</v>
      </c>
      <c r="BC22" s="9">
        <f t="shared" si="10"/>
        <v>83</v>
      </c>
      <c r="BD22" s="7" t="s">
        <v>103</v>
      </c>
      <c r="BE22" s="8" t="s">
        <v>19</v>
      </c>
      <c r="BF22" s="9">
        <v>0.28227999999999998</v>
      </c>
      <c r="BG22" s="9"/>
      <c r="BH22" s="9">
        <f t="shared" si="11"/>
        <v>103</v>
      </c>
      <c r="BI22" s="7" t="s">
        <v>38</v>
      </c>
      <c r="BJ22" s="8" t="s">
        <v>22</v>
      </c>
      <c r="BK22" s="10">
        <v>0.60202999999999995</v>
      </c>
      <c r="BL22" s="10" t="s">
        <v>107</v>
      </c>
      <c r="BM22" s="9">
        <f t="shared" si="12"/>
        <v>82</v>
      </c>
      <c r="BN22" s="7" t="s">
        <v>77</v>
      </c>
      <c r="BO22" s="8" t="s">
        <v>29</v>
      </c>
      <c r="BP22" s="10">
        <v>0.49817</v>
      </c>
      <c r="BQ22" t="s">
        <v>107</v>
      </c>
      <c r="BR22" s="9">
        <f t="shared" si="13"/>
        <v>88</v>
      </c>
    </row>
    <row r="23" spans="1:70" ht="17" thickBot="1" x14ac:dyDescent="0.25">
      <c r="A23" s="98" t="s">
        <v>79</v>
      </c>
      <c r="B23" s="99" t="s">
        <v>22</v>
      </c>
      <c r="C23" s="102">
        <v>0.41893000000000002</v>
      </c>
      <c r="D23" s="10" t="s">
        <v>107</v>
      </c>
      <c r="E23" s="9">
        <f t="shared" si="0"/>
        <v>66</v>
      </c>
      <c r="F23" s="7" t="s">
        <v>66</v>
      </c>
      <c r="G23" s="8" t="s">
        <v>28</v>
      </c>
      <c r="H23" s="10">
        <v>0.52841000000000005</v>
      </c>
      <c r="I23" s="10" t="s">
        <v>107</v>
      </c>
      <c r="J23" s="9">
        <f t="shared" si="1"/>
        <v>73</v>
      </c>
      <c r="K23" s="7" t="s">
        <v>60</v>
      </c>
      <c r="L23" s="8" t="s">
        <v>22</v>
      </c>
      <c r="M23" s="10">
        <v>0.54117000000000004</v>
      </c>
      <c r="N23" s="10" t="s">
        <v>107</v>
      </c>
      <c r="O23" s="9">
        <f t="shared" si="2"/>
        <v>85</v>
      </c>
      <c r="P23" s="7" t="s">
        <v>46</v>
      </c>
      <c r="Q23" s="8" t="s">
        <v>20</v>
      </c>
      <c r="R23" s="10">
        <v>0.60531000000000001</v>
      </c>
      <c r="S23" s="10" t="s">
        <v>107</v>
      </c>
      <c r="T23" s="9">
        <f t="shared" si="3"/>
        <v>83</v>
      </c>
      <c r="U23" s="7" t="s">
        <v>66</v>
      </c>
      <c r="V23" s="8" t="s">
        <v>28</v>
      </c>
      <c r="W23" s="10">
        <v>0.51309000000000005</v>
      </c>
      <c r="X23" s="10" t="s">
        <v>107</v>
      </c>
      <c r="Y23" s="9">
        <f t="shared" si="4"/>
        <v>89</v>
      </c>
      <c r="Z23" s="96" t="s">
        <v>79</v>
      </c>
      <c r="AA23" s="97" t="s">
        <v>22</v>
      </c>
      <c r="AB23" s="10">
        <v>0.49313000000000001</v>
      </c>
      <c r="AC23" s="10" t="s">
        <v>107</v>
      </c>
      <c r="AD23" s="9">
        <f t="shared" si="5"/>
        <v>71</v>
      </c>
      <c r="AE23" s="7" t="s">
        <v>72</v>
      </c>
      <c r="AF23" s="8" t="s">
        <v>25</v>
      </c>
      <c r="AG23" s="9">
        <v>0.28081</v>
      </c>
      <c r="AH23" s="9"/>
      <c r="AI23" s="9">
        <f t="shared" si="6"/>
        <v>91</v>
      </c>
      <c r="AJ23" s="7" t="s">
        <v>56</v>
      </c>
      <c r="AK23" s="8" t="s">
        <v>22</v>
      </c>
      <c r="AL23" s="10">
        <v>0.41070000000000001</v>
      </c>
      <c r="AM23" s="10" t="s">
        <v>107</v>
      </c>
      <c r="AN23" s="9">
        <f t="shared" si="7"/>
        <v>68</v>
      </c>
      <c r="AO23" s="7" t="s">
        <v>103</v>
      </c>
      <c r="AP23" s="8" t="s">
        <v>19</v>
      </c>
      <c r="AQ23" s="9">
        <v>0.40523999999999999</v>
      </c>
      <c r="AR23" s="9"/>
      <c r="AS23" s="9">
        <f t="shared" si="8"/>
        <v>93</v>
      </c>
      <c r="AT23" s="7" t="s">
        <v>66</v>
      </c>
      <c r="AU23" s="8" t="s">
        <v>20</v>
      </c>
      <c r="AV23" s="10">
        <v>0.54024000000000005</v>
      </c>
      <c r="AW23" s="10" t="s">
        <v>107</v>
      </c>
      <c r="AX23" s="9">
        <f t="shared" si="9"/>
        <v>79</v>
      </c>
      <c r="AY23" s="7" t="s">
        <v>77</v>
      </c>
      <c r="AZ23" s="8" t="s">
        <v>26</v>
      </c>
      <c r="BA23" s="9">
        <v>0.49063000000000001</v>
      </c>
      <c r="BB23" s="9"/>
      <c r="BC23" s="9">
        <f t="shared" si="10"/>
        <v>82</v>
      </c>
      <c r="BD23" s="7" t="s">
        <v>56</v>
      </c>
      <c r="BE23" s="8" t="s">
        <v>25</v>
      </c>
      <c r="BF23" s="10">
        <v>0.27877000000000002</v>
      </c>
      <c r="BG23" s="10" t="s">
        <v>107</v>
      </c>
      <c r="BH23" s="9">
        <f t="shared" si="11"/>
        <v>102</v>
      </c>
      <c r="BI23" s="7" t="s">
        <v>96</v>
      </c>
      <c r="BJ23" s="8" t="s">
        <v>29</v>
      </c>
      <c r="BK23" s="10">
        <v>0.60190999999999995</v>
      </c>
      <c r="BL23" s="10" t="s">
        <v>107</v>
      </c>
      <c r="BM23" s="9">
        <f t="shared" si="12"/>
        <v>81</v>
      </c>
      <c r="BN23" s="7" t="s">
        <v>94</v>
      </c>
      <c r="BO23" s="8" t="s">
        <v>26</v>
      </c>
      <c r="BP23" s="10">
        <v>0.49395</v>
      </c>
      <c r="BQ23" t="s">
        <v>107</v>
      </c>
      <c r="BR23" s="9">
        <f t="shared" si="13"/>
        <v>87</v>
      </c>
    </row>
    <row r="24" spans="1:70" ht="17" thickBot="1" x14ac:dyDescent="0.25">
      <c r="A24" s="7" t="s">
        <v>98</v>
      </c>
      <c r="B24" s="8" t="s">
        <v>19</v>
      </c>
      <c r="C24" s="103">
        <v>0.33859</v>
      </c>
      <c r="D24" s="23" t="s">
        <v>108</v>
      </c>
      <c r="E24" s="9">
        <f t="shared" si="0"/>
        <v>65</v>
      </c>
      <c r="F24" s="7" t="s">
        <v>46</v>
      </c>
      <c r="G24" s="8" t="s">
        <v>22</v>
      </c>
      <c r="H24" s="10">
        <v>0.49014000000000002</v>
      </c>
      <c r="I24" s="10" t="s">
        <v>107</v>
      </c>
      <c r="J24" s="9">
        <f t="shared" si="1"/>
        <v>72</v>
      </c>
      <c r="K24" s="7" t="s">
        <v>95</v>
      </c>
      <c r="L24" s="8" t="s">
        <v>19</v>
      </c>
      <c r="M24" s="9">
        <v>0.52885000000000004</v>
      </c>
      <c r="N24" s="9"/>
      <c r="O24" s="9">
        <f t="shared" si="2"/>
        <v>84</v>
      </c>
      <c r="P24" s="7" t="s">
        <v>63</v>
      </c>
      <c r="Q24" s="8" t="s">
        <v>22</v>
      </c>
      <c r="R24" s="10">
        <v>0.60274000000000005</v>
      </c>
      <c r="S24" s="10" t="s">
        <v>107</v>
      </c>
      <c r="T24" s="9">
        <f t="shared" si="3"/>
        <v>82</v>
      </c>
      <c r="U24" s="7" t="s">
        <v>63</v>
      </c>
      <c r="V24" s="8" t="s">
        <v>22</v>
      </c>
      <c r="W24" s="10">
        <v>0.51005999999999996</v>
      </c>
      <c r="X24" s="10" t="s">
        <v>107</v>
      </c>
      <c r="Y24" s="9">
        <f t="shared" si="4"/>
        <v>88</v>
      </c>
      <c r="Z24" s="96" t="s">
        <v>87</v>
      </c>
      <c r="AA24" s="97" t="s">
        <v>25</v>
      </c>
      <c r="AB24" s="10">
        <v>0.47199000000000002</v>
      </c>
      <c r="AC24" s="10" t="s">
        <v>107</v>
      </c>
      <c r="AD24" s="9">
        <f t="shared" si="5"/>
        <v>70</v>
      </c>
      <c r="AE24" s="7" t="s">
        <v>71</v>
      </c>
      <c r="AF24" s="8" t="s">
        <v>22</v>
      </c>
      <c r="AG24" s="9">
        <v>0.27023000000000003</v>
      </c>
      <c r="AH24" s="9"/>
      <c r="AI24" s="9">
        <f t="shared" si="6"/>
        <v>90</v>
      </c>
      <c r="AJ24" s="96" t="s">
        <v>87</v>
      </c>
      <c r="AK24" s="97" t="s">
        <v>19</v>
      </c>
      <c r="AL24" s="10">
        <v>0.39356000000000002</v>
      </c>
      <c r="AM24" s="10" t="s">
        <v>107</v>
      </c>
      <c r="AN24" s="9">
        <f t="shared" si="7"/>
        <v>67</v>
      </c>
      <c r="AO24" s="7" t="s">
        <v>60</v>
      </c>
      <c r="AP24" s="8" t="s">
        <v>22</v>
      </c>
      <c r="AQ24" s="9">
        <v>0.40090999999999999</v>
      </c>
      <c r="AR24" s="9"/>
      <c r="AS24" s="9">
        <f t="shared" si="8"/>
        <v>92</v>
      </c>
      <c r="AT24" s="7" t="s">
        <v>66</v>
      </c>
      <c r="AU24" s="8" t="s">
        <v>28</v>
      </c>
      <c r="AV24" s="10">
        <v>0.52414000000000005</v>
      </c>
      <c r="AW24" s="10" t="s">
        <v>107</v>
      </c>
      <c r="AX24" s="9">
        <f t="shared" si="9"/>
        <v>78</v>
      </c>
      <c r="AY24" s="7" t="s">
        <v>66</v>
      </c>
      <c r="AZ24" s="8" t="s">
        <v>20</v>
      </c>
      <c r="BA24" s="10">
        <v>0.47821999999999998</v>
      </c>
      <c r="BB24" s="10" t="s">
        <v>107</v>
      </c>
      <c r="BC24" s="9">
        <f t="shared" si="10"/>
        <v>81</v>
      </c>
      <c r="BD24" s="7" t="s">
        <v>89</v>
      </c>
      <c r="BE24" s="8" t="s">
        <v>22</v>
      </c>
      <c r="BF24" s="23">
        <v>0.27365</v>
      </c>
      <c r="BG24" s="23" t="s">
        <v>108</v>
      </c>
      <c r="BH24" s="9">
        <f t="shared" si="11"/>
        <v>101</v>
      </c>
      <c r="BI24" s="7" t="s">
        <v>96</v>
      </c>
      <c r="BJ24" s="8" t="s">
        <v>25</v>
      </c>
      <c r="BK24" s="10">
        <v>0.58799000000000001</v>
      </c>
      <c r="BL24" s="10" t="s">
        <v>107</v>
      </c>
      <c r="BM24" s="9">
        <f t="shared" si="12"/>
        <v>80</v>
      </c>
      <c r="BN24" s="7" t="s">
        <v>71</v>
      </c>
      <c r="BO24" s="8" t="s">
        <v>22</v>
      </c>
      <c r="BP24" s="10">
        <v>0.49391000000000002</v>
      </c>
      <c r="BQ24" t="s">
        <v>107</v>
      </c>
      <c r="BR24" s="9">
        <f t="shared" si="13"/>
        <v>86</v>
      </c>
    </row>
    <row r="25" spans="1:70" ht="17" thickBot="1" x14ac:dyDescent="0.25">
      <c r="A25" s="7" t="s">
        <v>41</v>
      </c>
      <c r="B25" s="8" t="s">
        <v>25</v>
      </c>
      <c r="C25" s="102">
        <v>0.32765</v>
      </c>
      <c r="D25" s="10" t="s">
        <v>107</v>
      </c>
      <c r="E25" s="9">
        <f t="shared" si="0"/>
        <v>64</v>
      </c>
      <c r="F25" s="7" t="s">
        <v>46</v>
      </c>
      <c r="G25" s="8" t="s">
        <v>20</v>
      </c>
      <c r="H25" s="10">
        <v>0.48172999999999999</v>
      </c>
      <c r="I25" s="10" t="s">
        <v>107</v>
      </c>
      <c r="J25" s="9">
        <f t="shared" si="1"/>
        <v>71</v>
      </c>
      <c r="K25" s="7" t="s">
        <v>94</v>
      </c>
      <c r="L25" s="8" t="s">
        <v>22</v>
      </c>
      <c r="M25" s="10">
        <v>0.48136000000000001</v>
      </c>
      <c r="N25" s="10" t="s">
        <v>107</v>
      </c>
      <c r="O25" s="9">
        <f t="shared" si="2"/>
        <v>83</v>
      </c>
      <c r="P25" s="7" t="s">
        <v>91</v>
      </c>
      <c r="Q25" s="8" t="s">
        <v>28</v>
      </c>
      <c r="R25" s="9">
        <v>0.60082000000000002</v>
      </c>
      <c r="S25" s="9"/>
      <c r="T25" s="9">
        <f t="shared" si="3"/>
        <v>81</v>
      </c>
      <c r="U25" s="7" t="s">
        <v>76</v>
      </c>
      <c r="V25" s="8" t="s">
        <v>22</v>
      </c>
      <c r="W25" s="10">
        <v>0.50973000000000002</v>
      </c>
      <c r="X25" s="10" t="s">
        <v>107</v>
      </c>
      <c r="Y25" s="9">
        <f t="shared" si="4"/>
        <v>87</v>
      </c>
      <c r="Z25" s="7" t="s">
        <v>43</v>
      </c>
      <c r="AA25" s="8" t="s">
        <v>19</v>
      </c>
      <c r="AB25" s="10">
        <v>0.44224000000000002</v>
      </c>
      <c r="AC25" s="10" t="s">
        <v>107</v>
      </c>
      <c r="AD25" s="9">
        <f t="shared" si="5"/>
        <v>69</v>
      </c>
      <c r="AE25" s="7" t="s">
        <v>91</v>
      </c>
      <c r="AF25" s="8" t="s">
        <v>22</v>
      </c>
      <c r="AG25" s="9">
        <v>0.26604</v>
      </c>
      <c r="AH25" s="9"/>
      <c r="AI25" s="9">
        <f t="shared" si="6"/>
        <v>89</v>
      </c>
      <c r="AJ25" s="96" t="s">
        <v>87</v>
      </c>
      <c r="AK25" s="97" t="s">
        <v>25</v>
      </c>
      <c r="AL25" s="10">
        <v>0.38965</v>
      </c>
      <c r="AM25" s="10" t="s">
        <v>107</v>
      </c>
      <c r="AN25" s="9">
        <f t="shared" si="7"/>
        <v>66</v>
      </c>
      <c r="AO25" s="7" t="s">
        <v>89</v>
      </c>
      <c r="AP25" s="8" t="s">
        <v>22</v>
      </c>
      <c r="AQ25" s="9">
        <v>0.39735999999999999</v>
      </c>
      <c r="AR25" s="9"/>
      <c r="AS25" s="9">
        <f t="shared" si="8"/>
        <v>91</v>
      </c>
      <c r="AT25" s="7" t="s">
        <v>51</v>
      </c>
      <c r="AU25" s="8" t="s">
        <v>22</v>
      </c>
      <c r="AV25" s="10">
        <v>0.52234999999999998</v>
      </c>
      <c r="AW25" s="10" t="s">
        <v>107</v>
      </c>
      <c r="AX25" s="9">
        <f t="shared" si="9"/>
        <v>77</v>
      </c>
      <c r="AY25" s="7" t="s">
        <v>71</v>
      </c>
      <c r="AZ25" s="8" t="s">
        <v>22</v>
      </c>
      <c r="BA25" s="23">
        <v>0.47205999999999998</v>
      </c>
      <c r="BB25" s="23" t="s">
        <v>108</v>
      </c>
      <c r="BC25" s="9">
        <f t="shared" si="10"/>
        <v>80</v>
      </c>
      <c r="BD25" s="7" t="s">
        <v>68</v>
      </c>
      <c r="BE25" s="8" t="s">
        <v>22</v>
      </c>
      <c r="BF25" s="10">
        <v>0.27148</v>
      </c>
      <c r="BG25" s="10" t="s">
        <v>107</v>
      </c>
      <c r="BH25" s="9">
        <f t="shared" si="11"/>
        <v>100</v>
      </c>
      <c r="BI25" s="7" t="s">
        <v>54</v>
      </c>
      <c r="BJ25" s="8" t="s">
        <v>29</v>
      </c>
      <c r="BK25" s="10">
        <v>0.55030000000000001</v>
      </c>
      <c r="BL25" s="10" t="s">
        <v>107</v>
      </c>
      <c r="BM25" s="9">
        <f t="shared" si="12"/>
        <v>79</v>
      </c>
      <c r="BN25" s="7" t="s">
        <v>96</v>
      </c>
      <c r="BO25" s="8" t="s">
        <v>22</v>
      </c>
      <c r="BP25" s="10">
        <v>0.47502</v>
      </c>
      <c r="BQ25" t="s">
        <v>107</v>
      </c>
      <c r="BR25" s="9">
        <f t="shared" si="13"/>
        <v>85</v>
      </c>
    </row>
    <row r="26" spans="1:70" ht="17" thickBot="1" x14ac:dyDescent="0.25">
      <c r="A26" s="7" t="s">
        <v>54</v>
      </c>
      <c r="B26" s="8" t="s">
        <v>105</v>
      </c>
      <c r="C26" s="102">
        <v>0.32289000000000001</v>
      </c>
      <c r="D26" s="10" t="s">
        <v>107</v>
      </c>
      <c r="E26" s="9">
        <f t="shared" si="0"/>
        <v>63</v>
      </c>
      <c r="F26" s="7" t="s">
        <v>77</v>
      </c>
      <c r="G26" s="8" t="s">
        <v>29</v>
      </c>
      <c r="H26" s="23">
        <v>0.48150999999999999</v>
      </c>
      <c r="I26" s="23" t="s">
        <v>108</v>
      </c>
      <c r="J26" s="9">
        <f t="shared" si="1"/>
        <v>70</v>
      </c>
      <c r="K26" s="7" t="s">
        <v>102</v>
      </c>
      <c r="L26" s="8" t="s">
        <v>26</v>
      </c>
      <c r="M26" s="10">
        <v>0.47665999999999997</v>
      </c>
      <c r="N26" s="10" t="s">
        <v>107</v>
      </c>
      <c r="O26" s="9">
        <f t="shared" si="2"/>
        <v>82</v>
      </c>
      <c r="P26" s="7" t="s">
        <v>66</v>
      </c>
      <c r="Q26" s="8" t="s">
        <v>28</v>
      </c>
      <c r="R26" s="10">
        <v>0.59557000000000004</v>
      </c>
      <c r="S26" s="10" t="s">
        <v>107</v>
      </c>
      <c r="T26" s="9">
        <f t="shared" si="3"/>
        <v>80</v>
      </c>
      <c r="U26" s="7" t="s">
        <v>81</v>
      </c>
      <c r="V26" s="8" t="s">
        <v>26</v>
      </c>
      <c r="W26" s="23">
        <v>0.50880999999999998</v>
      </c>
      <c r="X26" s="23" t="s">
        <v>108</v>
      </c>
      <c r="Y26" s="9">
        <f t="shared" si="4"/>
        <v>86</v>
      </c>
      <c r="Z26" s="96" t="s">
        <v>87</v>
      </c>
      <c r="AA26" s="97" t="s">
        <v>29</v>
      </c>
      <c r="AB26" s="23">
        <v>0.43451000000000001</v>
      </c>
      <c r="AC26" s="23" t="s">
        <v>108</v>
      </c>
      <c r="AD26" s="9">
        <f t="shared" si="5"/>
        <v>68</v>
      </c>
      <c r="AE26" s="7" t="s">
        <v>68</v>
      </c>
      <c r="AF26" s="8" t="s">
        <v>19</v>
      </c>
      <c r="AG26" s="9">
        <v>0.26445000000000002</v>
      </c>
      <c r="AH26" s="9"/>
      <c r="AI26" s="9">
        <f t="shared" si="6"/>
        <v>88</v>
      </c>
      <c r="AJ26" s="7" t="s">
        <v>91</v>
      </c>
      <c r="AK26" s="8" t="s">
        <v>28</v>
      </c>
      <c r="AL26" s="9">
        <v>0.36870000000000003</v>
      </c>
      <c r="AM26" s="9"/>
      <c r="AN26" s="9">
        <f t="shared" si="7"/>
        <v>65</v>
      </c>
      <c r="AO26" s="7" t="s">
        <v>100</v>
      </c>
      <c r="AP26" s="8" t="s">
        <v>29</v>
      </c>
      <c r="AQ26" s="10">
        <v>0.39194000000000001</v>
      </c>
      <c r="AR26" s="10" t="s">
        <v>107</v>
      </c>
      <c r="AS26" s="9">
        <f t="shared" si="8"/>
        <v>90</v>
      </c>
      <c r="AT26" s="7" t="s">
        <v>100</v>
      </c>
      <c r="AU26" s="8" t="s">
        <v>101</v>
      </c>
      <c r="AV26" s="10">
        <v>0.51663999999999999</v>
      </c>
      <c r="AW26" s="10" t="s">
        <v>107</v>
      </c>
      <c r="AX26" s="9">
        <f t="shared" si="9"/>
        <v>76</v>
      </c>
      <c r="AY26" s="7" t="s">
        <v>46</v>
      </c>
      <c r="AZ26" s="8" t="s">
        <v>22</v>
      </c>
      <c r="BA26" s="10">
        <v>0.46712999999999999</v>
      </c>
      <c r="BB26" s="10" t="s">
        <v>107</v>
      </c>
      <c r="BC26" s="9">
        <f t="shared" si="10"/>
        <v>79</v>
      </c>
      <c r="BD26" s="7" t="s">
        <v>96</v>
      </c>
      <c r="BE26" s="8" t="s">
        <v>19</v>
      </c>
      <c r="BF26" s="10">
        <v>0.27115</v>
      </c>
      <c r="BG26" s="10" t="s">
        <v>107</v>
      </c>
      <c r="BH26" s="9">
        <f t="shared" si="11"/>
        <v>99</v>
      </c>
      <c r="BI26" s="7" t="s">
        <v>38</v>
      </c>
      <c r="BJ26" s="8" t="s">
        <v>26</v>
      </c>
      <c r="BK26" s="10">
        <v>0.54839000000000004</v>
      </c>
      <c r="BL26" s="10" t="s">
        <v>107</v>
      </c>
      <c r="BM26" s="9">
        <f t="shared" si="12"/>
        <v>78</v>
      </c>
      <c r="BN26" s="7" t="s">
        <v>60</v>
      </c>
      <c r="BO26" s="8" t="s">
        <v>26</v>
      </c>
      <c r="BP26" s="10">
        <v>0.46439000000000002</v>
      </c>
      <c r="BQ26" t="s">
        <v>107</v>
      </c>
      <c r="BR26" s="9">
        <f t="shared" si="13"/>
        <v>84</v>
      </c>
    </row>
    <row r="27" spans="1:70" ht="17" thickBot="1" x14ac:dyDescent="0.25">
      <c r="A27" s="7" t="s">
        <v>54</v>
      </c>
      <c r="B27" s="8" t="s">
        <v>29</v>
      </c>
      <c r="C27" s="102">
        <v>0.32127</v>
      </c>
      <c r="D27" s="10" t="s">
        <v>107</v>
      </c>
      <c r="E27" s="9">
        <f t="shared" si="0"/>
        <v>62</v>
      </c>
      <c r="F27" s="7" t="s">
        <v>64</v>
      </c>
      <c r="G27" s="8" t="s">
        <v>22</v>
      </c>
      <c r="H27" s="10">
        <v>0.47467999999999999</v>
      </c>
      <c r="I27" s="10" t="s">
        <v>107</v>
      </c>
      <c r="J27" s="9">
        <f t="shared" si="1"/>
        <v>69</v>
      </c>
      <c r="K27" s="7" t="s">
        <v>85</v>
      </c>
      <c r="L27" s="8" t="s">
        <v>19</v>
      </c>
      <c r="M27" s="9">
        <v>0.47165000000000001</v>
      </c>
      <c r="N27" s="9"/>
      <c r="O27" s="9">
        <f t="shared" si="2"/>
        <v>81</v>
      </c>
      <c r="P27" s="7" t="s">
        <v>63</v>
      </c>
      <c r="Q27" s="8" t="s">
        <v>20</v>
      </c>
      <c r="R27" s="10">
        <v>0.58338000000000001</v>
      </c>
      <c r="S27" s="10" t="s">
        <v>107</v>
      </c>
      <c r="T27" s="9">
        <f t="shared" si="3"/>
        <v>79</v>
      </c>
      <c r="U27" s="7" t="s">
        <v>66</v>
      </c>
      <c r="V27" s="8" t="s">
        <v>22</v>
      </c>
      <c r="W27" s="10">
        <v>0.50183999999999995</v>
      </c>
      <c r="X27" s="10" t="s">
        <v>107</v>
      </c>
      <c r="Y27" s="9">
        <f t="shared" si="4"/>
        <v>85</v>
      </c>
      <c r="Z27" s="7" t="s">
        <v>54</v>
      </c>
      <c r="AA27" s="8" t="s">
        <v>29</v>
      </c>
      <c r="AB27" s="10">
        <v>0.42571999999999999</v>
      </c>
      <c r="AC27" s="10" t="s">
        <v>107</v>
      </c>
      <c r="AD27" s="9">
        <f t="shared" si="5"/>
        <v>67</v>
      </c>
      <c r="AE27" s="7" t="s">
        <v>38</v>
      </c>
      <c r="AF27" s="8" t="s">
        <v>22</v>
      </c>
      <c r="AG27" s="23">
        <v>0.26006000000000001</v>
      </c>
      <c r="AH27" s="23" t="s">
        <v>108</v>
      </c>
      <c r="AI27" s="9">
        <f t="shared" si="6"/>
        <v>87</v>
      </c>
      <c r="AJ27" s="7" t="s">
        <v>35</v>
      </c>
      <c r="AK27" s="8" t="s">
        <v>25</v>
      </c>
      <c r="AL27" s="10">
        <v>0.36513000000000001</v>
      </c>
      <c r="AM27" s="10" t="s">
        <v>107</v>
      </c>
      <c r="AN27" s="9">
        <f t="shared" si="7"/>
        <v>64</v>
      </c>
      <c r="AO27" s="7" t="s">
        <v>39</v>
      </c>
      <c r="AP27" s="8" t="s">
        <v>28</v>
      </c>
      <c r="AQ27" s="10">
        <v>0.38112000000000001</v>
      </c>
      <c r="AR27" s="10" t="s">
        <v>107</v>
      </c>
      <c r="AS27" s="9">
        <f t="shared" si="8"/>
        <v>89</v>
      </c>
      <c r="AT27" s="7" t="s">
        <v>100</v>
      </c>
      <c r="AU27" s="8" t="s">
        <v>29</v>
      </c>
      <c r="AV27" s="10">
        <v>0.50946000000000002</v>
      </c>
      <c r="AW27" s="10" t="s">
        <v>107</v>
      </c>
      <c r="AX27" s="9">
        <f t="shared" si="9"/>
        <v>75</v>
      </c>
      <c r="AY27" s="7" t="s">
        <v>66</v>
      </c>
      <c r="AZ27" s="8" t="s">
        <v>22</v>
      </c>
      <c r="BA27" s="10">
        <v>0.46490999999999999</v>
      </c>
      <c r="BB27" s="10" t="s">
        <v>107</v>
      </c>
      <c r="BC27" s="9">
        <f t="shared" si="10"/>
        <v>78</v>
      </c>
      <c r="BD27" s="7" t="s">
        <v>102</v>
      </c>
      <c r="BE27" s="8" t="s">
        <v>20</v>
      </c>
      <c r="BF27" s="10">
        <v>0.27106000000000002</v>
      </c>
      <c r="BG27" s="10" t="s">
        <v>107</v>
      </c>
      <c r="BH27" s="9">
        <f t="shared" si="11"/>
        <v>98</v>
      </c>
      <c r="BI27" s="7" t="s">
        <v>68</v>
      </c>
      <c r="BJ27" s="8" t="s">
        <v>22</v>
      </c>
      <c r="BK27" s="10">
        <v>0.54291999999999996</v>
      </c>
      <c r="BL27" s="10" t="s">
        <v>107</v>
      </c>
      <c r="BM27" s="9">
        <f t="shared" si="12"/>
        <v>77</v>
      </c>
      <c r="BN27" s="96" t="s">
        <v>79</v>
      </c>
      <c r="BO27" s="97" t="s">
        <v>25</v>
      </c>
      <c r="BP27" s="10">
        <v>0.45334000000000002</v>
      </c>
      <c r="BQ27" t="s">
        <v>107</v>
      </c>
      <c r="BR27" s="9">
        <f t="shared" si="13"/>
        <v>83</v>
      </c>
    </row>
    <row r="28" spans="1:70" ht="17" thickBot="1" x14ac:dyDescent="0.25">
      <c r="A28" s="7" t="s">
        <v>41</v>
      </c>
      <c r="B28" s="8" t="s">
        <v>29</v>
      </c>
      <c r="C28" s="102">
        <v>0.31091999999999997</v>
      </c>
      <c r="D28" s="10" t="s">
        <v>107</v>
      </c>
      <c r="E28" s="9">
        <f t="shared" si="0"/>
        <v>61</v>
      </c>
      <c r="F28" s="7" t="s">
        <v>102</v>
      </c>
      <c r="G28" s="8" t="s">
        <v>26</v>
      </c>
      <c r="H28" s="10">
        <v>0.47236</v>
      </c>
      <c r="I28" s="10" t="s">
        <v>107</v>
      </c>
      <c r="J28" s="9">
        <f t="shared" si="1"/>
        <v>68</v>
      </c>
      <c r="K28" s="7" t="s">
        <v>100</v>
      </c>
      <c r="L28" s="8" t="s">
        <v>101</v>
      </c>
      <c r="M28" s="9">
        <v>0.45902999999999999</v>
      </c>
      <c r="N28" s="9"/>
      <c r="O28" s="9">
        <f t="shared" si="2"/>
        <v>80</v>
      </c>
      <c r="P28" s="7" t="s">
        <v>94</v>
      </c>
      <c r="Q28" s="8" t="s">
        <v>28</v>
      </c>
      <c r="R28" s="10">
        <v>0.56927000000000005</v>
      </c>
      <c r="S28" s="10" t="s">
        <v>107</v>
      </c>
      <c r="T28" s="9">
        <f t="shared" si="3"/>
        <v>78</v>
      </c>
      <c r="U28" s="7" t="s">
        <v>63</v>
      </c>
      <c r="V28" s="8" t="s">
        <v>26</v>
      </c>
      <c r="W28" s="10">
        <v>0.48252</v>
      </c>
      <c r="X28" s="10" t="s">
        <v>107</v>
      </c>
      <c r="Y28" s="9">
        <f t="shared" si="4"/>
        <v>84</v>
      </c>
      <c r="Z28" s="7" t="s">
        <v>100</v>
      </c>
      <c r="AA28" s="8" t="s">
        <v>22</v>
      </c>
      <c r="AB28" s="9">
        <v>0.41843000000000002</v>
      </c>
      <c r="AC28" s="9"/>
      <c r="AD28" s="9">
        <f t="shared" si="5"/>
        <v>66</v>
      </c>
      <c r="AE28" s="7" t="s">
        <v>104</v>
      </c>
      <c r="AF28" s="8" t="s">
        <v>25</v>
      </c>
      <c r="AG28" s="9">
        <v>0.2482</v>
      </c>
      <c r="AH28" s="9"/>
      <c r="AI28" s="9">
        <f t="shared" si="6"/>
        <v>86</v>
      </c>
      <c r="AJ28" s="7" t="s">
        <v>43</v>
      </c>
      <c r="AK28" s="8" t="s">
        <v>22</v>
      </c>
      <c r="AL28" s="10">
        <v>0.36053000000000002</v>
      </c>
      <c r="AM28" s="10" t="s">
        <v>107</v>
      </c>
      <c r="AN28" s="9">
        <f t="shared" si="7"/>
        <v>63</v>
      </c>
      <c r="AO28" s="7" t="s">
        <v>58</v>
      </c>
      <c r="AP28" s="8" t="s">
        <v>20</v>
      </c>
      <c r="AQ28" s="23">
        <v>0.37124000000000001</v>
      </c>
      <c r="AR28" s="23" t="s">
        <v>108</v>
      </c>
      <c r="AS28" s="9">
        <f t="shared" si="8"/>
        <v>88</v>
      </c>
      <c r="AT28" s="96" t="s">
        <v>86</v>
      </c>
      <c r="AU28" s="97" t="s">
        <v>20</v>
      </c>
      <c r="AV28" s="10">
        <v>0.50563999999999998</v>
      </c>
      <c r="AW28" s="10" t="s">
        <v>107</v>
      </c>
      <c r="AX28" s="9">
        <f t="shared" si="9"/>
        <v>74</v>
      </c>
      <c r="AY28" s="7" t="s">
        <v>42</v>
      </c>
      <c r="AZ28" s="8" t="s">
        <v>28</v>
      </c>
      <c r="BA28" s="10">
        <v>0.46054</v>
      </c>
      <c r="BB28" s="10" t="s">
        <v>107</v>
      </c>
      <c r="BC28" s="9">
        <f t="shared" si="10"/>
        <v>77</v>
      </c>
      <c r="BD28" s="7" t="s">
        <v>68</v>
      </c>
      <c r="BE28" s="8" t="s">
        <v>29</v>
      </c>
      <c r="BF28" s="10">
        <v>0.26732</v>
      </c>
      <c r="BG28" s="10" t="s">
        <v>107</v>
      </c>
      <c r="BH28" s="9">
        <f t="shared" si="11"/>
        <v>97</v>
      </c>
      <c r="BI28" s="7" t="s">
        <v>54</v>
      </c>
      <c r="BJ28" s="8" t="s">
        <v>105</v>
      </c>
      <c r="BK28" s="10">
        <v>0.54108999999999996</v>
      </c>
      <c r="BL28" s="10" t="s">
        <v>107</v>
      </c>
      <c r="BM28" s="9">
        <f t="shared" si="12"/>
        <v>76</v>
      </c>
      <c r="BN28" s="7" t="s">
        <v>43</v>
      </c>
      <c r="BO28" s="8" t="s">
        <v>19</v>
      </c>
      <c r="BP28" s="10">
        <v>0.44795000000000001</v>
      </c>
      <c r="BQ28" t="s">
        <v>107</v>
      </c>
      <c r="BR28" s="9">
        <f t="shared" si="13"/>
        <v>82</v>
      </c>
    </row>
    <row r="29" spans="1:70" ht="17" thickBot="1" x14ac:dyDescent="0.25">
      <c r="A29" s="7" t="s">
        <v>43</v>
      </c>
      <c r="B29" s="8" t="s">
        <v>22</v>
      </c>
      <c r="C29" s="102">
        <v>0.30758000000000002</v>
      </c>
      <c r="D29" s="10" t="s">
        <v>107</v>
      </c>
      <c r="E29" s="9">
        <f t="shared" si="0"/>
        <v>60</v>
      </c>
      <c r="F29" s="7" t="s">
        <v>42</v>
      </c>
      <c r="G29" s="8" t="s">
        <v>28</v>
      </c>
      <c r="H29" s="10">
        <v>0.47159000000000001</v>
      </c>
      <c r="I29" s="10" t="s">
        <v>107</v>
      </c>
      <c r="J29" s="9">
        <f t="shared" si="1"/>
        <v>67</v>
      </c>
      <c r="K29" s="7" t="s">
        <v>66</v>
      </c>
      <c r="L29" s="8" t="s">
        <v>22</v>
      </c>
      <c r="M29" s="10">
        <v>0.44359999999999999</v>
      </c>
      <c r="N29" s="10" t="s">
        <v>107</v>
      </c>
      <c r="O29" s="9">
        <f t="shared" si="2"/>
        <v>79</v>
      </c>
      <c r="P29" s="7" t="s">
        <v>40</v>
      </c>
      <c r="Q29" s="8" t="s">
        <v>26</v>
      </c>
      <c r="R29" s="10">
        <v>0.55195000000000005</v>
      </c>
      <c r="S29" s="10" t="s">
        <v>107</v>
      </c>
      <c r="T29" s="9">
        <f t="shared" si="3"/>
        <v>77</v>
      </c>
      <c r="U29" s="7" t="s">
        <v>76</v>
      </c>
      <c r="V29" s="8" t="s">
        <v>26</v>
      </c>
      <c r="W29" s="10">
        <v>0.47916999999999998</v>
      </c>
      <c r="X29" s="10" t="s">
        <v>107</v>
      </c>
      <c r="Y29" s="9">
        <f t="shared" si="4"/>
        <v>83</v>
      </c>
      <c r="Z29" s="7" t="s">
        <v>56</v>
      </c>
      <c r="AA29" s="8" t="s">
        <v>22</v>
      </c>
      <c r="AB29" s="10">
        <v>0.41572999999999999</v>
      </c>
      <c r="AC29" s="10" t="s">
        <v>107</v>
      </c>
      <c r="AD29" s="9">
        <f t="shared" si="5"/>
        <v>65</v>
      </c>
      <c r="AE29" s="7" t="s">
        <v>35</v>
      </c>
      <c r="AF29" s="8" t="s">
        <v>25</v>
      </c>
      <c r="AG29" s="23">
        <v>0.24751000000000001</v>
      </c>
      <c r="AH29" s="23" t="s">
        <v>108</v>
      </c>
      <c r="AI29" s="9">
        <f t="shared" si="6"/>
        <v>85</v>
      </c>
      <c r="AJ29" s="7" t="s">
        <v>50</v>
      </c>
      <c r="AK29" s="8" t="s">
        <v>29</v>
      </c>
      <c r="AL29" s="10">
        <v>0.34588000000000002</v>
      </c>
      <c r="AM29" s="10" t="s">
        <v>107</v>
      </c>
      <c r="AN29" s="9">
        <f t="shared" si="7"/>
        <v>62</v>
      </c>
      <c r="AO29" s="7" t="s">
        <v>89</v>
      </c>
      <c r="AP29" s="8" t="s">
        <v>28</v>
      </c>
      <c r="AQ29" s="23">
        <v>0.36379</v>
      </c>
      <c r="AR29" s="23" t="s">
        <v>108</v>
      </c>
      <c r="AS29" s="9">
        <f t="shared" si="8"/>
        <v>87</v>
      </c>
      <c r="AT29" s="7" t="s">
        <v>46</v>
      </c>
      <c r="AU29" s="8" t="s">
        <v>22</v>
      </c>
      <c r="AV29" s="10">
        <v>0.50095999999999996</v>
      </c>
      <c r="AW29" s="10" t="s">
        <v>107</v>
      </c>
      <c r="AX29" s="9">
        <f t="shared" si="9"/>
        <v>73</v>
      </c>
      <c r="AY29" s="7" t="s">
        <v>77</v>
      </c>
      <c r="AZ29" s="8" t="s">
        <v>29</v>
      </c>
      <c r="BA29" s="9">
        <v>0.43963000000000002</v>
      </c>
      <c r="BB29" s="9"/>
      <c r="BC29" s="9">
        <f t="shared" si="10"/>
        <v>76</v>
      </c>
      <c r="BD29" s="7" t="s">
        <v>96</v>
      </c>
      <c r="BE29" s="8" t="s">
        <v>25</v>
      </c>
      <c r="BF29" s="10">
        <v>0.26425999999999999</v>
      </c>
      <c r="BG29" s="10" t="s">
        <v>107</v>
      </c>
      <c r="BH29" s="9">
        <f t="shared" si="11"/>
        <v>96</v>
      </c>
      <c r="BI29" s="7" t="s">
        <v>84</v>
      </c>
      <c r="BJ29" s="8" t="s">
        <v>26</v>
      </c>
      <c r="BK29" s="10">
        <v>0.53959000000000001</v>
      </c>
      <c r="BL29" s="10" t="s">
        <v>107</v>
      </c>
      <c r="BM29" s="9">
        <f t="shared" si="12"/>
        <v>75</v>
      </c>
      <c r="BN29" s="7" t="s">
        <v>103</v>
      </c>
      <c r="BO29" s="8" t="s">
        <v>28</v>
      </c>
      <c r="BP29" s="9">
        <v>0.42698000000000003</v>
      </c>
      <c r="BR29" s="9">
        <f t="shared" si="13"/>
        <v>81</v>
      </c>
    </row>
    <row r="30" spans="1:70" ht="17" thickBot="1" x14ac:dyDescent="0.25">
      <c r="A30" s="7" t="s">
        <v>98</v>
      </c>
      <c r="B30" s="8" t="s">
        <v>29</v>
      </c>
      <c r="C30" s="9">
        <v>0.28209000000000001</v>
      </c>
      <c r="D30" s="9"/>
      <c r="E30" s="9">
        <f t="shared" si="0"/>
        <v>59</v>
      </c>
      <c r="F30" s="7" t="s">
        <v>91</v>
      </c>
      <c r="G30" s="8" t="s">
        <v>20</v>
      </c>
      <c r="H30" s="10">
        <v>0.46551999999999999</v>
      </c>
      <c r="I30" s="10" t="s">
        <v>107</v>
      </c>
      <c r="J30" s="9">
        <f t="shared" si="1"/>
        <v>66</v>
      </c>
      <c r="K30" s="7" t="s">
        <v>40</v>
      </c>
      <c r="L30" s="8" t="s">
        <v>29</v>
      </c>
      <c r="M30" s="9">
        <v>0.43297999999999998</v>
      </c>
      <c r="N30" s="9"/>
      <c r="O30" s="9">
        <f t="shared" si="2"/>
        <v>78</v>
      </c>
      <c r="P30" s="7" t="s">
        <v>76</v>
      </c>
      <c r="Q30" s="8" t="s">
        <v>28</v>
      </c>
      <c r="R30" s="10">
        <v>0.55103999999999997</v>
      </c>
      <c r="S30" s="10" t="s">
        <v>107</v>
      </c>
      <c r="T30" s="9">
        <f t="shared" si="3"/>
        <v>76</v>
      </c>
      <c r="U30" s="7" t="s">
        <v>46</v>
      </c>
      <c r="V30" s="8" t="s">
        <v>20</v>
      </c>
      <c r="W30" s="10">
        <v>0.46117999999999998</v>
      </c>
      <c r="X30" s="10" t="s">
        <v>107</v>
      </c>
      <c r="Y30" s="9">
        <f t="shared" si="4"/>
        <v>82</v>
      </c>
      <c r="Z30" s="96" t="s">
        <v>87</v>
      </c>
      <c r="AA30" s="97" t="s">
        <v>19</v>
      </c>
      <c r="AB30" s="9">
        <v>0.41383999999999999</v>
      </c>
      <c r="AC30" s="9"/>
      <c r="AD30" s="9">
        <f t="shared" si="5"/>
        <v>64</v>
      </c>
      <c r="AE30" s="7" t="s">
        <v>60</v>
      </c>
      <c r="AF30" s="8" t="s">
        <v>19</v>
      </c>
      <c r="AG30" s="9">
        <v>0.24711</v>
      </c>
      <c r="AH30" s="9"/>
      <c r="AI30" s="9">
        <f t="shared" si="6"/>
        <v>84</v>
      </c>
      <c r="AJ30" s="7" t="s">
        <v>104</v>
      </c>
      <c r="AK30" s="8" t="s">
        <v>25</v>
      </c>
      <c r="AL30" s="9">
        <v>0.34195999999999999</v>
      </c>
      <c r="AM30" s="9"/>
      <c r="AN30" s="9">
        <f t="shared" si="7"/>
        <v>61</v>
      </c>
      <c r="AO30" s="7" t="s">
        <v>95</v>
      </c>
      <c r="AP30" s="8" t="s">
        <v>26</v>
      </c>
      <c r="AQ30" s="9">
        <v>0.35959000000000002</v>
      </c>
      <c r="AR30" s="9"/>
      <c r="AS30" s="9">
        <f t="shared" si="8"/>
        <v>86</v>
      </c>
      <c r="AT30" s="7" t="s">
        <v>42</v>
      </c>
      <c r="AU30" s="8" t="s">
        <v>28</v>
      </c>
      <c r="AV30" s="10">
        <v>0.46583999999999998</v>
      </c>
      <c r="AW30" s="10" t="s">
        <v>107</v>
      </c>
      <c r="AX30" s="9">
        <f t="shared" si="9"/>
        <v>72</v>
      </c>
      <c r="AY30" s="7" t="s">
        <v>94</v>
      </c>
      <c r="AZ30" s="8" t="s">
        <v>22</v>
      </c>
      <c r="BA30" s="9">
        <v>0.43573000000000001</v>
      </c>
      <c r="BB30" s="9"/>
      <c r="BC30" s="9">
        <f t="shared" si="10"/>
        <v>75</v>
      </c>
      <c r="BD30" s="7" t="s">
        <v>54</v>
      </c>
      <c r="BE30" s="8" t="s">
        <v>29</v>
      </c>
      <c r="BF30" s="10">
        <v>0.24731</v>
      </c>
      <c r="BG30" s="10" t="s">
        <v>107</v>
      </c>
      <c r="BH30" s="9">
        <f t="shared" si="11"/>
        <v>95</v>
      </c>
      <c r="BI30" s="7" t="s">
        <v>71</v>
      </c>
      <c r="BJ30" s="8" t="s">
        <v>22</v>
      </c>
      <c r="BK30" s="10">
        <v>0.53846000000000005</v>
      </c>
      <c r="BL30" s="10" t="s">
        <v>107</v>
      </c>
      <c r="BM30" s="9">
        <f t="shared" si="12"/>
        <v>74</v>
      </c>
      <c r="BN30" s="96" t="s">
        <v>87</v>
      </c>
      <c r="BO30" s="97" t="s">
        <v>19</v>
      </c>
      <c r="BP30" s="10">
        <v>0.42452000000000001</v>
      </c>
      <c r="BQ30" t="s">
        <v>107</v>
      </c>
      <c r="BR30" s="9">
        <f t="shared" si="13"/>
        <v>80</v>
      </c>
    </row>
    <row r="31" spans="1:70" ht="17" thickBot="1" x14ac:dyDescent="0.25">
      <c r="A31" s="7" t="s">
        <v>31</v>
      </c>
      <c r="B31" s="8" t="s">
        <v>19</v>
      </c>
      <c r="C31" s="102">
        <v>0.27837000000000001</v>
      </c>
      <c r="D31" s="10" t="s">
        <v>107</v>
      </c>
      <c r="E31" s="9">
        <f t="shared" si="0"/>
        <v>58</v>
      </c>
      <c r="F31" s="7" t="s">
        <v>40</v>
      </c>
      <c r="G31" s="8" t="s">
        <v>26</v>
      </c>
      <c r="H31" s="9">
        <v>0.46427000000000002</v>
      </c>
      <c r="I31" s="9"/>
      <c r="J31" s="9">
        <f t="shared" si="1"/>
        <v>65</v>
      </c>
      <c r="K31" s="7" t="s">
        <v>51</v>
      </c>
      <c r="L31" s="8" t="s">
        <v>22</v>
      </c>
      <c r="M31" s="10">
        <v>0.43148999999999998</v>
      </c>
      <c r="N31" s="10" t="s">
        <v>107</v>
      </c>
      <c r="O31" s="9">
        <f t="shared" si="2"/>
        <v>77</v>
      </c>
      <c r="P31" s="7" t="s">
        <v>63</v>
      </c>
      <c r="Q31" s="8" t="s">
        <v>26</v>
      </c>
      <c r="R31" s="10">
        <v>0.54866000000000004</v>
      </c>
      <c r="S31" s="10" t="s">
        <v>107</v>
      </c>
      <c r="T31" s="9">
        <f t="shared" si="3"/>
        <v>75</v>
      </c>
      <c r="U31" s="7" t="s">
        <v>51</v>
      </c>
      <c r="V31" s="8" t="s">
        <v>28</v>
      </c>
      <c r="W31" s="10">
        <v>0.45435999999999999</v>
      </c>
      <c r="X31" s="10" t="s">
        <v>107</v>
      </c>
      <c r="Y31" s="9">
        <f t="shared" si="4"/>
        <v>81</v>
      </c>
      <c r="Z31" s="7" t="s">
        <v>58</v>
      </c>
      <c r="AA31" s="8" t="s">
        <v>25</v>
      </c>
      <c r="AB31" s="23">
        <v>0.41284999999999999</v>
      </c>
      <c r="AC31" s="23" t="s">
        <v>108</v>
      </c>
      <c r="AD31" s="9">
        <f t="shared" si="5"/>
        <v>63</v>
      </c>
      <c r="AE31" s="7" t="s">
        <v>71</v>
      </c>
      <c r="AF31" s="8" t="s">
        <v>29</v>
      </c>
      <c r="AG31" s="9">
        <v>0.24499000000000001</v>
      </c>
      <c r="AH31" s="9"/>
      <c r="AI31" s="9">
        <f t="shared" si="6"/>
        <v>83</v>
      </c>
      <c r="AJ31" s="7" t="s">
        <v>41</v>
      </c>
      <c r="AK31" s="8" t="s">
        <v>25</v>
      </c>
      <c r="AL31" s="10">
        <v>0.33933999999999997</v>
      </c>
      <c r="AM31" s="10" t="s">
        <v>107</v>
      </c>
      <c r="AN31" s="9">
        <f t="shared" si="7"/>
        <v>60</v>
      </c>
      <c r="AO31" s="7" t="s">
        <v>49</v>
      </c>
      <c r="AP31" s="8" t="s">
        <v>28</v>
      </c>
      <c r="AQ31" s="10">
        <v>0.34258</v>
      </c>
      <c r="AR31" s="10" t="s">
        <v>107</v>
      </c>
      <c r="AS31" s="9">
        <f t="shared" si="8"/>
        <v>85</v>
      </c>
      <c r="AT31" s="7" t="s">
        <v>76</v>
      </c>
      <c r="AU31" s="8" t="s">
        <v>26</v>
      </c>
      <c r="AV31" s="10">
        <v>0.46423999999999999</v>
      </c>
      <c r="AW31" s="10" t="s">
        <v>107</v>
      </c>
      <c r="AX31" s="9">
        <f t="shared" si="9"/>
        <v>71</v>
      </c>
      <c r="AY31" s="7" t="s">
        <v>21</v>
      </c>
      <c r="AZ31" s="8" t="s">
        <v>22</v>
      </c>
      <c r="BA31" s="10">
        <v>0.43190000000000001</v>
      </c>
      <c r="BB31" s="10" t="s">
        <v>107</v>
      </c>
      <c r="BC31" s="9">
        <f t="shared" si="10"/>
        <v>74</v>
      </c>
      <c r="BD31" s="7" t="s">
        <v>96</v>
      </c>
      <c r="BE31" s="8" t="s">
        <v>29</v>
      </c>
      <c r="BF31" s="10">
        <v>0.24632999999999999</v>
      </c>
      <c r="BG31" s="10" t="s">
        <v>107</v>
      </c>
      <c r="BH31" s="9">
        <f t="shared" si="11"/>
        <v>94</v>
      </c>
      <c r="BI31" s="7" t="s">
        <v>34</v>
      </c>
      <c r="BJ31" s="8" t="s">
        <v>26</v>
      </c>
      <c r="BK31" s="10">
        <v>0.49668000000000001</v>
      </c>
      <c r="BL31" s="10" t="s">
        <v>107</v>
      </c>
      <c r="BM31" s="9">
        <f t="shared" si="12"/>
        <v>73</v>
      </c>
      <c r="BN31" s="7" t="s">
        <v>84</v>
      </c>
      <c r="BO31" s="8" t="s">
        <v>28</v>
      </c>
      <c r="BP31" s="10">
        <v>0.41120000000000001</v>
      </c>
      <c r="BQ31" t="s">
        <v>107</v>
      </c>
      <c r="BR31" s="9">
        <f t="shared" si="13"/>
        <v>79</v>
      </c>
    </row>
    <row r="32" spans="1:70" ht="17" thickBot="1" x14ac:dyDescent="0.25">
      <c r="A32" s="7" t="s">
        <v>56</v>
      </c>
      <c r="B32" s="8" t="s">
        <v>25</v>
      </c>
      <c r="C32" s="9">
        <v>0.25975999999999999</v>
      </c>
      <c r="D32" s="9"/>
      <c r="E32" s="9">
        <f t="shared" si="0"/>
        <v>57</v>
      </c>
      <c r="F32" s="7" t="s">
        <v>100</v>
      </c>
      <c r="G32" s="8" t="s">
        <v>29</v>
      </c>
      <c r="H32" s="9">
        <v>0.45504</v>
      </c>
      <c r="I32" s="9"/>
      <c r="J32" s="9">
        <f t="shared" si="1"/>
        <v>64</v>
      </c>
      <c r="K32" s="7" t="s">
        <v>71</v>
      </c>
      <c r="L32" s="8" t="s">
        <v>29</v>
      </c>
      <c r="M32" s="23">
        <v>0.42597000000000002</v>
      </c>
      <c r="N32" s="23" t="s">
        <v>108</v>
      </c>
      <c r="O32" s="9">
        <f t="shared" si="2"/>
        <v>76</v>
      </c>
      <c r="P32" s="7" t="s">
        <v>102</v>
      </c>
      <c r="Q32" s="8" t="s">
        <v>28</v>
      </c>
      <c r="R32" s="10">
        <v>0.54496</v>
      </c>
      <c r="S32" s="10" t="s">
        <v>107</v>
      </c>
      <c r="T32" s="9">
        <f t="shared" si="3"/>
        <v>74</v>
      </c>
      <c r="U32" s="7" t="s">
        <v>51</v>
      </c>
      <c r="V32" s="8" t="s">
        <v>22</v>
      </c>
      <c r="W32" s="10">
        <v>0.44873000000000002</v>
      </c>
      <c r="X32" s="10" t="s">
        <v>107</v>
      </c>
      <c r="Y32" s="9">
        <f t="shared" si="4"/>
        <v>80</v>
      </c>
      <c r="Z32" s="7" t="s">
        <v>89</v>
      </c>
      <c r="AA32" s="8" t="s">
        <v>19</v>
      </c>
      <c r="AB32" s="10">
        <v>0.35471000000000003</v>
      </c>
      <c r="AC32" s="10" t="s">
        <v>107</v>
      </c>
      <c r="AD32" s="9">
        <f t="shared" si="5"/>
        <v>62</v>
      </c>
      <c r="AE32" s="7" t="s">
        <v>43</v>
      </c>
      <c r="AF32" s="8" t="s">
        <v>22</v>
      </c>
      <c r="AG32" s="9">
        <v>0.24496000000000001</v>
      </c>
      <c r="AH32" s="9"/>
      <c r="AI32" s="9">
        <f t="shared" si="6"/>
        <v>82</v>
      </c>
      <c r="AJ32" s="7" t="s">
        <v>71</v>
      </c>
      <c r="AK32" s="8" t="s">
        <v>22</v>
      </c>
      <c r="AL32" s="9">
        <v>0.31401000000000001</v>
      </c>
      <c r="AM32" s="9"/>
      <c r="AN32" s="9">
        <f t="shared" si="7"/>
        <v>59</v>
      </c>
      <c r="AO32" s="7" t="s">
        <v>66</v>
      </c>
      <c r="AP32" s="8" t="s">
        <v>20</v>
      </c>
      <c r="AQ32" s="10">
        <v>0.33439000000000002</v>
      </c>
      <c r="AR32" s="10" t="s">
        <v>107</v>
      </c>
      <c r="AS32" s="9">
        <f t="shared" si="8"/>
        <v>84</v>
      </c>
      <c r="AT32" s="7" t="s">
        <v>64</v>
      </c>
      <c r="AU32" s="8" t="s">
        <v>22</v>
      </c>
      <c r="AV32" s="10">
        <v>0.45418999999999998</v>
      </c>
      <c r="AW32" s="10" t="s">
        <v>107</v>
      </c>
      <c r="AX32" s="9">
        <f t="shared" si="9"/>
        <v>70</v>
      </c>
      <c r="AY32" s="7" t="s">
        <v>66</v>
      </c>
      <c r="AZ32" s="8" t="s">
        <v>28</v>
      </c>
      <c r="BA32" s="10">
        <v>0.42664999999999997</v>
      </c>
      <c r="BB32" s="10" t="s">
        <v>107</v>
      </c>
      <c r="BC32" s="9">
        <f t="shared" si="10"/>
        <v>73</v>
      </c>
      <c r="BD32" s="7" t="s">
        <v>42</v>
      </c>
      <c r="BE32" s="8" t="s">
        <v>28</v>
      </c>
      <c r="BF32" s="10">
        <v>0.23949000000000001</v>
      </c>
      <c r="BG32" s="10" t="s">
        <v>107</v>
      </c>
      <c r="BH32" s="9">
        <f t="shared" si="11"/>
        <v>93</v>
      </c>
      <c r="BI32" s="7" t="s">
        <v>81</v>
      </c>
      <c r="BJ32" s="8" t="s">
        <v>29</v>
      </c>
      <c r="BK32" s="9">
        <v>0.49299999999999999</v>
      </c>
      <c r="BL32" s="9"/>
      <c r="BM32" s="9">
        <f t="shared" si="12"/>
        <v>72</v>
      </c>
      <c r="BN32" s="7" t="s">
        <v>40</v>
      </c>
      <c r="BO32" s="8" t="s">
        <v>26</v>
      </c>
      <c r="BP32" s="10">
        <v>0.41026000000000001</v>
      </c>
      <c r="BQ32" t="s">
        <v>107</v>
      </c>
      <c r="BR32" s="9">
        <f t="shared" si="13"/>
        <v>78</v>
      </c>
    </row>
    <row r="33" spans="1:70" ht="17" thickBot="1" x14ac:dyDescent="0.25">
      <c r="A33" s="7" t="s">
        <v>56</v>
      </c>
      <c r="B33" s="8" t="s">
        <v>22</v>
      </c>
      <c r="C33" s="9">
        <v>0.24646999999999999</v>
      </c>
      <c r="D33" s="9"/>
      <c r="E33" s="9">
        <f t="shared" si="0"/>
        <v>56</v>
      </c>
      <c r="F33" s="7" t="s">
        <v>77</v>
      </c>
      <c r="G33" s="8" t="s">
        <v>22</v>
      </c>
      <c r="H33" s="9">
        <v>0.45277000000000001</v>
      </c>
      <c r="I33" s="9"/>
      <c r="J33" s="9">
        <f t="shared" si="1"/>
        <v>63</v>
      </c>
      <c r="K33" s="7" t="s">
        <v>46</v>
      </c>
      <c r="L33" s="8" t="s">
        <v>22</v>
      </c>
      <c r="M33" s="10">
        <v>0.42586000000000002</v>
      </c>
      <c r="N33" s="10" t="s">
        <v>107</v>
      </c>
      <c r="O33" s="9">
        <f t="shared" si="2"/>
        <v>75</v>
      </c>
      <c r="P33" s="7" t="s">
        <v>72</v>
      </c>
      <c r="Q33" s="8" t="s">
        <v>22</v>
      </c>
      <c r="R33" s="10">
        <v>0.54191</v>
      </c>
      <c r="S33" s="10" t="s">
        <v>107</v>
      </c>
      <c r="T33" s="9">
        <f t="shared" si="3"/>
        <v>73</v>
      </c>
      <c r="U33" s="7" t="s">
        <v>102</v>
      </c>
      <c r="V33" s="8" t="s">
        <v>20</v>
      </c>
      <c r="W33" s="10">
        <v>0.44167000000000001</v>
      </c>
      <c r="X33" s="10" t="s">
        <v>107</v>
      </c>
      <c r="Y33" s="9">
        <f t="shared" si="4"/>
        <v>79</v>
      </c>
      <c r="Z33" s="7" t="s">
        <v>31</v>
      </c>
      <c r="AA33" s="8" t="s">
        <v>25</v>
      </c>
      <c r="AB33" s="10">
        <v>0.35031000000000001</v>
      </c>
      <c r="AC33" s="10" t="s">
        <v>107</v>
      </c>
      <c r="AD33" s="9">
        <f t="shared" si="5"/>
        <v>61</v>
      </c>
      <c r="AE33" s="7" t="s">
        <v>100</v>
      </c>
      <c r="AF33" s="8" t="s">
        <v>22</v>
      </c>
      <c r="AG33" s="9">
        <v>0.24401999999999999</v>
      </c>
      <c r="AH33" s="9"/>
      <c r="AI33" s="9">
        <f t="shared" si="6"/>
        <v>81</v>
      </c>
      <c r="AJ33" s="7" t="s">
        <v>41</v>
      </c>
      <c r="AK33" s="8" t="s">
        <v>29</v>
      </c>
      <c r="AL33" s="10">
        <v>0.31302000000000002</v>
      </c>
      <c r="AM33" s="10" t="s">
        <v>107</v>
      </c>
      <c r="AN33" s="9">
        <f t="shared" si="7"/>
        <v>58</v>
      </c>
      <c r="AO33" s="7" t="s">
        <v>58</v>
      </c>
      <c r="AP33" s="8" t="s">
        <v>25</v>
      </c>
      <c r="AQ33" s="9">
        <v>0.33317999999999998</v>
      </c>
      <c r="AR33" s="9"/>
      <c r="AS33" s="9">
        <f t="shared" si="8"/>
        <v>83</v>
      </c>
      <c r="AT33" s="7" t="s">
        <v>46</v>
      </c>
      <c r="AU33" s="8" t="s">
        <v>20</v>
      </c>
      <c r="AV33" s="10">
        <v>0.45090000000000002</v>
      </c>
      <c r="AW33" s="10" t="s">
        <v>107</v>
      </c>
      <c r="AX33" s="9">
        <f t="shared" si="9"/>
        <v>69</v>
      </c>
      <c r="AY33" s="7" t="s">
        <v>32</v>
      </c>
      <c r="AZ33" s="8" t="s">
        <v>20</v>
      </c>
      <c r="BA33" s="10">
        <v>0.41088000000000002</v>
      </c>
      <c r="BB33" s="10" t="s">
        <v>107</v>
      </c>
      <c r="BC33" s="9">
        <f t="shared" si="10"/>
        <v>72</v>
      </c>
      <c r="BD33" s="7" t="s">
        <v>21</v>
      </c>
      <c r="BE33" s="8" t="s">
        <v>22</v>
      </c>
      <c r="BF33" s="10">
        <v>0.23866000000000001</v>
      </c>
      <c r="BG33" s="10" t="s">
        <v>107</v>
      </c>
      <c r="BH33" s="9">
        <f t="shared" si="11"/>
        <v>92</v>
      </c>
      <c r="BI33" s="7" t="s">
        <v>71</v>
      </c>
      <c r="BJ33" s="8" t="s">
        <v>29</v>
      </c>
      <c r="BK33" s="23">
        <v>0.47105000000000002</v>
      </c>
      <c r="BL33" s="23" t="s">
        <v>108</v>
      </c>
      <c r="BM33" s="9">
        <f t="shared" si="12"/>
        <v>71</v>
      </c>
      <c r="BN33" s="7" t="s">
        <v>38</v>
      </c>
      <c r="BO33" s="8" t="s">
        <v>22</v>
      </c>
      <c r="BP33" s="10">
        <v>0.40905999999999998</v>
      </c>
      <c r="BQ33" t="s">
        <v>107</v>
      </c>
      <c r="BR33" s="9">
        <f t="shared" si="13"/>
        <v>77</v>
      </c>
    </row>
    <row r="34" spans="1:70" ht="17" thickBot="1" x14ac:dyDescent="0.25">
      <c r="A34" s="7" t="s">
        <v>69</v>
      </c>
      <c r="B34" s="8" t="s">
        <v>29</v>
      </c>
      <c r="C34" s="9">
        <v>0.23860999999999999</v>
      </c>
      <c r="D34" s="9"/>
      <c r="E34" s="9">
        <f t="shared" si="0"/>
        <v>55</v>
      </c>
      <c r="F34" s="7" t="s">
        <v>100</v>
      </c>
      <c r="G34" s="8" t="s">
        <v>101</v>
      </c>
      <c r="H34" s="9">
        <v>0.43914999999999998</v>
      </c>
      <c r="I34" s="9"/>
      <c r="J34" s="9">
        <f t="shared" si="1"/>
        <v>62</v>
      </c>
      <c r="K34" s="7" t="s">
        <v>64</v>
      </c>
      <c r="L34" s="8" t="s">
        <v>22</v>
      </c>
      <c r="M34" s="10">
        <v>0.41131000000000001</v>
      </c>
      <c r="N34" s="10" t="s">
        <v>107</v>
      </c>
      <c r="O34" s="9">
        <f t="shared" si="2"/>
        <v>74</v>
      </c>
      <c r="P34" s="7" t="s">
        <v>77</v>
      </c>
      <c r="Q34" s="8" t="s">
        <v>22</v>
      </c>
      <c r="R34" s="9">
        <v>0.53830999999999996</v>
      </c>
      <c r="S34" s="9"/>
      <c r="T34" s="9">
        <f t="shared" si="3"/>
        <v>72</v>
      </c>
      <c r="U34" s="7" t="s">
        <v>91</v>
      </c>
      <c r="V34" s="8" t="s">
        <v>25</v>
      </c>
      <c r="W34" s="9">
        <v>0.44067000000000001</v>
      </c>
      <c r="X34" s="9"/>
      <c r="Y34" s="9">
        <f t="shared" si="4"/>
        <v>78</v>
      </c>
      <c r="Z34" s="7" t="s">
        <v>89</v>
      </c>
      <c r="AA34" s="8" t="s">
        <v>28</v>
      </c>
      <c r="AB34" s="23">
        <v>0.34858</v>
      </c>
      <c r="AC34" s="23" t="s">
        <v>108</v>
      </c>
      <c r="AD34" s="9">
        <f t="shared" si="5"/>
        <v>60</v>
      </c>
      <c r="AE34" s="7" t="s">
        <v>54</v>
      </c>
      <c r="AF34" s="8" t="s">
        <v>29</v>
      </c>
      <c r="AG34" s="23">
        <v>0.23701</v>
      </c>
      <c r="AH34" s="23" t="s">
        <v>108</v>
      </c>
      <c r="AI34" s="9">
        <f t="shared" si="6"/>
        <v>80</v>
      </c>
      <c r="AJ34" s="7" t="s">
        <v>50</v>
      </c>
      <c r="AK34" s="8" t="s">
        <v>19</v>
      </c>
      <c r="AL34" s="9">
        <v>0.25922000000000001</v>
      </c>
      <c r="AM34" s="9"/>
      <c r="AN34" s="9">
        <f t="shared" si="7"/>
        <v>57</v>
      </c>
      <c r="AO34" s="7" t="s">
        <v>102</v>
      </c>
      <c r="AP34" s="8" t="s">
        <v>22</v>
      </c>
      <c r="AQ34" s="23">
        <v>0.32821</v>
      </c>
      <c r="AR34" s="23" t="s">
        <v>108</v>
      </c>
      <c r="AS34" s="9">
        <f t="shared" si="8"/>
        <v>82</v>
      </c>
      <c r="AT34" s="7" t="s">
        <v>32</v>
      </c>
      <c r="AU34" s="8" t="s">
        <v>20</v>
      </c>
      <c r="AV34" s="10">
        <v>0.42292999999999997</v>
      </c>
      <c r="AW34" s="10" t="s">
        <v>107</v>
      </c>
      <c r="AX34" s="9">
        <f t="shared" si="9"/>
        <v>68</v>
      </c>
      <c r="AY34" s="7" t="s">
        <v>43</v>
      </c>
      <c r="AZ34" s="8" t="s">
        <v>22</v>
      </c>
      <c r="BA34" s="10">
        <v>0.39143</v>
      </c>
      <c r="BB34" s="10" t="s">
        <v>107</v>
      </c>
      <c r="BC34" s="9">
        <f t="shared" si="10"/>
        <v>71</v>
      </c>
      <c r="BD34" s="7" t="s">
        <v>66</v>
      </c>
      <c r="BE34" s="8" t="s">
        <v>20</v>
      </c>
      <c r="BF34" s="10">
        <v>0.23769000000000001</v>
      </c>
      <c r="BG34" s="10" t="s">
        <v>107</v>
      </c>
      <c r="BH34" s="9">
        <f t="shared" si="11"/>
        <v>91</v>
      </c>
      <c r="BI34" s="7" t="s">
        <v>63</v>
      </c>
      <c r="BJ34" s="8" t="s">
        <v>22</v>
      </c>
      <c r="BK34" s="10">
        <v>0.46448</v>
      </c>
      <c r="BL34" s="10" t="s">
        <v>107</v>
      </c>
      <c r="BM34" s="9">
        <f t="shared" si="12"/>
        <v>70</v>
      </c>
      <c r="BN34" s="96" t="s">
        <v>87</v>
      </c>
      <c r="BO34" s="97" t="s">
        <v>29</v>
      </c>
      <c r="BP34" s="10">
        <v>0.40564</v>
      </c>
      <c r="BQ34" t="s">
        <v>107</v>
      </c>
      <c r="BR34" s="9">
        <f t="shared" si="13"/>
        <v>76</v>
      </c>
    </row>
    <row r="35" spans="1:70" ht="17" thickBot="1" x14ac:dyDescent="0.25">
      <c r="A35" s="7" t="s">
        <v>98</v>
      </c>
      <c r="B35" s="8" t="s">
        <v>23</v>
      </c>
      <c r="C35" s="9">
        <v>0.23157</v>
      </c>
      <c r="D35" s="9"/>
      <c r="E35" s="9">
        <f t="shared" si="0"/>
        <v>54</v>
      </c>
      <c r="F35" s="7" t="s">
        <v>76</v>
      </c>
      <c r="G35" s="8" t="s">
        <v>26</v>
      </c>
      <c r="H35" s="10">
        <v>0.43469999999999998</v>
      </c>
      <c r="I35" s="10" t="s">
        <v>107</v>
      </c>
      <c r="J35" s="9">
        <f t="shared" si="1"/>
        <v>61</v>
      </c>
      <c r="K35" s="7" t="s">
        <v>94</v>
      </c>
      <c r="L35" s="8" t="s">
        <v>28</v>
      </c>
      <c r="M35" s="10">
        <v>0.40289000000000003</v>
      </c>
      <c r="N35" s="10" t="s">
        <v>107</v>
      </c>
      <c r="O35" s="9">
        <f t="shared" si="2"/>
        <v>73</v>
      </c>
      <c r="P35" s="7" t="s">
        <v>89</v>
      </c>
      <c r="Q35" s="8" t="s">
        <v>22</v>
      </c>
      <c r="R35" s="10">
        <v>0.52905999999999997</v>
      </c>
      <c r="S35" s="10" t="s">
        <v>107</v>
      </c>
      <c r="T35" s="9">
        <f t="shared" si="3"/>
        <v>71</v>
      </c>
      <c r="U35" s="7" t="s">
        <v>91</v>
      </c>
      <c r="V35" s="8" t="s">
        <v>22</v>
      </c>
      <c r="W35" s="9">
        <v>0.43014999999999998</v>
      </c>
      <c r="X35" s="9"/>
      <c r="Y35" s="9">
        <f t="shared" si="4"/>
        <v>77</v>
      </c>
      <c r="Z35" s="7" t="s">
        <v>104</v>
      </c>
      <c r="AA35" s="8" t="s">
        <v>25</v>
      </c>
      <c r="AB35" s="9">
        <v>0.34599000000000002</v>
      </c>
      <c r="AC35" s="9"/>
      <c r="AD35" s="9">
        <f t="shared" si="5"/>
        <v>59</v>
      </c>
      <c r="AE35" s="7" t="s">
        <v>89</v>
      </c>
      <c r="AF35" s="8" t="s">
        <v>25</v>
      </c>
      <c r="AG35" s="9">
        <v>0.23513000000000001</v>
      </c>
      <c r="AH35" s="9"/>
      <c r="AI35" s="9">
        <f t="shared" si="6"/>
        <v>79</v>
      </c>
      <c r="AJ35" s="7" t="s">
        <v>31</v>
      </c>
      <c r="AK35" s="8" t="s">
        <v>19</v>
      </c>
      <c r="AL35" s="10">
        <v>0.25226999999999999</v>
      </c>
      <c r="AM35" s="10" t="s">
        <v>107</v>
      </c>
      <c r="AN35" s="9">
        <f t="shared" si="7"/>
        <v>56</v>
      </c>
      <c r="AO35" s="7" t="s">
        <v>46</v>
      </c>
      <c r="AP35" s="8" t="s">
        <v>22</v>
      </c>
      <c r="AQ35" s="10">
        <v>0.32282</v>
      </c>
      <c r="AR35" s="10" t="s">
        <v>107</v>
      </c>
      <c r="AS35" s="9">
        <f t="shared" si="8"/>
        <v>81</v>
      </c>
      <c r="AT35" s="7" t="s">
        <v>21</v>
      </c>
      <c r="AU35" s="8" t="s">
        <v>22</v>
      </c>
      <c r="AV35" s="10">
        <v>0.40134999999999998</v>
      </c>
      <c r="AW35" s="10" t="s">
        <v>107</v>
      </c>
      <c r="AX35" s="9">
        <f t="shared" si="9"/>
        <v>67</v>
      </c>
      <c r="AY35" s="7" t="s">
        <v>46</v>
      </c>
      <c r="AZ35" s="8" t="s">
        <v>20</v>
      </c>
      <c r="BA35" s="10">
        <v>0.39006999999999997</v>
      </c>
      <c r="BB35" s="10" t="s">
        <v>107</v>
      </c>
      <c r="BC35" s="9">
        <f t="shared" si="10"/>
        <v>70</v>
      </c>
      <c r="BD35" s="7" t="s">
        <v>46</v>
      </c>
      <c r="BE35" s="8" t="s">
        <v>20</v>
      </c>
      <c r="BF35" s="10">
        <v>0.23672000000000001</v>
      </c>
      <c r="BG35" s="10" t="s">
        <v>107</v>
      </c>
      <c r="BH35" s="9">
        <f t="shared" si="11"/>
        <v>90</v>
      </c>
      <c r="BI35" s="96" t="s">
        <v>79</v>
      </c>
      <c r="BJ35" s="97" t="s">
        <v>29</v>
      </c>
      <c r="BK35" s="10">
        <v>0.44872000000000001</v>
      </c>
      <c r="BL35" s="10" t="s">
        <v>107</v>
      </c>
      <c r="BM35" s="9">
        <f t="shared" si="12"/>
        <v>69</v>
      </c>
      <c r="BN35" s="7" t="s">
        <v>50</v>
      </c>
      <c r="BO35" s="8" t="s">
        <v>19</v>
      </c>
      <c r="BP35" s="10">
        <v>0.39956000000000003</v>
      </c>
      <c r="BQ35" t="s">
        <v>107</v>
      </c>
      <c r="BR35" s="9">
        <f t="shared" si="13"/>
        <v>75</v>
      </c>
    </row>
    <row r="36" spans="1:70" ht="17" thickBot="1" x14ac:dyDescent="0.25">
      <c r="A36" s="7" t="s">
        <v>18</v>
      </c>
      <c r="B36" s="8" t="s">
        <v>19</v>
      </c>
      <c r="C36" s="102">
        <v>0.22717000000000001</v>
      </c>
      <c r="D36" s="10" t="s">
        <v>107</v>
      </c>
      <c r="E36" s="9">
        <f t="shared" si="0"/>
        <v>53</v>
      </c>
      <c r="F36" s="96" t="s">
        <v>86</v>
      </c>
      <c r="G36" s="97" t="s">
        <v>28</v>
      </c>
      <c r="H36" s="10">
        <v>0.42170000000000002</v>
      </c>
      <c r="I36" s="10" t="s">
        <v>107</v>
      </c>
      <c r="J36" s="9">
        <f t="shared" si="1"/>
        <v>60</v>
      </c>
      <c r="K36" s="7" t="s">
        <v>40</v>
      </c>
      <c r="L36" s="8" t="s">
        <v>26</v>
      </c>
      <c r="M36" s="9">
        <v>0.39906000000000003</v>
      </c>
      <c r="N36" s="9"/>
      <c r="O36" s="9">
        <f t="shared" si="2"/>
        <v>72</v>
      </c>
      <c r="P36" s="7" t="s">
        <v>77</v>
      </c>
      <c r="Q36" s="8" t="s">
        <v>29</v>
      </c>
      <c r="R36" s="9">
        <v>0.52439999999999998</v>
      </c>
      <c r="S36" s="9"/>
      <c r="T36" s="9">
        <f t="shared" si="3"/>
        <v>70</v>
      </c>
      <c r="U36" s="7" t="s">
        <v>46</v>
      </c>
      <c r="V36" s="8" t="s">
        <v>22</v>
      </c>
      <c r="W36" s="10">
        <v>0.42931000000000002</v>
      </c>
      <c r="X36" s="10" t="s">
        <v>107</v>
      </c>
      <c r="Y36" s="9">
        <f t="shared" si="4"/>
        <v>76</v>
      </c>
      <c r="Z36" s="7" t="s">
        <v>43</v>
      </c>
      <c r="AA36" s="8" t="s">
        <v>22</v>
      </c>
      <c r="AB36" s="23">
        <v>0.33019999999999999</v>
      </c>
      <c r="AC36" s="23" t="s">
        <v>108</v>
      </c>
      <c r="AD36" s="9">
        <f t="shared" si="5"/>
        <v>58</v>
      </c>
      <c r="AE36" s="7" t="s">
        <v>100</v>
      </c>
      <c r="AF36" s="8" t="s">
        <v>26</v>
      </c>
      <c r="AG36" s="9">
        <v>0.23172000000000001</v>
      </c>
      <c r="AH36" s="9"/>
      <c r="AI36" s="9">
        <f t="shared" si="6"/>
        <v>78</v>
      </c>
      <c r="AJ36" s="7" t="s">
        <v>35</v>
      </c>
      <c r="AK36" s="8" t="s">
        <v>22</v>
      </c>
      <c r="AL36" s="10">
        <v>0.25113999999999997</v>
      </c>
      <c r="AM36" s="10" t="s">
        <v>107</v>
      </c>
      <c r="AN36" s="9">
        <f t="shared" si="7"/>
        <v>55</v>
      </c>
      <c r="AO36" s="7" t="s">
        <v>27</v>
      </c>
      <c r="AP36" s="8" t="s">
        <v>28</v>
      </c>
      <c r="AQ36" s="10">
        <v>0.31684000000000001</v>
      </c>
      <c r="AR36" s="10" t="s">
        <v>107</v>
      </c>
      <c r="AS36" s="9">
        <f t="shared" si="8"/>
        <v>80</v>
      </c>
      <c r="AT36" s="7" t="s">
        <v>51</v>
      </c>
      <c r="AU36" s="8" t="s">
        <v>28</v>
      </c>
      <c r="AV36" s="10">
        <v>0.38524000000000003</v>
      </c>
      <c r="AW36" s="10" t="s">
        <v>107</v>
      </c>
      <c r="AX36" s="9">
        <f t="shared" si="9"/>
        <v>66</v>
      </c>
      <c r="AY36" s="7" t="s">
        <v>51</v>
      </c>
      <c r="AZ36" s="8" t="s">
        <v>22</v>
      </c>
      <c r="BA36" s="10">
        <v>0.36924000000000001</v>
      </c>
      <c r="BB36" s="10" t="s">
        <v>107</v>
      </c>
      <c r="BC36" s="9">
        <f t="shared" si="10"/>
        <v>69</v>
      </c>
      <c r="BD36" s="7" t="s">
        <v>72</v>
      </c>
      <c r="BE36" s="8" t="s">
        <v>28</v>
      </c>
      <c r="BF36" s="9">
        <v>0.23505999999999999</v>
      </c>
      <c r="BG36" s="9"/>
      <c r="BH36" s="9">
        <f t="shared" si="11"/>
        <v>89</v>
      </c>
      <c r="BI36" s="7" t="s">
        <v>43</v>
      </c>
      <c r="BJ36" s="8" t="s">
        <v>22</v>
      </c>
      <c r="BK36" s="10">
        <v>0.43485000000000001</v>
      </c>
      <c r="BL36" s="10" t="s">
        <v>107</v>
      </c>
      <c r="BM36" s="9">
        <f t="shared" si="12"/>
        <v>68</v>
      </c>
      <c r="BN36" s="7" t="s">
        <v>94</v>
      </c>
      <c r="BO36" s="8" t="s">
        <v>28</v>
      </c>
      <c r="BP36" s="10">
        <v>0.39541999999999999</v>
      </c>
      <c r="BQ36" t="s">
        <v>107</v>
      </c>
      <c r="BR36" s="9">
        <f t="shared" si="13"/>
        <v>74</v>
      </c>
    </row>
    <row r="37" spans="1:70" ht="17" thickBot="1" x14ac:dyDescent="0.25">
      <c r="A37" s="7" t="s">
        <v>69</v>
      </c>
      <c r="B37" s="8" t="s">
        <v>19</v>
      </c>
      <c r="C37" s="9">
        <v>0.22597999999999999</v>
      </c>
      <c r="D37" s="9"/>
      <c r="E37" s="9">
        <f t="shared" si="0"/>
        <v>52</v>
      </c>
      <c r="F37" s="7" t="s">
        <v>60</v>
      </c>
      <c r="G37" s="8" t="s">
        <v>26</v>
      </c>
      <c r="H37" s="9">
        <v>0.41543999999999998</v>
      </c>
      <c r="I37" s="9"/>
      <c r="J37" s="9">
        <f t="shared" si="1"/>
        <v>59</v>
      </c>
      <c r="K37" s="7" t="s">
        <v>81</v>
      </c>
      <c r="L37" s="8" t="s">
        <v>29</v>
      </c>
      <c r="M37" s="9">
        <v>0.39219999999999999</v>
      </c>
      <c r="N37" s="9"/>
      <c r="O37" s="9">
        <f t="shared" si="2"/>
        <v>71</v>
      </c>
      <c r="P37" s="7" t="s">
        <v>51</v>
      </c>
      <c r="Q37" s="8" t="s">
        <v>28</v>
      </c>
      <c r="R37" s="10">
        <v>0.51119000000000003</v>
      </c>
      <c r="S37" s="10" t="s">
        <v>107</v>
      </c>
      <c r="T37" s="9">
        <f t="shared" si="3"/>
        <v>69</v>
      </c>
      <c r="U37" s="7" t="s">
        <v>34</v>
      </c>
      <c r="V37" s="8" t="s">
        <v>26</v>
      </c>
      <c r="W37" s="10">
        <v>0.42442999999999997</v>
      </c>
      <c r="X37" s="10" t="s">
        <v>107</v>
      </c>
      <c r="Y37" s="9">
        <f t="shared" si="4"/>
        <v>75</v>
      </c>
      <c r="Z37" s="7" t="s">
        <v>71</v>
      </c>
      <c r="AA37" s="8" t="s">
        <v>22</v>
      </c>
      <c r="AB37" s="10">
        <v>0.32744000000000001</v>
      </c>
      <c r="AC37" s="10" t="s">
        <v>107</v>
      </c>
      <c r="AD37" s="9">
        <f t="shared" si="5"/>
        <v>57</v>
      </c>
      <c r="AE37" s="7" t="s">
        <v>68</v>
      </c>
      <c r="AF37" s="8" t="s">
        <v>29</v>
      </c>
      <c r="AG37" s="9">
        <v>0.23147999999999999</v>
      </c>
      <c r="AH37" s="9"/>
      <c r="AI37" s="9">
        <f t="shared" si="6"/>
        <v>77</v>
      </c>
      <c r="AJ37" s="7" t="s">
        <v>72</v>
      </c>
      <c r="AK37" s="8" t="s">
        <v>28</v>
      </c>
      <c r="AL37" s="9">
        <v>0.24729999999999999</v>
      </c>
      <c r="AM37" s="9"/>
      <c r="AN37" s="9">
        <f t="shared" si="7"/>
        <v>54</v>
      </c>
      <c r="AO37" s="7" t="s">
        <v>70</v>
      </c>
      <c r="AP37" s="8" t="s">
        <v>28</v>
      </c>
      <c r="AQ37" s="10">
        <v>0.30782999999999999</v>
      </c>
      <c r="AR37" s="10" t="s">
        <v>107</v>
      </c>
      <c r="AS37" s="9">
        <f t="shared" si="8"/>
        <v>79</v>
      </c>
      <c r="AT37" s="7" t="s">
        <v>60</v>
      </c>
      <c r="AU37" s="8" t="s">
        <v>26</v>
      </c>
      <c r="AV37" s="9">
        <v>0.36770999999999998</v>
      </c>
      <c r="AW37" s="9"/>
      <c r="AX37" s="9">
        <f t="shared" si="9"/>
        <v>65</v>
      </c>
      <c r="AY37" s="96" t="s">
        <v>78</v>
      </c>
      <c r="AZ37" s="97" t="s">
        <v>28</v>
      </c>
      <c r="BA37" s="23">
        <v>0.36364000000000002</v>
      </c>
      <c r="BB37" s="23" t="s">
        <v>108</v>
      </c>
      <c r="BC37" s="9">
        <f t="shared" si="10"/>
        <v>68</v>
      </c>
      <c r="BD37" s="7" t="s">
        <v>71</v>
      </c>
      <c r="BE37" s="8" t="s">
        <v>20</v>
      </c>
      <c r="BF37" s="9">
        <v>0.23455000000000001</v>
      </c>
      <c r="BG37" s="9"/>
      <c r="BH37" s="9">
        <f t="shared" si="11"/>
        <v>88</v>
      </c>
      <c r="BI37" s="7" t="s">
        <v>63</v>
      </c>
      <c r="BJ37" s="8" t="s">
        <v>26</v>
      </c>
      <c r="BK37" s="10">
        <v>0.42531000000000002</v>
      </c>
      <c r="BL37" s="10" t="s">
        <v>107</v>
      </c>
      <c r="BM37" s="9">
        <f t="shared" si="12"/>
        <v>67</v>
      </c>
      <c r="BN37" s="7" t="s">
        <v>43</v>
      </c>
      <c r="BO37" s="8" t="s">
        <v>22</v>
      </c>
      <c r="BP37" s="10">
        <v>0.38693</v>
      </c>
      <c r="BQ37" t="s">
        <v>107</v>
      </c>
      <c r="BR37" s="9">
        <f t="shared" si="13"/>
        <v>73</v>
      </c>
    </row>
    <row r="38" spans="1:70" ht="17" thickBot="1" x14ac:dyDescent="0.25">
      <c r="A38" s="7" t="s">
        <v>94</v>
      </c>
      <c r="B38" s="8" t="s">
        <v>28</v>
      </c>
      <c r="C38" s="9">
        <v>0.21951999999999999</v>
      </c>
      <c r="D38" s="9"/>
      <c r="E38" s="9">
        <f t="shared" si="0"/>
        <v>51</v>
      </c>
      <c r="F38" s="7" t="s">
        <v>51</v>
      </c>
      <c r="G38" s="8" t="s">
        <v>28</v>
      </c>
      <c r="H38" s="10">
        <v>0.38917000000000002</v>
      </c>
      <c r="I38" s="10" t="s">
        <v>107</v>
      </c>
      <c r="J38" s="9">
        <f t="shared" si="1"/>
        <v>58</v>
      </c>
      <c r="K38" s="7" t="s">
        <v>71</v>
      </c>
      <c r="L38" s="8" t="s">
        <v>22</v>
      </c>
      <c r="M38" s="23">
        <v>0.38643</v>
      </c>
      <c r="N38" s="23" t="s">
        <v>108</v>
      </c>
      <c r="O38" s="9">
        <f t="shared" si="2"/>
        <v>70</v>
      </c>
      <c r="P38" s="7" t="s">
        <v>91</v>
      </c>
      <c r="Q38" s="8" t="s">
        <v>22</v>
      </c>
      <c r="R38" s="9">
        <v>0.49695</v>
      </c>
      <c r="S38" s="9"/>
      <c r="T38" s="9">
        <f t="shared" si="3"/>
        <v>68</v>
      </c>
      <c r="U38" s="7" t="s">
        <v>100</v>
      </c>
      <c r="V38" s="8" t="s">
        <v>22</v>
      </c>
      <c r="W38" s="9">
        <v>0.42196</v>
      </c>
      <c r="X38" s="9"/>
      <c r="Y38" s="9">
        <f t="shared" si="4"/>
        <v>74</v>
      </c>
      <c r="Z38" s="7" t="s">
        <v>82</v>
      </c>
      <c r="AA38" s="8" t="s">
        <v>28</v>
      </c>
      <c r="AB38" s="9">
        <v>0.31994</v>
      </c>
      <c r="AC38" s="9"/>
      <c r="AD38" s="9">
        <f t="shared" si="5"/>
        <v>56</v>
      </c>
      <c r="AE38" s="7" t="s">
        <v>66</v>
      </c>
      <c r="AF38" s="8" t="s">
        <v>28</v>
      </c>
      <c r="AG38" s="23">
        <v>0.23138</v>
      </c>
      <c r="AH38" s="23" t="s">
        <v>108</v>
      </c>
      <c r="AI38" s="9">
        <f t="shared" si="6"/>
        <v>76</v>
      </c>
      <c r="AJ38" s="7" t="s">
        <v>83</v>
      </c>
      <c r="AK38" s="8" t="s">
        <v>25</v>
      </c>
      <c r="AL38" s="9">
        <v>0.23311000000000001</v>
      </c>
      <c r="AM38" s="9"/>
      <c r="AN38" s="9">
        <f t="shared" si="7"/>
        <v>53</v>
      </c>
      <c r="AO38" s="7" t="s">
        <v>46</v>
      </c>
      <c r="AP38" s="8" t="s">
        <v>20</v>
      </c>
      <c r="AQ38" s="10">
        <v>0.30134</v>
      </c>
      <c r="AR38" s="10" t="s">
        <v>107</v>
      </c>
      <c r="AS38" s="9">
        <f t="shared" si="8"/>
        <v>78</v>
      </c>
      <c r="AT38" s="7" t="s">
        <v>71</v>
      </c>
      <c r="AU38" s="8" t="s">
        <v>22</v>
      </c>
      <c r="AV38" s="9">
        <v>0.36254999999999998</v>
      </c>
      <c r="AW38" s="9"/>
      <c r="AX38" s="9">
        <f t="shared" si="9"/>
        <v>64</v>
      </c>
      <c r="AY38" s="7" t="s">
        <v>60</v>
      </c>
      <c r="AZ38" s="8" t="s">
        <v>19</v>
      </c>
      <c r="BA38" s="9">
        <v>0.35831000000000002</v>
      </c>
      <c r="BB38" s="9"/>
      <c r="BC38" s="9">
        <f t="shared" si="10"/>
        <v>67</v>
      </c>
      <c r="BD38" s="7" t="s">
        <v>46</v>
      </c>
      <c r="BE38" s="8" t="s">
        <v>22</v>
      </c>
      <c r="BF38" s="10">
        <v>0.23415</v>
      </c>
      <c r="BG38" s="10" t="s">
        <v>107</v>
      </c>
      <c r="BH38" s="9">
        <f t="shared" si="11"/>
        <v>87</v>
      </c>
      <c r="BI38" s="7" t="s">
        <v>96</v>
      </c>
      <c r="BJ38" s="8" t="s">
        <v>22</v>
      </c>
      <c r="BK38" s="10">
        <v>0.40448000000000001</v>
      </c>
      <c r="BL38" s="10" t="s">
        <v>107</v>
      </c>
      <c r="BM38" s="9">
        <f t="shared" si="12"/>
        <v>66</v>
      </c>
      <c r="BN38" s="7" t="s">
        <v>50</v>
      </c>
      <c r="BO38" s="8" t="s">
        <v>29</v>
      </c>
      <c r="BP38" s="10">
        <v>0.37302999999999997</v>
      </c>
      <c r="BQ38" t="s">
        <v>107</v>
      </c>
      <c r="BR38" s="9">
        <f t="shared" si="13"/>
        <v>72</v>
      </c>
    </row>
    <row r="39" spans="1:70" ht="17" thickBot="1" x14ac:dyDescent="0.25">
      <c r="A39" s="7" t="s">
        <v>98</v>
      </c>
      <c r="B39" s="8" t="s">
        <v>25</v>
      </c>
      <c r="C39" s="9">
        <v>0.20046</v>
      </c>
      <c r="D39" s="9"/>
      <c r="E39" s="9">
        <f t="shared" si="0"/>
        <v>50</v>
      </c>
      <c r="F39" s="7" t="s">
        <v>103</v>
      </c>
      <c r="G39" s="8" t="s">
        <v>19</v>
      </c>
      <c r="H39" s="9">
        <v>0.38041000000000003</v>
      </c>
      <c r="I39" s="9"/>
      <c r="J39" s="9">
        <f t="shared" si="1"/>
        <v>57</v>
      </c>
      <c r="K39" s="7" t="s">
        <v>66</v>
      </c>
      <c r="L39" s="8" t="s">
        <v>20</v>
      </c>
      <c r="M39" s="10">
        <v>0.38185000000000002</v>
      </c>
      <c r="N39" s="10" t="s">
        <v>107</v>
      </c>
      <c r="O39" s="9">
        <f t="shared" si="2"/>
        <v>69</v>
      </c>
      <c r="P39" s="7" t="s">
        <v>76</v>
      </c>
      <c r="Q39" s="8" t="s">
        <v>26</v>
      </c>
      <c r="R39" s="10">
        <v>0.49390000000000001</v>
      </c>
      <c r="S39" s="10" t="s">
        <v>107</v>
      </c>
      <c r="T39" s="9">
        <f t="shared" si="3"/>
        <v>67</v>
      </c>
      <c r="U39" s="7" t="s">
        <v>63</v>
      </c>
      <c r="V39" s="8" t="s">
        <v>20</v>
      </c>
      <c r="W39" s="10">
        <v>0.41727999999999998</v>
      </c>
      <c r="X39" s="10" t="s">
        <v>107</v>
      </c>
      <c r="Y39" s="9">
        <f t="shared" si="4"/>
        <v>73</v>
      </c>
      <c r="Z39" s="7" t="s">
        <v>41</v>
      </c>
      <c r="AA39" s="8" t="s">
        <v>25</v>
      </c>
      <c r="AB39" s="10">
        <v>0.31405</v>
      </c>
      <c r="AC39" s="10" t="s">
        <v>107</v>
      </c>
      <c r="AD39" s="9">
        <f t="shared" si="5"/>
        <v>55</v>
      </c>
      <c r="AE39" s="96" t="s">
        <v>79</v>
      </c>
      <c r="AF39" s="97" t="s">
        <v>22</v>
      </c>
      <c r="AG39" s="9">
        <v>0.22799</v>
      </c>
      <c r="AH39" s="9"/>
      <c r="AI39" s="9">
        <f t="shared" si="6"/>
        <v>75</v>
      </c>
      <c r="AJ39" s="7" t="s">
        <v>91</v>
      </c>
      <c r="AK39" s="8" t="s">
        <v>25</v>
      </c>
      <c r="AL39" s="9">
        <v>0.23035</v>
      </c>
      <c r="AM39" s="9"/>
      <c r="AN39" s="9">
        <f t="shared" si="7"/>
        <v>52</v>
      </c>
      <c r="AO39" s="96" t="s">
        <v>78</v>
      </c>
      <c r="AP39" s="97" t="s">
        <v>28</v>
      </c>
      <c r="AQ39" s="23">
        <v>0.28661999999999999</v>
      </c>
      <c r="AR39" s="23" t="s">
        <v>108</v>
      </c>
      <c r="AS39" s="9">
        <f t="shared" si="8"/>
        <v>77</v>
      </c>
      <c r="AT39" s="7" t="s">
        <v>81</v>
      </c>
      <c r="AU39" s="8" t="s">
        <v>26</v>
      </c>
      <c r="AV39" s="9">
        <v>0.35446</v>
      </c>
      <c r="AW39" s="9"/>
      <c r="AX39" s="9">
        <f t="shared" si="9"/>
        <v>63</v>
      </c>
      <c r="AY39" s="7" t="s">
        <v>60</v>
      </c>
      <c r="AZ39" s="8" t="s">
        <v>26</v>
      </c>
      <c r="BA39" s="9">
        <v>0.33771000000000001</v>
      </c>
      <c r="BB39" s="9"/>
      <c r="BC39" s="9">
        <f t="shared" si="10"/>
        <v>66</v>
      </c>
      <c r="BD39" s="7" t="s">
        <v>43</v>
      </c>
      <c r="BE39" s="8" t="s">
        <v>22</v>
      </c>
      <c r="BF39" s="10">
        <v>0.23394999999999999</v>
      </c>
      <c r="BG39" s="10" t="s">
        <v>107</v>
      </c>
      <c r="BH39" s="9">
        <f t="shared" si="11"/>
        <v>86</v>
      </c>
      <c r="BI39" s="7" t="s">
        <v>103</v>
      </c>
      <c r="BJ39" s="8" t="s">
        <v>23</v>
      </c>
      <c r="BK39" s="9">
        <v>0.40409</v>
      </c>
      <c r="BL39" s="9"/>
      <c r="BM39" s="9">
        <f t="shared" si="12"/>
        <v>65</v>
      </c>
      <c r="BN39" s="7" t="s">
        <v>38</v>
      </c>
      <c r="BO39" s="8" t="s">
        <v>26</v>
      </c>
      <c r="BP39" s="10">
        <v>0.3679</v>
      </c>
      <c r="BQ39" t="s">
        <v>107</v>
      </c>
      <c r="BR39" s="9">
        <f t="shared" si="13"/>
        <v>71</v>
      </c>
    </row>
    <row r="40" spans="1:70" ht="17" thickBot="1" x14ac:dyDescent="0.25">
      <c r="A40" s="7" t="s">
        <v>69</v>
      </c>
      <c r="B40" s="8" t="s">
        <v>23</v>
      </c>
      <c r="C40" s="9">
        <v>0.18468000000000001</v>
      </c>
      <c r="D40" s="9"/>
      <c r="E40" s="9">
        <f t="shared" si="0"/>
        <v>49</v>
      </c>
      <c r="F40" s="7" t="s">
        <v>21</v>
      </c>
      <c r="G40" s="8" t="s">
        <v>22</v>
      </c>
      <c r="H40" s="10">
        <v>0.37602999999999998</v>
      </c>
      <c r="I40" s="10" t="s">
        <v>107</v>
      </c>
      <c r="J40" s="9">
        <f t="shared" si="1"/>
        <v>56</v>
      </c>
      <c r="K40" s="7" t="s">
        <v>46</v>
      </c>
      <c r="L40" s="8" t="s">
        <v>20</v>
      </c>
      <c r="M40" s="10">
        <v>0.37790000000000001</v>
      </c>
      <c r="N40" s="10" t="s">
        <v>107</v>
      </c>
      <c r="O40" s="9">
        <f t="shared" si="2"/>
        <v>68</v>
      </c>
      <c r="P40" s="7" t="s">
        <v>46</v>
      </c>
      <c r="Q40" s="8" t="s">
        <v>22</v>
      </c>
      <c r="R40" s="10">
        <v>0.49302000000000001</v>
      </c>
      <c r="S40" s="10" t="s">
        <v>107</v>
      </c>
      <c r="T40" s="9">
        <f t="shared" si="3"/>
        <v>66</v>
      </c>
      <c r="U40" s="7" t="s">
        <v>95</v>
      </c>
      <c r="V40" s="8" t="s">
        <v>26</v>
      </c>
      <c r="W40" s="9">
        <v>0.41681000000000001</v>
      </c>
      <c r="X40" s="9"/>
      <c r="Y40" s="9">
        <f t="shared" si="4"/>
        <v>72</v>
      </c>
      <c r="Z40" s="7" t="s">
        <v>35</v>
      </c>
      <c r="AA40" s="8" t="s">
        <v>22</v>
      </c>
      <c r="AB40" s="10">
        <v>0.30031000000000002</v>
      </c>
      <c r="AC40" s="10" t="s">
        <v>107</v>
      </c>
      <c r="AD40" s="9">
        <f t="shared" si="5"/>
        <v>54</v>
      </c>
      <c r="AE40" s="96" t="s">
        <v>79</v>
      </c>
      <c r="AF40" s="97" t="s">
        <v>25</v>
      </c>
      <c r="AG40" s="9">
        <v>0.22669</v>
      </c>
      <c r="AH40" s="9"/>
      <c r="AI40" s="9">
        <f t="shared" si="6"/>
        <v>74</v>
      </c>
      <c r="AJ40" s="7" t="s">
        <v>58</v>
      </c>
      <c r="AK40" s="8" t="s">
        <v>25</v>
      </c>
      <c r="AL40" s="9">
        <v>0.22278000000000001</v>
      </c>
      <c r="AM40" s="9"/>
      <c r="AN40" s="9">
        <f t="shared" si="7"/>
        <v>51</v>
      </c>
      <c r="AO40" s="7" t="s">
        <v>72</v>
      </c>
      <c r="AP40" s="8" t="s">
        <v>22</v>
      </c>
      <c r="AQ40" s="23">
        <v>0.28162999999999999</v>
      </c>
      <c r="AR40" s="23" t="s">
        <v>108</v>
      </c>
      <c r="AS40" s="9">
        <f t="shared" si="8"/>
        <v>76</v>
      </c>
      <c r="AT40" s="7" t="s">
        <v>40</v>
      </c>
      <c r="AU40" s="8" t="s">
        <v>26</v>
      </c>
      <c r="AV40" s="9">
        <v>0.32679999999999998</v>
      </c>
      <c r="AW40" s="9"/>
      <c r="AX40" s="9">
        <f t="shared" si="9"/>
        <v>62</v>
      </c>
      <c r="AY40" s="7" t="s">
        <v>84</v>
      </c>
      <c r="AZ40" s="8" t="s">
        <v>28</v>
      </c>
      <c r="BA40" s="23">
        <v>0.32980999999999999</v>
      </c>
      <c r="BB40" s="23" t="s">
        <v>108</v>
      </c>
      <c r="BC40" s="9">
        <f t="shared" si="10"/>
        <v>65</v>
      </c>
      <c r="BD40" s="7" t="s">
        <v>72</v>
      </c>
      <c r="BE40" s="8" t="s">
        <v>25</v>
      </c>
      <c r="BF40" s="23">
        <v>0.22001999999999999</v>
      </c>
      <c r="BG40" s="23" t="s">
        <v>108</v>
      </c>
      <c r="BH40" s="9">
        <f t="shared" si="11"/>
        <v>85</v>
      </c>
      <c r="BI40" s="7" t="s">
        <v>76</v>
      </c>
      <c r="BJ40" s="8" t="s">
        <v>26</v>
      </c>
      <c r="BK40" s="10">
        <v>0.39889999999999998</v>
      </c>
      <c r="BL40" s="10" t="s">
        <v>107</v>
      </c>
      <c r="BM40" s="9">
        <f t="shared" si="12"/>
        <v>64</v>
      </c>
      <c r="BN40" s="96" t="s">
        <v>79</v>
      </c>
      <c r="BO40" s="97" t="s">
        <v>22</v>
      </c>
      <c r="BP40" s="10">
        <v>0.34933999999999998</v>
      </c>
      <c r="BQ40" t="s">
        <v>107</v>
      </c>
      <c r="BR40" s="9">
        <f t="shared" si="13"/>
        <v>70</v>
      </c>
    </row>
    <row r="41" spans="1:70" ht="17" thickBot="1" x14ac:dyDescent="0.25">
      <c r="A41" s="7" t="s">
        <v>104</v>
      </c>
      <c r="B41" s="8" t="s">
        <v>25</v>
      </c>
      <c r="C41" s="9">
        <v>0.17180999999999999</v>
      </c>
      <c r="D41" s="9"/>
      <c r="E41" s="9">
        <f t="shared" si="0"/>
        <v>48</v>
      </c>
      <c r="F41" s="96" t="s">
        <v>86</v>
      </c>
      <c r="G41" s="97" t="s">
        <v>20</v>
      </c>
      <c r="H41" s="10">
        <v>0.35776999999999998</v>
      </c>
      <c r="I41" s="10" t="s">
        <v>107</v>
      </c>
      <c r="J41" s="9">
        <f t="shared" si="1"/>
        <v>55</v>
      </c>
      <c r="K41" s="7" t="s">
        <v>89</v>
      </c>
      <c r="L41" s="8" t="s">
        <v>22</v>
      </c>
      <c r="M41" s="10">
        <v>0.37629000000000001</v>
      </c>
      <c r="N41" s="10" t="s">
        <v>107</v>
      </c>
      <c r="O41" s="9">
        <f t="shared" si="2"/>
        <v>67</v>
      </c>
      <c r="P41" s="7" t="s">
        <v>72</v>
      </c>
      <c r="Q41" s="8" t="s">
        <v>28</v>
      </c>
      <c r="R41" s="10">
        <v>0.47134999999999999</v>
      </c>
      <c r="S41" s="10" t="s">
        <v>107</v>
      </c>
      <c r="T41" s="9">
        <f t="shared" si="3"/>
        <v>65</v>
      </c>
      <c r="U41" s="7" t="s">
        <v>94</v>
      </c>
      <c r="V41" s="8" t="s">
        <v>28</v>
      </c>
      <c r="W41" s="23">
        <v>0.39926</v>
      </c>
      <c r="X41" s="23" t="s">
        <v>108</v>
      </c>
      <c r="Y41" s="9">
        <f t="shared" si="4"/>
        <v>71</v>
      </c>
      <c r="Z41" s="7" t="s">
        <v>91</v>
      </c>
      <c r="AA41" s="8" t="s">
        <v>20</v>
      </c>
      <c r="AB41" s="9">
        <v>0.28077000000000002</v>
      </c>
      <c r="AC41" s="9"/>
      <c r="AD41" s="9">
        <f t="shared" si="5"/>
        <v>53</v>
      </c>
      <c r="AE41" s="7" t="s">
        <v>56</v>
      </c>
      <c r="AF41" s="8" t="s">
        <v>25</v>
      </c>
      <c r="AG41" s="9">
        <v>0.22575999999999999</v>
      </c>
      <c r="AH41" s="9"/>
      <c r="AI41" s="9">
        <f t="shared" si="6"/>
        <v>73</v>
      </c>
      <c r="AJ41" s="7" t="s">
        <v>103</v>
      </c>
      <c r="AK41" s="8" t="s">
        <v>19</v>
      </c>
      <c r="AL41" s="9">
        <v>0.20909</v>
      </c>
      <c r="AM41" s="9"/>
      <c r="AN41" s="9">
        <f t="shared" si="7"/>
        <v>50</v>
      </c>
      <c r="AO41" s="7" t="s">
        <v>84</v>
      </c>
      <c r="AP41" s="8" t="s">
        <v>28</v>
      </c>
      <c r="AQ41" s="9">
        <v>0.28067999999999999</v>
      </c>
      <c r="AR41" s="9"/>
      <c r="AS41" s="9">
        <f t="shared" si="8"/>
        <v>75</v>
      </c>
      <c r="AT41" s="7" t="s">
        <v>89</v>
      </c>
      <c r="AU41" s="8" t="s">
        <v>22</v>
      </c>
      <c r="AV41" s="9">
        <v>0.30864000000000003</v>
      </c>
      <c r="AW41" s="9"/>
      <c r="AX41" s="9">
        <f t="shared" si="9"/>
        <v>61</v>
      </c>
      <c r="AY41" s="7" t="s">
        <v>68</v>
      </c>
      <c r="AZ41" s="8" t="s">
        <v>19</v>
      </c>
      <c r="BA41" s="9">
        <v>0.32408999999999999</v>
      </c>
      <c r="BB41" s="9"/>
      <c r="BC41" s="9">
        <f t="shared" si="10"/>
        <v>64</v>
      </c>
      <c r="BD41" s="7" t="s">
        <v>71</v>
      </c>
      <c r="BE41" s="8" t="s">
        <v>29</v>
      </c>
      <c r="BF41" s="9">
        <v>0.21842</v>
      </c>
      <c r="BG41" s="9"/>
      <c r="BH41" s="9">
        <f t="shared" si="11"/>
        <v>84</v>
      </c>
      <c r="BI41" s="7" t="s">
        <v>60</v>
      </c>
      <c r="BJ41" s="8" t="s">
        <v>19</v>
      </c>
      <c r="BK41" s="9">
        <v>0.3876</v>
      </c>
      <c r="BL41" s="9"/>
      <c r="BM41" s="9">
        <f t="shared" si="12"/>
        <v>63</v>
      </c>
      <c r="BN41" s="7" t="s">
        <v>63</v>
      </c>
      <c r="BO41" s="8" t="s">
        <v>22</v>
      </c>
      <c r="BP41" s="10">
        <v>0.34359000000000001</v>
      </c>
      <c r="BQ41" t="s">
        <v>107</v>
      </c>
      <c r="BR41" s="9">
        <f t="shared" si="13"/>
        <v>69</v>
      </c>
    </row>
    <row r="42" spans="1:70" ht="17" thickBot="1" x14ac:dyDescent="0.25">
      <c r="A42" s="7" t="s">
        <v>35</v>
      </c>
      <c r="B42" s="8" t="s">
        <v>25</v>
      </c>
      <c r="C42" s="9">
        <v>0.17002</v>
      </c>
      <c r="D42" s="9"/>
      <c r="E42" s="9">
        <f t="shared" si="0"/>
        <v>47</v>
      </c>
      <c r="F42" s="96" t="s">
        <v>78</v>
      </c>
      <c r="G42" s="97" t="s">
        <v>28</v>
      </c>
      <c r="H42" s="10">
        <v>0.34721000000000002</v>
      </c>
      <c r="I42" s="10" t="s">
        <v>107</v>
      </c>
      <c r="J42" s="9">
        <f t="shared" si="1"/>
        <v>54</v>
      </c>
      <c r="K42" s="7" t="s">
        <v>89</v>
      </c>
      <c r="L42" s="8" t="s">
        <v>25</v>
      </c>
      <c r="M42" s="23">
        <v>0.37546000000000002</v>
      </c>
      <c r="N42" s="23" t="s">
        <v>108</v>
      </c>
      <c r="O42" s="9">
        <f t="shared" si="2"/>
        <v>66</v>
      </c>
      <c r="P42" s="7" t="s">
        <v>100</v>
      </c>
      <c r="Q42" s="8" t="s">
        <v>29</v>
      </c>
      <c r="R42" s="9">
        <v>0.45883000000000002</v>
      </c>
      <c r="S42" s="9"/>
      <c r="T42" s="9">
        <f t="shared" si="3"/>
        <v>64</v>
      </c>
      <c r="U42" s="7" t="s">
        <v>94</v>
      </c>
      <c r="V42" s="8" t="s">
        <v>22</v>
      </c>
      <c r="W42" s="10">
        <v>0.39860000000000001</v>
      </c>
      <c r="X42" s="10" t="s">
        <v>107</v>
      </c>
      <c r="Y42" s="9">
        <f t="shared" si="4"/>
        <v>70</v>
      </c>
      <c r="Z42" s="7" t="s">
        <v>104</v>
      </c>
      <c r="AA42" s="8" t="s">
        <v>20</v>
      </c>
      <c r="AB42" s="9">
        <v>0.26705000000000001</v>
      </c>
      <c r="AC42" s="9"/>
      <c r="AD42" s="9">
        <f t="shared" si="5"/>
        <v>52</v>
      </c>
      <c r="AE42" s="7" t="s">
        <v>58</v>
      </c>
      <c r="AF42" s="8" t="s">
        <v>22</v>
      </c>
      <c r="AG42" s="9">
        <v>0.22389999999999999</v>
      </c>
      <c r="AH42" s="9"/>
      <c r="AI42" s="9">
        <f t="shared" si="6"/>
        <v>72</v>
      </c>
      <c r="AJ42" s="7" t="s">
        <v>31</v>
      </c>
      <c r="AK42" s="8" t="s">
        <v>25</v>
      </c>
      <c r="AL42" s="10">
        <v>0.20164000000000001</v>
      </c>
      <c r="AM42" s="10" t="s">
        <v>107</v>
      </c>
      <c r="AN42" s="9">
        <f t="shared" si="7"/>
        <v>49</v>
      </c>
      <c r="AO42" s="7" t="s">
        <v>89</v>
      </c>
      <c r="AP42" s="8" t="s">
        <v>19</v>
      </c>
      <c r="AQ42" s="9">
        <v>0.27993000000000001</v>
      </c>
      <c r="AR42" s="9"/>
      <c r="AS42" s="9">
        <f t="shared" si="8"/>
        <v>74</v>
      </c>
      <c r="AT42" s="7" t="s">
        <v>49</v>
      </c>
      <c r="AU42" s="8" t="s">
        <v>20</v>
      </c>
      <c r="AV42" s="10">
        <v>0.29592000000000002</v>
      </c>
      <c r="AW42" s="10" t="s">
        <v>107</v>
      </c>
      <c r="AX42" s="9">
        <f t="shared" si="9"/>
        <v>60</v>
      </c>
      <c r="AY42" s="7" t="s">
        <v>100</v>
      </c>
      <c r="AZ42" s="8" t="s">
        <v>101</v>
      </c>
      <c r="BA42" s="9">
        <v>0.32077</v>
      </c>
      <c r="BB42" s="9"/>
      <c r="BC42" s="9">
        <f t="shared" si="10"/>
        <v>63</v>
      </c>
      <c r="BD42" s="7" t="s">
        <v>63</v>
      </c>
      <c r="BE42" s="8" t="s">
        <v>26</v>
      </c>
      <c r="BF42" s="10">
        <v>0.21637000000000001</v>
      </c>
      <c r="BG42" s="10" t="s">
        <v>107</v>
      </c>
      <c r="BH42" s="9">
        <f t="shared" si="11"/>
        <v>83</v>
      </c>
      <c r="BI42" s="7" t="s">
        <v>76</v>
      </c>
      <c r="BJ42" s="8" t="s">
        <v>22</v>
      </c>
      <c r="BK42" s="10">
        <v>0.38323000000000002</v>
      </c>
      <c r="BL42" s="10" t="s">
        <v>107</v>
      </c>
      <c r="BM42" s="9">
        <f t="shared" si="12"/>
        <v>62</v>
      </c>
      <c r="BN42" s="7" t="s">
        <v>63</v>
      </c>
      <c r="BO42" s="8" t="s">
        <v>26</v>
      </c>
      <c r="BP42" s="10">
        <v>0.33951999999999999</v>
      </c>
      <c r="BQ42" t="s">
        <v>107</v>
      </c>
      <c r="BR42" s="9">
        <f t="shared" si="13"/>
        <v>68</v>
      </c>
    </row>
    <row r="43" spans="1:70" ht="17" thickBot="1" x14ac:dyDescent="0.25">
      <c r="A43" s="7" t="s">
        <v>35</v>
      </c>
      <c r="B43" s="8" t="s">
        <v>22</v>
      </c>
      <c r="C43" s="9">
        <v>0.16517999999999999</v>
      </c>
      <c r="D43" s="9"/>
      <c r="E43" s="9">
        <f t="shared" si="0"/>
        <v>46</v>
      </c>
      <c r="F43" s="7" t="s">
        <v>94</v>
      </c>
      <c r="G43" s="8" t="s">
        <v>28</v>
      </c>
      <c r="H43" s="9">
        <v>0.33898</v>
      </c>
      <c r="I43" s="9"/>
      <c r="J43" s="9">
        <f t="shared" si="1"/>
        <v>53</v>
      </c>
      <c r="K43" s="7" t="s">
        <v>71</v>
      </c>
      <c r="L43" s="8" t="s">
        <v>20</v>
      </c>
      <c r="M43" s="23">
        <v>0.36912</v>
      </c>
      <c r="N43" s="23" t="s">
        <v>108</v>
      </c>
      <c r="O43" s="9">
        <f t="shared" si="2"/>
        <v>65</v>
      </c>
      <c r="P43" s="7" t="s">
        <v>91</v>
      </c>
      <c r="Q43" s="8" t="s">
        <v>25</v>
      </c>
      <c r="R43" s="9">
        <v>0.42227999999999999</v>
      </c>
      <c r="S43" s="9"/>
      <c r="T43" s="9">
        <f t="shared" si="3"/>
        <v>63</v>
      </c>
      <c r="U43" s="7" t="s">
        <v>72</v>
      </c>
      <c r="V43" s="8" t="s">
        <v>22</v>
      </c>
      <c r="W43" s="23">
        <v>0.38773999999999997</v>
      </c>
      <c r="X43" s="23" t="s">
        <v>108</v>
      </c>
      <c r="Y43" s="9">
        <f t="shared" si="4"/>
        <v>69</v>
      </c>
      <c r="Z43" s="96" t="s">
        <v>78</v>
      </c>
      <c r="AA43" s="97" t="s">
        <v>28</v>
      </c>
      <c r="AB43" s="9">
        <v>0.26590000000000003</v>
      </c>
      <c r="AC43" s="9"/>
      <c r="AD43" s="9">
        <f t="shared" si="5"/>
        <v>51</v>
      </c>
      <c r="AE43" s="7" t="s">
        <v>89</v>
      </c>
      <c r="AF43" s="8" t="s">
        <v>28</v>
      </c>
      <c r="AG43" s="9">
        <v>0.22195000000000001</v>
      </c>
      <c r="AH43" s="9"/>
      <c r="AI43" s="9">
        <f t="shared" si="6"/>
        <v>71</v>
      </c>
      <c r="AJ43" s="7" t="s">
        <v>21</v>
      </c>
      <c r="AK43" s="8" t="s">
        <v>22</v>
      </c>
      <c r="AL43" s="10">
        <v>0.19902</v>
      </c>
      <c r="AM43" s="10" t="s">
        <v>107</v>
      </c>
      <c r="AN43" s="9">
        <f t="shared" si="7"/>
        <v>48</v>
      </c>
      <c r="AO43" s="7" t="s">
        <v>35</v>
      </c>
      <c r="AP43" s="8" t="s">
        <v>25</v>
      </c>
      <c r="AQ43" s="23">
        <v>0.27775</v>
      </c>
      <c r="AR43" s="23" t="s">
        <v>108</v>
      </c>
      <c r="AS43" s="9">
        <f t="shared" si="8"/>
        <v>73</v>
      </c>
      <c r="AT43" s="7" t="s">
        <v>43</v>
      </c>
      <c r="AU43" s="8" t="s">
        <v>22</v>
      </c>
      <c r="AV43" s="23">
        <v>0.29231000000000001</v>
      </c>
      <c r="AW43" s="23" t="s">
        <v>108</v>
      </c>
      <c r="AX43" s="9">
        <f t="shared" si="9"/>
        <v>59</v>
      </c>
      <c r="AY43" s="7" t="s">
        <v>51</v>
      </c>
      <c r="AZ43" s="8" t="s">
        <v>28</v>
      </c>
      <c r="BA43" s="10">
        <v>0.31631999999999999</v>
      </c>
      <c r="BB43" s="10" t="s">
        <v>107</v>
      </c>
      <c r="BC43" s="9">
        <f t="shared" si="10"/>
        <v>62</v>
      </c>
      <c r="BD43" s="7" t="s">
        <v>35</v>
      </c>
      <c r="BE43" s="8" t="s">
        <v>25</v>
      </c>
      <c r="BF43" s="10">
        <v>0.21296999999999999</v>
      </c>
      <c r="BG43" s="10" t="s">
        <v>107</v>
      </c>
      <c r="BH43" s="9">
        <f t="shared" si="11"/>
        <v>82</v>
      </c>
      <c r="BI43" s="7" t="s">
        <v>85</v>
      </c>
      <c r="BJ43" s="8" t="s">
        <v>26</v>
      </c>
      <c r="BK43" s="9">
        <v>0.38224000000000002</v>
      </c>
      <c r="BL43" s="9"/>
      <c r="BM43" s="9">
        <f t="shared" si="12"/>
        <v>61</v>
      </c>
      <c r="BN43" s="7" t="s">
        <v>71</v>
      </c>
      <c r="BO43" s="8" t="s">
        <v>20</v>
      </c>
      <c r="BP43" s="23">
        <v>0.33550999999999997</v>
      </c>
      <c r="BQ43" t="s">
        <v>108</v>
      </c>
      <c r="BR43" s="9">
        <f t="shared" si="13"/>
        <v>67</v>
      </c>
    </row>
    <row r="44" spans="1:70" ht="17" thickBot="1" x14ac:dyDescent="0.25">
      <c r="A44" s="7" t="s">
        <v>27</v>
      </c>
      <c r="B44" s="8" t="s">
        <v>29</v>
      </c>
      <c r="C44" s="9">
        <v>0.15554000000000001</v>
      </c>
      <c r="D44" s="9"/>
      <c r="E44" s="9">
        <f t="shared" si="0"/>
        <v>45</v>
      </c>
      <c r="F44" s="7" t="s">
        <v>58</v>
      </c>
      <c r="G44" s="8" t="s">
        <v>20</v>
      </c>
      <c r="H44" s="23">
        <v>0.32632</v>
      </c>
      <c r="I44" s="23" t="s">
        <v>108</v>
      </c>
      <c r="J44" s="9">
        <f t="shared" si="1"/>
        <v>52</v>
      </c>
      <c r="K44" s="7" t="s">
        <v>21</v>
      </c>
      <c r="L44" s="8" t="s">
        <v>22</v>
      </c>
      <c r="M44" s="10">
        <v>0.32962999999999998</v>
      </c>
      <c r="N44" s="10" t="s">
        <v>107</v>
      </c>
      <c r="O44" s="9">
        <f t="shared" si="2"/>
        <v>64</v>
      </c>
      <c r="P44" s="7" t="s">
        <v>102</v>
      </c>
      <c r="Q44" s="8" t="s">
        <v>26</v>
      </c>
      <c r="R44" s="10">
        <v>0.40256999999999998</v>
      </c>
      <c r="S44" s="10" t="s">
        <v>107</v>
      </c>
      <c r="T44" s="9">
        <f t="shared" si="3"/>
        <v>62</v>
      </c>
      <c r="U44" s="7" t="s">
        <v>71</v>
      </c>
      <c r="V44" s="8" t="s">
        <v>29</v>
      </c>
      <c r="W44" s="9">
        <v>0.38540000000000002</v>
      </c>
      <c r="X44" s="9"/>
      <c r="Y44" s="9">
        <f t="shared" si="4"/>
        <v>68</v>
      </c>
      <c r="Z44" s="7" t="s">
        <v>103</v>
      </c>
      <c r="AA44" s="8" t="s">
        <v>23</v>
      </c>
      <c r="AB44" s="9">
        <v>0.26441999999999999</v>
      </c>
      <c r="AC44" s="9"/>
      <c r="AD44" s="9">
        <f t="shared" si="5"/>
        <v>50</v>
      </c>
      <c r="AE44" s="7" t="s">
        <v>21</v>
      </c>
      <c r="AF44" s="8" t="s">
        <v>22</v>
      </c>
      <c r="AG44" s="10">
        <v>0.22155</v>
      </c>
      <c r="AH44" s="10" t="s">
        <v>107</v>
      </c>
      <c r="AI44" s="9">
        <f t="shared" si="6"/>
        <v>70</v>
      </c>
      <c r="AJ44" s="7" t="s">
        <v>18</v>
      </c>
      <c r="AK44" s="8" t="s">
        <v>19</v>
      </c>
      <c r="AL44" s="23">
        <v>0.17874000000000001</v>
      </c>
      <c r="AM44" s="23" t="s">
        <v>108</v>
      </c>
      <c r="AN44" s="9">
        <f t="shared" si="7"/>
        <v>47</v>
      </c>
      <c r="AO44" s="7" t="s">
        <v>47</v>
      </c>
      <c r="AP44" s="8" t="s">
        <v>28</v>
      </c>
      <c r="AQ44" s="10">
        <v>0.27187</v>
      </c>
      <c r="AR44" s="10" t="s">
        <v>107</v>
      </c>
      <c r="AS44" s="9">
        <f t="shared" si="8"/>
        <v>72</v>
      </c>
      <c r="AT44" s="7" t="s">
        <v>49</v>
      </c>
      <c r="AU44" s="8" t="s">
        <v>28</v>
      </c>
      <c r="AV44" s="10">
        <v>0.28759000000000001</v>
      </c>
      <c r="AW44" s="10" t="s">
        <v>107</v>
      </c>
      <c r="AX44" s="9">
        <f t="shared" si="9"/>
        <v>58</v>
      </c>
      <c r="AY44" s="7" t="s">
        <v>103</v>
      </c>
      <c r="AZ44" s="8" t="s">
        <v>26</v>
      </c>
      <c r="BA44" s="9">
        <v>0.3054</v>
      </c>
      <c r="BB44" s="9"/>
      <c r="BC44" s="9">
        <f t="shared" si="10"/>
        <v>61</v>
      </c>
      <c r="BD44" s="7" t="s">
        <v>38</v>
      </c>
      <c r="BE44" s="8" t="s">
        <v>26</v>
      </c>
      <c r="BF44" s="10">
        <v>0.21234</v>
      </c>
      <c r="BG44" s="10" t="s">
        <v>107</v>
      </c>
      <c r="BH44" s="9">
        <f t="shared" si="11"/>
        <v>81</v>
      </c>
      <c r="BI44" s="96" t="s">
        <v>79</v>
      </c>
      <c r="BJ44" s="97" t="s">
        <v>25</v>
      </c>
      <c r="BK44" s="10">
        <v>0.37757000000000002</v>
      </c>
      <c r="BL44" s="10" t="s">
        <v>107</v>
      </c>
      <c r="BM44" s="9">
        <f t="shared" si="12"/>
        <v>60</v>
      </c>
      <c r="BN44" s="7" t="s">
        <v>56</v>
      </c>
      <c r="BO44" s="8" t="s">
        <v>22</v>
      </c>
      <c r="BP44" s="10">
        <v>0.32574999999999998</v>
      </c>
      <c r="BQ44" t="s">
        <v>107</v>
      </c>
      <c r="BR44" s="9">
        <f t="shared" si="13"/>
        <v>66</v>
      </c>
    </row>
    <row r="45" spans="1:70" ht="17" thickBot="1" x14ac:dyDescent="0.25">
      <c r="A45" s="7" t="s">
        <v>103</v>
      </c>
      <c r="B45" s="8" t="s">
        <v>19</v>
      </c>
      <c r="C45" s="9">
        <v>0.15354999999999999</v>
      </c>
      <c r="D45" s="9"/>
      <c r="E45" s="9">
        <f t="shared" si="0"/>
        <v>44</v>
      </c>
      <c r="F45" s="7" t="s">
        <v>94</v>
      </c>
      <c r="G45" s="8" t="s">
        <v>26</v>
      </c>
      <c r="H45" s="9">
        <v>0.32171</v>
      </c>
      <c r="I45" s="9"/>
      <c r="J45" s="9">
        <f t="shared" si="1"/>
        <v>51</v>
      </c>
      <c r="K45" s="7" t="s">
        <v>95</v>
      </c>
      <c r="L45" s="8" t="s">
        <v>23</v>
      </c>
      <c r="M45" s="9">
        <v>0.32127</v>
      </c>
      <c r="N45" s="9"/>
      <c r="O45" s="9">
        <f t="shared" si="2"/>
        <v>63</v>
      </c>
      <c r="P45" s="7" t="s">
        <v>64</v>
      </c>
      <c r="Q45" s="8" t="s">
        <v>28</v>
      </c>
      <c r="R45" s="10">
        <v>0.37057000000000001</v>
      </c>
      <c r="S45" s="10" t="s">
        <v>107</v>
      </c>
      <c r="T45" s="9">
        <f t="shared" si="3"/>
        <v>61</v>
      </c>
      <c r="U45" s="7" t="s">
        <v>76</v>
      </c>
      <c r="V45" s="8" t="s">
        <v>28</v>
      </c>
      <c r="W45" s="10">
        <v>0.38330999999999998</v>
      </c>
      <c r="X45" s="10" t="s">
        <v>107</v>
      </c>
      <c r="Y45" s="9">
        <f t="shared" si="4"/>
        <v>67</v>
      </c>
      <c r="Z45" s="7" t="s">
        <v>31</v>
      </c>
      <c r="AA45" s="8" t="s">
        <v>19</v>
      </c>
      <c r="AB45" s="23">
        <v>0.25259999999999999</v>
      </c>
      <c r="AC45" s="23" t="s">
        <v>108</v>
      </c>
      <c r="AD45" s="9">
        <f t="shared" si="5"/>
        <v>49</v>
      </c>
      <c r="AE45" s="7" t="s">
        <v>42</v>
      </c>
      <c r="AF45" s="8" t="s">
        <v>28</v>
      </c>
      <c r="AG45" s="23">
        <v>0.21984000000000001</v>
      </c>
      <c r="AH45" s="23" t="s">
        <v>108</v>
      </c>
      <c r="AI45" s="9">
        <f t="shared" si="6"/>
        <v>69</v>
      </c>
      <c r="AJ45" s="7" t="s">
        <v>89</v>
      </c>
      <c r="AK45" s="8" t="s">
        <v>28</v>
      </c>
      <c r="AL45" s="9">
        <v>0.16965</v>
      </c>
      <c r="AM45" s="9"/>
      <c r="AN45" s="9">
        <f t="shared" si="7"/>
        <v>46</v>
      </c>
      <c r="AO45" s="7" t="s">
        <v>80</v>
      </c>
      <c r="AP45" s="8" t="s">
        <v>28</v>
      </c>
      <c r="AQ45" s="10">
        <v>0.26867000000000002</v>
      </c>
      <c r="AR45" s="10" t="s">
        <v>107</v>
      </c>
      <c r="AS45" s="9">
        <f t="shared" si="8"/>
        <v>71</v>
      </c>
      <c r="AT45" s="7" t="s">
        <v>71</v>
      </c>
      <c r="AU45" s="8" t="s">
        <v>29</v>
      </c>
      <c r="AV45" s="9">
        <v>0.27067000000000002</v>
      </c>
      <c r="AW45" s="9"/>
      <c r="AX45" s="9">
        <f t="shared" si="9"/>
        <v>57</v>
      </c>
      <c r="AY45" s="7" t="s">
        <v>100</v>
      </c>
      <c r="AZ45" s="8" t="s">
        <v>29</v>
      </c>
      <c r="BA45" s="9">
        <v>0.3029</v>
      </c>
      <c r="BB45" s="9"/>
      <c r="BC45" s="9">
        <f t="shared" si="10"/>
        <v>60</v>
      </c>
      <c r="BD45" s="7" t="s">
        <v>91</v>
      </c>
      <c r="BE45" s="8" t="s">
        <v>20</v>
      </c>
      <c r="BF45" s="9">
        <v>0.21207000000000001</v>
      </c>
      <c r="BG45" s="9"/>
      <c r="BH45" s="9">
        <f t="shared" si="11"/>
        <v>80</v>
      </c>
      <c r="BI45" s="96" t="s">
        <v>87</v>
      </c>
      <c r="BJ45" s="97" t="s">
        <v>29</v>
      </c>
      <c r="BK45" s="10">
        <v>0.37213000000000002</v>
      </c>
      <c r="BL45" s="10" t="s">
        <v>107</v>
      </c>
      <c r="BM45" s="9">
        <f t="shared" si="12"/>
        <v>59</v>
      </c>
      <c r="BN45" s="96" t="s">
        <v>87</v>
      </c>
      <c r="BO45" s="97" t="s">
        <v>25</v>
      </c>
      <c r="BP45" s="10">
        <v>0.3201</v>
      </c>
      <c r="BQ45" t="s">
        <v>107</v>
      </c>
      <c r="BR45" s="9">
        <f t="shared" si="13"/>
        <v>65</v>
      </c>
    </row>
    <row r="46" spans="1:70" ht="17" thickBot="1" x14ac:dyDescent="0.25">
      <c r="A46" s="7" t="s">
        <v>21</v>
      </c>
      <c r="B46" s="8" t="s">
        <v>22</v>
      </c>
      <c r="C46" s="9">
        <v>0.13683000000000001</v>
      </c>
      <c r="D46" s="9"/>
      <c r="E46" s="9">
        <f t="shared" si="0"/>
        <v>43</v>
      </c>
      <c r="F46" s="7" t="s">
        <v>91</v>
      </c>
      <c r="G46" s="8" t="s">
        <v>28</v>
      </c>
      <c r="H46" s="23">
        <v>0.32138</v>
      </c>
      <c r="I46" s="23" t="s">
        <v>108</v>
      </c>
      <c r="J46" s="9">
        <f t="shared" si="1"/>
        <v>50</v>
      </c>
      <c r="K46" s="7" t="s">
        <v>76</v>
      </c>
      <c r="L46" s="8" t="s">
        <v>28</v>
      </c>
      <c r="M46" s="10">
        <v>0.31689000000000001</v>
      </c>
      <c r="N46" s="10" t="s">
        <v>107</v>
      </c>
      <c r="O46" s="9">
        <f t="shared" si="2"/>
        <v>62</v>
      </c>
      <c r="P46" s="7" t="s">
        <v>85</v>
      </c>
      <c r="Q46" s="8" t="s">
        <v>26</v>
      </c>
      <c r="R46" s="9">
        <v>0.34711999999999998</v>
      </c>
      <c r="S46" s="9"/>
      <c r="T46" s="9">
        <f t="shared" si="3"/>
        <v>60</v>
      </c>
      <c r="U46" s="7" t="s">
        <v>102</v>
      </c>
      <c r="V46" s="8" t="s">
        <v>28</v>
      </c>
      <c r="W46" s="10">
        <v>0.37798999999999999</v>
      </c>
      <c r="X46" s="10" t="s">
        <v>107</v>
      </c>
      <c r="Y46" s="9">
        <f t="shared" si="4"/>
        <v>66</v>
      </c>
      <c r="Z46" s="7" t="s">
        <v>80</v>
      </c>
      <c r="AA46" s="8" t="s">
        <v>25</v>
      </c>
      <c r="AB46" s="23">
        <v>0.24521999999999999</v>
      </c>
      <c r="AC46" s="23" t="s">
        <v>108</v>
      </c>
      <c r="AD46" s="9">
        <f t="shared" si="5"/>
        <v>48</v>
      </c>
      <c r="AE46" s="7" t="s">
        <v>96</v>
      </c>
      <c r="AF46" s="8" t="s">
        <v>25</v>
      </c>
      <c r="AG46" s="9">
        <v>0.21951999999999999</v>
      </c>
      <c r="AH46" s="9"/>
      <c r="AI46" s="9">
        <f t="shared" si="6"/>
        <v>68</v>
      </c>
      <c r="AJ46" s="7" t="s">
        <v>89</v>
      </c>
      <c r="AK46" s="8" t="s">
        <v>22</v>
      </c>
      <c r="AL46" s="9">
        <v>0.16803999999999999</v>
      </c>
      <c r="AM46" s="9"/>
      <c r="AN46" s="9">
        <f t="shared" si="7"/>
        <v>45</v>
      </c>
      <c r="AO46" s="7" t="s">
        <v>66</v>
      </c>
      <c r="AP46" s="8" t="s">
        <v>22</v>
      </c>
      <c r="AQ46" s="23">
        <v>0.26329000000000002</v>
      </c>
      <c r="AR46" s="23" t="s">
        <v>108</v>
      </c>
      <c r="AS46" s="9">
        <f t="shared" si="8"/>
        <v>70</v>
      </c>
      <c r="AT46" s="7" t="s">
        <v>60</v>
      </c>
      <c r="AU46" s="8" t="s">
        <v>19</v>
      </c>
      <c r="AV46" s="9">
        <v>0.26472000000000001</v>
      </c>
      <c r="AW46" s="9"/>
      <c r="AX46" s="9">
        <f t="shared" si="9"/>
        <v>56</v>
      </c>
      <c r="AY46" s="7" t="s">
        <v>100</v>
      </c>
      <c r="AZ46" s="8" t="s">
        <v>26</v>
      </c>
      <c r="BA46" s="9">
        <v>0.29951</v>
      </c>
      <c r="BB46" s="9"/>
      <c r="BC46" s="9">
        <f t="shared" si="10"/>
        <v>59</v>
      </c>
      <c r="BD46" s="7" t="s">
        <v>89</v>
      </c>
      <c r="BE46" s="8" t="s">
        <v>28</v>
      </c>
      <c r="BF46" s="9">
        <v>0.20846000000000001</v>
      </c>
      <c r="BG46" s="9"/>
      <c r="BH46" s="9">
        <f t="shared" si="11"/>
        <v>79</v>
      </c>
      <c r="BI46" s="7" t="s">
        <v>40</v>
      </c>
      <c r="BJ46" s="8" t="s">
        <v>29</v>
      </c>
      <c r="BK46" s="9">
        <v>0.37167</v>
      </c>
      <c r="BL46" s="9"/>
      <c r="BM46" s="9">
        <f t="shared" si="12"/>
        <v>58</v>
      </c>
      <c r="BN46" s="7" t="s">
        <v>71</v>
      </c>
      <c r="BO46" s="8" t="s">
        <v>29</v>
      </c>
      <c r="BP46" s="10">
        <v>0.30307000000000001</v>
      </c>
      <c r="BQ46" t="s">
        <v>107</v>
      </c>
      <c r="BR46" s="9">
        <f t="shared" si="13"/>
        <v>64</v>
      </c>
    </row>
    <row r="47" spans="1:70" ht="17" thickBot="1" x14ac:dyDescent="0.25">
      <c r="A47" s="7" t="s">
        <v>103</v>
      </c>
      <c r="B47" s="8" t="s">
        <v>23</v>
      </c>
      <c r="C47" s="9">
        <v>0.13170999999999999</v>
      </c>
      <c r="D47" s="9"/>
      <c r="E47" s="9">
        <f t="shared" si="0"/>
        <v>42</v>
      </c>
      <c r="F47" s="7" t="s">
        <v>32</v>
      </c>
      <c r="G47" s="8" t="s">
        <v>26</v>
      </c>
      <c r="H47" s="10">
        <v>0.29538999999999999</v>
      </c>
      <c r="I47" s="10" t="s">
        <v>107</v>
      </c>
      <c r="J47" s="9">
        <f t="shared" si="1"/>
        <v>49</v>
      </c>
      <c r="K47" s="7" t="s">
        <v>32</v>
      </c>
      <c r="L47" s="8" t="s">
        <v>26</v>
      </c>
      <c r="M47" s="10">
        <v>0.29809000000000002</v>
      </c>
      <c r="N47" s="10" t="s">
        <v>107</v>
      </c>
      <c r="O47" s="9">
        <f t="shared" si="2"/>
        <v>61</v>
      </c>
      <c r="P47" s="7" t="s">
        <v>82</v>
      </c>
      <c r="Q47" s="8" t="s">
        <v>20</v>
      </c>
      <c r="R47" s="9">
        <v>0.33843000000000001</v>
      </c>
      <c r="S47" s="9"/>
      <c r="T47" s="9">
        <f t="shared" si="3"/>
        <v>59</v>
      </c>
      <c r="U47" s="7" t="s">
        <v>102</v>
      </c>
      <c r="V47" s="8" t="s">
        <v>26</v>
      </c>
      <c r="W47" s="10">
        <v>0.36648999999999998</v>
      </c>
      <c r="X47" s="10" t="s">
        <v>107</v>
      </c>
      <c r="Y47" s="9">
        <f t="shared" si="4"/>
        <v>65</v>
      </c>
      <c r="Z47" s="7" t="s">
        <v>50</v>
      </c>
      <c r="AA47" s="8" t="s">
        <v>29</v>
      </c>
      <c r="AB47" s="9">
        <v>0.24290999999999999</v>
      </c>
      <c r="AC47" s="9"/>
      <c r="AD47" s="9">
        <f t="shared" si="5"/>
        <v>47</v>
      </c>
      <c r="AE47" s="7" t="s">
        <v>51</v>
      </c>
      <c r="AF47" s="8" t="s">
        <v>28</v>
      </c>
      <c r="AG47" s="23">
        <v>0.20668</v>
      </c>
      <c r="AH47" s="23" t="s">
        <v>108</v>
      </c>
      <c r="AI47" s="9">
        <f t="shared" si="6"/>
        <v>67</v>
      </c>
      <c r="AJ47" s="7" t="s">
        <v>89</v>
      </c>
      <c r="AK47" s="8" t="s">
        <v>19</v>
      </c>
      <c r="AL47" s="9">
        <v>0.16173000000000001</v>
      </c>
      <c r="AM47" s="9"/>
      <c r="AN47" s="9">
        <f t="shared" si="7"/>
        <v>44</v>
      </c>
      <c r="AO47" s="7" t="s">
        <v>56</v>
      </c>
      <c r="AP47" s="8" t="s">
        <v>25</v>
      </c>
      <c r="AQ47" s="9">
        <v>0.25358000000000003</v>
      </c>
      <c r="AR47" s="9"/>
      <c r="AS47" s="9">
        <f t="shared" si="8"/>
        <v>69</v>
      </c>
      <c r="AT47" s="7" t="s">
        <v>103</v>
      </c>
      <c r="AU47" s="8" t="s">
        <v>19</v>
      </c>
      <c r="AV47" s="9">
        <v>0.26166</v>
      </c>
      <c r="AW47" s="9"/>
      <c r="AX47" s="9">
        <f t="shared" si="9"/>
        <v>55</v>
      </c>
      <c r="AY47" s="96" t="s">
        <v>86</v>
      </c>
      <c r="AZ47" s="97" t="s">
        <v>26</v>
      </c>
      <c r="BA47" s="10">
        <v>0.29338999999999998</v>
      </c>
      <c r="BB47" s="10" t="s">
        <v>107</v>
      </c>
      <c r="BC47" s="9">
        <f t="shared" si="10"/>
        <v>58</v>
      </c>
      <c r="BD47" s="7" t="s">
        <v>66</v>
      </c>
      <c r="BE47" s="8" t="s">
        <v>28</v>
      </c>
      <c r="BF47" s="23">
        <v>0.20594999999999999</v>
      </c>
      <c r="BG47" s="23" t="s">
        <v>108</v>
      </c>
      <c r="BH47" s="9">
        <f t="shared" si="11"/>
        <v>78</v>
      </c>
      <c r="BI47" s="7" t="s">
        <v>81</v>
      </c>
      <c r="BJ47" s="8" t="s">
        <v>20</v>
      </c>
      <c r="BK47" s="9">
        <v>0.35443000000000002</v>
      </c>
      <c r="BL47" s="9"/>
      <c r="BM47" s="9">
        <f t="shared" si="12"/>
        <v>57</v>
      </c>
      <c r="BN47" s="7" t="s">
        <v>21</v>
      </c>
      <c r="BO47" s="8" t="s">
        <v>22</v>
      </c>
      <c r="BP47" s="10">
        <v>0.27134999999999998</v>
      </c>
      <c r="BQ47" t="s">
        <v>107</v>
      </c>
      <c r="BR47" s="9">
        <f t="shared" si="13"/>
        <v>63</v>
      </c>
    </row>
    <row r="48" spans="1:70" ht="17" thickBot="1" x14ac:dyDescent="0.25">
      <c r="A48" s="7" t="s">
        <v>91</v>
      </c>
      <c r="B48" s="8" t="s">
        <v>20</v>
      </c>
      <c r="C48" s="9">
        <v>0.11856</v>
      </c>
      <c r="D48" s="9"/>
      <c r="E48" s="9">
        <f t="shared" si="0"/>
        <v>41</v>
      </c>
      <c r="F48" s="7" t="s">
        <v>91</v>
      </c>
      <c r="G48" s="8" t="s">
        <v>25</v>
      </c>
      <c r="H48" s="23">
        <v>0.29060999999999998</v>
      </c>
      <c r="I48" s="23" t="s">
        <v>108</v>
      </c>
      <c r="J48" s="9">
        <f t="shared" si="1"/>
        <v>48</v>
      </c>
      <c r="K48" s="7" t="s">
        <v>102</v>
      </c>
      <c r="L48" s="8" t="s">
        <v>28</v>
      </c>
      <c r="M48" s="9">
        <v>0.28822999999999999</v>
      </c>
      <c r="N48" s="9"/>
      <c r="O48" s="9">
        <f t="shared" si="2"/>
        <v>60</v>
      </c>
      <c r="P48" s="7" t="s">
        <v>58</v>
      </c>
      <c r="Q48" s="8" t="s">
        <v>22</v>
      </c>
      <c r="R48" s="9">
        <v>0.33756999999999998</v>
      </c>
      <c r="S48" s="9"/>
      <c r="T48" s="9">
        <f t="shared" si="3"/>
        <v>58</v>
      </c>
      <c r="U48" s="7" t="s">
        <v>64</v>
      </c>
      <c r="V48" s="8" t="s">
        <v>22</v>
      </c>
      <c r="W48" s="23">
        <v>0.36021999999999998</v>
      </c>
      <c r="X48" s="23" t="s">
        <v>108</v>
      </c>
      <c r="Y48" s="9">
        <f t="shared" si="4"/>
        <v>64</v>
      </c>
      <c r="Z48" s="7" t="s">
        <v>58</v>
      </c>
      <c r="AA48" s="8" t="s">
        <v>20</v>
      </c>
      <c r="AB48" s="9">
        <v>0.22400999999999999</v>
      </c>
      <c r="AC48" s="9"/>
      <c r="AD48" s="9">
        <f t="shared" si="5"/>
        <v>46</v>
      </c>
      <c r="AE48" s="7" t="s">
        <v>96</v>
      </c>
      <c r="AF48" s="8" t="s">
        <v>22</v>
      </c>
      <c r="AG48" s="9">
        <v>0.20299</v>
      </c>
      <c r="AH48" s="9"/>
      <c r="AI48" s="9">
        <f t="shared" si="6"/>
        <v>66</v>
      </c>
      <c r="AJ48" s="7" t="s">
        <v>60</v>
      </c>
      <c r="AK48" s="8" t="s">
        <v>22</v>
      </c>
      <c r="AL48" s="9">
        <v>0.15986</v>
      </c>
      <c r="AM48" s="9"/>
      <c r="AN48" s="9">
        <f t="shared" si="7"/>
        <v>43</v>
      </c>
      <c r="AO48" s="7" t="s">
        <v>63</v>
      </c>
      <c r="AP48" s="8" t="s">
        <v>20</v>
      </c>
      <c r="AQ48" s="23">
        <v>0.252</v>
      </c>
      <c r="AR48" s="23" t="s">
        <v>108</v>
      </c>
      <c r="AS48" s="9">
        <f t="shared" si="8"/>
        <v>68</v>
      </c>
      <c r="AT48" s="7" t="s">
        <v>99</v>
      </c>
      <c r="AU48" s="8" t="s">
        <v>28</v>
      </c>
      <c r="AV48" s="9">
        <v>0.26041999999999998</v>
      </c>
      <c r="AW48" s="9"/>
      <c r="AX48" s="9">
        <f t="shared" si="9"/>
        <v>54</v>
      </c>
      <c r="AY48" s="7" t="s">
        <v>99</v>
      </c>
      <c r="AZ48" s="8" t="s">
        <v>28</v>
      </c>
      <c r="BA48" s="9">
        <v>0.29194999999999999</v>
      </c>
      <c r="BB48" s="9"/>
      <c r="BC48" s="9">
        <f t="shared" si="10"/>
        <v>57</v>
      </c>
      <c r="BD48" s="96" t="s">
        <v>79</v>
      </c>
      <c r="BE48" s="97" t="s">
        <v>25</v>
      </c>
      <c r="BF48" s="10">
        <v>0.20362</v>
      </c>
      <c r="BG48" s="10" t="s">
        <v>107</v>
      </c>
      <c r="BH48" s="9">
        <f t="shared" si="11"/>
        <v>77</v>
      </c>
      <c r="BI48" s="7" t="s">
        <v>24</v>
      </c>
      <c r="BJ48" s="8" t="s">
        <v>26</v>
      </c>
      <c r="BK48" s="10">
        <v>0.34359000000000001</v>
      </c>
      <c r="BL48" s="10" t="s">
        <v>107</v>
      </c>
      <c r="BM48" s="9">
        <f t="shared" si="12"/>
        <v>56</v>
      </c>
      <c r="BN48" s="7" t="s">
        <v>56</v>
      </c>
      <c r="BO48" s="8" t="s">
        <v>25</v>
      </c>
      <c r="BP48" s="9">
        <v>0.26375999999999999</v>
      </c>
      <c r="BR48" s="9">
        <f t="shared" si="13"/>
        <v>62</v>
      </c>
    </row>
    <row r="49" spans="1:70" ht="17" thickBot="1" x14ac:dyDescent="0.25">
      <c r="A49" s="7" t="s">
        <v>31</v>
      </c>
      <c r="B49" s="8" t="s">
        <v>25</v>
      </c>
      <c r="C49" s="9">
        <v>0.10811</v>
      </c>
      <c r="D49" s="9"/>
      <c r="E49" s="9">
        <f t="shared" si="0"/>
        <v>40</v>
      </c>
      <c r="F49" s="7" t="s">
        <v>103</v>
      </c>
      <c r="G49" s="8" t="s">
        <v>23</v>
      </c>
      <c r="H49" s="9">
        <v>0.28258</v>
      </c>
      <c r="I49" s="9"/>
      <c r="J49" s="9">
        <f t="shared" si="1"/>
        <v>47</v>
      </c>
      <c r="K49" s="7" t="s">
        <v>69</v>
      </c>
      <c r="L49" s="8" t="s">
        <v>29</v>
      </c>
      <c r="M49" s="23">
        <v>0.27634999999999998</v>
      </c>
      <c r="N49" s="23" t="s">
        <v>108</v>
      </c>
      <c r="O49" s="9">
        <f t="shared" si="2"/>
        <v>59</v>
      </c>
      <c r="P49" s="7" t="s">
        <v>100</v>
      </c>
      <c r="Q49" s="8" t="s">
        <v>101</v>
      </c>
      <c r="R49" s="9">
        <v>0.33094000000000001</v>
      </c>
      <c r="S49" s="9"/>
      <c r="T49" s="9">
        <f t="shared" si="3"/>
        <v>57</v>
      </c>
      <c r="U49" s="7" t="s">
        <v>100</v>
      </c>
      <c r="V49" s="8" t="s">
        <v>101</v>
      </c>
      <c r="W49" s="9">
        <v>0.35874</v>
      </c>
      <c r="X49" s="9"/>
      <c r="Y49" s="9">
        <f t="shared" si="4"/>
        <v>63</v>
      </c>
      <c r="Z49" s="7" t="s">
        <v>24</v>
      </c>
      <c r="AA49" s="8" t="s">
        <v>25</v>
      </c>
      <c r="AB49" s="10">
        <v>0.22020999999999999</v>
      </c>
      <c r="AC49" s="10" t="s">
        <v>107</v>
      </c>
      <c r="AD49" s="9">
        <f t="shared" si="5"/>
        <v>45</v>
      </c>
      <c r="AE49" s="7" t="s">
        <v>38</v>
      </c>
      <c r="AF49" s="8" t="s">
        <v>26</v>
      </c>
      <c r="AG49" s="9">
        <v>0.19725999999999999</v>
      </c>
      <c r="AH49" s="9"/>
      <c r="AI49" s="9">
        <f t="shared" si="6"/>
        <v>65</v>
      </c>
      <c r="AJ49" s="7" t="s">
        <v>100</v>
      </c>
      <c r="AK49" s="8" t="s">
        <v>101</v>
      </c>
      <c r="AL49" s="9">
        <v>0.14807000000000001</v>
      </c>
      <c r="AM49" s="9"/>
      <c r="AN49" s="9">
        <f t="shared" si="7"/>
        <v>42</v>
      </c>
      <c r="AO49" s="7" t="s">
        <v>51</v>
      </c>
      <c r="AP49" s="8" t="s">
        <v>22</v>
      </c>
      <c r="AQ49" s="10">
        <v>0.25151000000000001</v>
      </c>
      <c r="AR49" s="10" t="s">
        <v>107</v>
      </c>
      <c r="AS49" s="9">
        <f t="shared" si="8"/>
        <v>67</v>
      </c>
      <c r="AT49" s="7" t="s">
        <v>85</v>
      </c>
      <c r="AU49" s="8" t="s">
        <v>26</v>
      </c>
      <c r="AV49" s="9">
        <v>0.25305</v>
      </c>
      <c r="AW49" s="9"/>
      <c r="AX49" s="9">
        <f t="shared" si="9"/>
        <v>53</v>
      </c>
      <c r="AY49" s="7" t="s">
        <v>99</v>
      </c>
      <c r="AZ49" s="8" t="s">
        <v>20</v>
      </c>
      <c r="BA49" s="9">
        <v>0.29044999999999999</v>
      </c>
      <c r="BB49" s="9"/>
      <c r="BC49" s="9">
        <f t="shared" si="10"/>
        <v>56</v>
      </c>
      <c r="BD49" s="7" t="s">
        <v>56</v>
      </c>
      <c r="BE49" s="8" t="s">
        <v>19</v>
      </c>
      <c r="BF49" s="10">
        <v>0.19866</v>
      </c>
      <c r="BG49" s="10" t="s">
        <v>107</v>
      </c>
      <c r="BH49" s="9">
        <f t="shared" si="11"/>
        <v>76</v>
      </c>
      <c r="BI49" s="7" t="s">
        <v>71</v>
      </c>
      <c r="BJ49" s="8" t="s">
        <v>20</v>
      </c>
      <c r="BK49" s="9">
        <v>0.34138000000000002</v>
      </c>
      <c r="BL49" s="9"/>
      <c r="BM49" s="9">
        <f t="shared" si="12"/>
        <v>55</v>
      </c>
      <c r="BN49" s="7" t="s">
        <v>64</v>
      </c>
      <c r="BO49" s="8" t="s">
        <v>22</v>
      </c>
      <c r="BP49" s="10">
        <v>0.25441999999999998</v>
      </c>
      <c r="BQ49" t="s">
        <v>107</v>
      </c>
      <c r="BR49" s="9">
        <f t="shared" si="13"/>
        <v>61</v>
      </c>
    </row>
    <row r="50" spans="1:70" ht="17" thickBot="1" x14ac:dyDescent="0.25">
      <c r="A50" s="7" t="s">
        <v>104</v>
      </c>
      <c r="B50" s="8" t="s">
        <v>20</v>
      </c>
      <c r="C50" s="9">
        <v>0.10478</v>
      </c>
      <c r="D50" s="9"/>
      <c r="E50" s="9">
        <f t="shared" si="0"/>
        <v>39</v>
      </c>
      <c r="F50" s="7" t="s">
        <v>32</v>
      </c>
      <c r="G50" s="8" t="s">
        <v>20</v>
      </c>
      <c r="H50" s="23">
        <v>0.28136</v>
      </c>
      <c r="I50" s="23" t="s">
        <v>108</v>
      </c>
      <c r="J50" s="9">
        <f t="shared" si="1"/>
        <v>46</v>
      </c>
      <c r="K50" s="7" t="s">
        <v>24</v>
      </c>
      <c r="L50" s="8" t="s">
        <v>26</v>
      </c>
      <c r="M50" s="10">
        <v>0.26532</v>
      </c>
      <c r="N50" s="10" t="s">
        <v>107</v>
      </c>
      <c r="O50" s="9">
        <f t="shared" si="2"/>
        <v>58</v>
      </c>
      <c r="P50" s="7" t="s">
        <v>21</v>
      </c>
      <c r="Q50" s="8" t="s">
        <v>22</v>
      </c>
      <c r="R50" s="10">
        <v>0.31729000000000002</v>
      </c>
      <c r="S50" s="10" t="s">
        <v>107</v>
      </c>
      <c r="T50" s="9">
        <f t="shared" si="3"/>
        <v>56</v>
      </c>
      <c r="U50" s="7" t="s">
        <v>64</v>
      </c>
      <c r="V50" s="8" t="s">
        <v>28</v>
      </c>
      <c r="W50" s="10">
        <v>0.35648999999999997</v>
      </c>
      <c r="X50" s="10" t="s">
        <v>107</v>
      </c>
      <c r="Y50" s="9">
        <f t="shared" si="4"/>
        <v>62</v>
      </c>
      <c r="Z50" s="7" t="s">
        <v>84</v>
      </c>
      <c r="AA50" s="8" t="s">
        <v>28</v>
      </c>
      <c r="AB50" s="9">
        <v>0.21937000000000001</v>
      </c>
      <c r="AC50" s="9"/>
      <c r="AD50" s="9">
        <f t="shared" si="5"/>
        <v>44</v>
      </c>
      <c r="AE50" s="7" t="s">
        <v>94</v>
      </c>
      <c r="AF50" s="8" t="s">
        <v>22</v>
      </c>
      <c r="AG50" s="9">
        <v>0.19291</v>
      </c>
      <c r="AH50" s="9"/>
      <c r="AI50" s="9">
        <f t="shared" si="6"/>
        <v>64</v>
      </c>
      <c r="AJ50" s="7" t="s">
        <v>93</v>
      </c>
      <c r="AK50" s="8" t="s">
        <v>25</v>
      </c>
      <c r="AL50" s="9">
        <v>0.14604</v>
      </c>
      <c r="AM50" s="9"/>
      <c r="AN50" s="9">
        <f t="shared" si="7"/>
        <v>41</v>
      </c>
      <c r="AO50" s="7" t="s">
        <v>102</v>
      </c>
      <c r="AP50" s="8" t="s">
        <v>28</v>
      </c>
      <c r="AQ50" s="9">
        <v>0.24110000000000001</v>
      </c>
      <c r="AR50" s="9"/>
      <c r="AS50" s="9">
        <f t="shared" si="8"/>
        <v>66</v>
      </c>
      <c r="AT50" s="7" t="s">
        <v>71</v>
      </c>
      <c r="AU50" s="8" t="s">
        <v>20</v>
      </c>
      <c r="AV50" s="9">
        <v>0.25236999999999998</v>
      </c>
      <c r="AW50" s="9"/>
      <c r="AX50" s="9">
        <f t="shared" si="9"/>
        <v>52</v>
      </c>
      <c r="AY50" s="7" t="s">
        <v>96</v>
      </c>
      <c r="AZ50" s="8" t="s">
        <v>22</v>
      </c>
      <c r="BA50" s="9">
        <v>0.28543000000000002</v>
      </c>
      <c r="BB50" s="9"/>
      <c r="BC50" s="9">
        <f t="shared" si="10"/>
        <v>55</v>
      </c>
      <c r="BD50" s="7" t="s">
        <v>60</v>
      </c>
      <c r="BE50" s="8" t="s">
        <v>26</v>
      </c>
      <c r="BF50" s="9">
        <v>0.19863</v>
      </c>
      <c r="BG50" s="9"/>
      <c r="BH50" s="9">
        <f t="shared" si="11"/>
        <v>75</v>
      </c>
      <c r="BI50" s="7" t="s">
        <v>50</v>
      </c>
      <c r="BJ50" s="8" t="s">
        <v>29</v>
      </c>
      <c r="BK50" s="10">
        <v>0.32795000000000002</v>
      </c>
      <c r="BL50" s="10" t="s">
        <v>107</v>
      </c>
      <c r="BM50" s="9">
        <f t="shared" si="12"/>
        <v>54</v>
      </c>
      <c r="BN50" s="7" t="s">
        <v>85</v>
      </c>
      <c r="BO50" s="8" t="s">
        <v>19</v>
      </c>
      <c r="BP50" s="9">
        <v>0.24143000000000001</v>
      </c>
      <c r="BR50" s="9">
        <f t="shared" si="13"/>
        <v>60</v>
      </c>
    </row>
    <row r="51" spans="1:70" ht="17" thickBot="1" x14ac:dyDescent="0.25">
      <c r="A51" s="7" t="s">
        <v>76</v>
      </c>
      <c r="B51" s="8" t="s">
        <v>22</v>
      </c>
      <c r="C51" s="9">
        <v>9.5259999999999997E-2</v>
      </c>
      <c r="D51" s="9"/>
      <c r="E51" s="9">
        <f t="shared" si="0"/>
        <v>38</v>
      </c>
      <c r="F51" s="7" t="s">
        <v>91</v>
      </c>
      <c r="G51" s="8" t="s">
        <v>22</v>
      </c>
      <c r="H51" s="10">
        <v>0.26704</v>
      </c>
      <c r="I51" s="10" t="s">
        <v>107</v>
      </c>
      <c r="J51" s="9">
        <f t="shared" si="1"/>
        <v>45</v>
      </c>
      <c r="K51" s="7" t="s">
        <v>104</v>
      </c>
      <c r="L51" s="8" t="s">
        <v>20</v>
      </c>
      <c r="M51" s="9">
        <v>0.25672</v>
      </c>
      <c r="N51" s="9"/>
      <c r="O51" s="9">
        <f t="shared" si="2"/>
        <v>57</v>
      </c>
      <c r="P51" s="7" t="s">
        <v>60</v>
      </c>
      <c r="Q51" s="8" t="s">
        <v>19</v>
      </c>
      <c r="R51" s="9">
        <v>0.31591999999999998</v>
      </c>
      <c r="S51" s="9"/>
      <c r="T51" s="9">
        <f t="shared" si="3"/>
        <v>55</v>
      </c>
      <c r="U51" s="7" t="s">
        <v>71</v>
      </c>
      <c r="V51" s="8" t="s">
        <v>20</v>
      </c>
      <c r="W51" s="9">
        <v>0.34443000000000001</v>
      </c>
      <c r="X51" s="9"/>
      <c r="Y51" s="9">
        <f t="shared" si="4"/>
        <v>61</v>
      </c>
      <c r="Z51" s="7" t="s">
        <v>104</v>
      </c>
      <c r="AA51" s="8" t="s">
        <v>22</v>
      </c>
      <c r="AB51" s="9">
        <v>0.21371000000000001</v>
      </c>
      <c r="AC51" s="9"/>
      <c r="AD51" s="9">
        <f t="shared" si="5"/>
        <v>43</v>
      </c>
      <c r="AE51" s="7" t="s">
        <v>96</v>
      </c>
      <c r="AF51" s="8" t="s">
        <v>19</v>
      </c>
      <c r="AG51" s="9">
        <v>0.19133</v>
      </c>
      <c r="AH51" s="9"/>
      <c r="AI51" s="9">
        <f t="shared" si="6"/>
        <v>63</v>
      </c>
      <c r="AJ51" s="7" t="s">
        <v>103</v>
      </c>
      <c r="AK51" s="8" t="s">
        <v>23</v>
      </c>
      <c r="AL51" s="9">
        <v>0.14388999999999999</v>
      </c>
      <c r="AM51" s="9"/>
      <c r="AN51" s="9">
        <f t="shared" si="7"/>
        <v>40</v>
      </c>
      <c r="AO51" s="7" t="s">
        <v>21</v>
      </c>
      <c r="AP51" s="8" t="s">
        <v>22</v>
      </c>
      <c r="AQ51" s="10">
        <v>0.23300000000000001</v>
      </c>
      <c r="AR51" s="10" t="s">
        <v>107</v>
      </c>
      <c r="AS51" s="9">
        <f t="shared" si="8"/>
        <v>65</v>
      </c>
      <c r="AT51" s="96" t="s">
        <v>78</v>
      </c>
      <c r="AU51" s="97" t="s">
        <v>28</v>
      </c>
      <c r="AV51" s="9">
        <v>0.24234</v>
      </c>
      <c r="AW51" s="9"/>
      <c r="AX51" s="9">
        <f t="shared" si="9"/>
        <v>51</v>
      </c>
      <c r="AY51" s="7" t="s">
        <v>68</v>
      </c>
      <c r="AZ51" s="8" t="s">
        <v>29</v>
      </c>
      <c r="BA51" s="9">
        <v>0.27978999999999998</v>
      </c>
      <c r="BB51" s="9"/>
      <c r="BC51" s="9">
        <f t="shared" si="10"/>
        <v>54</v>
      </c>
      <c r="BD51" s="7" t="s">
        <v>85</v>
      </c>
      <c r="BE51" s="8" t="s">
        <v>26</v>
      </c>
      <c r="BF51" s="9">
        <v>0.19800999999999999</v>
      </c>
      <c r="BG51" s="9"/>
      <c r="BH51" s="9">
        <f t="shared" si="11"/>
        <v>74</v>
      </c>
      <c r="BI51" s="7" t="s">
        <v>21</v>
      </c>
      <c r="BJ51" s="8" t="s">
        <v>22</v>
      </c>
      <c r="BK51" s="10">
        <v>0.32736999999999999</v>
      </c>
      <c r="BL51" s="10" t="s">
        <v>107</v>
      </c>
      <c r="BM51" s="9">
        <f t="shared" si="12"/>
        <v>53</v>
      </c>
      <c r="BN51" s="7" t="s">
        <v>81</v>
      </c>
      <c r="BO51" s="8" t="s">
        <v>29</v>
      </c>
      <c r="BP51" s="9">
        <v>0.24092</v>
      </c>
      <c r="BR51" s="9">
        <f t="shared" si="13"/>
        <v>59</v>
      </c>
    </row>
    <row r="52" spans="1:70" ht="17" thickBot="1" x14ac:dyDescent="0.25">
      <c r="A52" s="7" t="s">
        <v>61</v>
      </c>
      <c r="B52" s="8" t="s">
        <v>23</v>
      </c>
      <c r="C52" s="9">
        <v>9.4659999999999994E-2</v>
      </c>
      <c r="D52" s="9"/>
      <c r="E52" s="9">
        <f t="shared" si="0"/>
        <v>37</v>
      </c>
      <c r="F52" s="7" t="s">
        <v>89</v>
      </c>
      <c r="G52" s="8" t="s">
        <v>22</v>
      </c>
      <c r="H52" s="9">
        <v>0.26316000000000001</v>
      </c>
      <c r="I52" s="9"/>
      <c r="J52" s="9">
        <f t="shared" si="1"/>
        <v>44</v>
      </c>
      <c r="K52" s="7" t="s">
        <v>72</v>
      </c>
      <c r="L52" s="8" t="s">
        <v>22</v>
      </c>
      <c r="M52" s="10">
        <v>0.24784</v>
      </c>
      <c r="N52" s="10" t="s">
        <v>107</v>
      </c>
      <c r="O52" s="9">
        <f t="shared" si="2"/>
        <v>56</v>
      </c>
      <c r="P52" s="7" t="s">
        <v>49</v>
      </c>
      <c r="Q52" s="8" t="s">
        <v>20</v>
      </c>
      <c r="R52" s="10">
        <v>0.31136000000000003</v>
      </c>
      <c r="S52" s="10" t="s">
        <v>107</v>
      </c>
      <c r="T52" s="9">
        <f t="shared" si="3"/>
        <v>54</v>
      </c>
      <c r="U52" s="7" t="s">
        <v>84</v>
      </c>
      <c r="V52" s="8" t="s">
        <v>26</v>
      </c>
      <c r="W52" s="9">
        <v>0.34295999999999999</v>
      </c>
      <c r="X52" s="9"/>
      <c r="Y52" s="9">
        <f t="shared" si="4"/>
        <v>60</v>
      </c>
      <c r="Z52" s="7" t="s">
        <v>50</v>
      </c>
      <c r="AA52" s="8" t="s">
        <v>19</v>
      </c>
      <c r="AB52" s="9">
        <v>0.20934</v>
      </c>
      <c r="AC52" s="9"/>
      <c r="AD52" s="9">
        <f t="shared" si="5"/>
        <v>42</v>
      </c>
      <c r="AE52" s="7" t="s">
        <v>96</v>
      </c>
      <c r="AF52" s="8" t="s">
        <v>29</v>
      </c>
      <c r="AG52" s="9">
        <v>0.19001000000000001</v>
      </c>
      <c r="AH52" s="9"/>
      <c r="AI52" s="9">
        <f t="shared" si="6"/>
        <v>62</v>
      </c>
      <c r="AJ52" s="7" t="s">
        <v>24</v>
      </c>
      <c r="AK52" s="8" t="s">
        <v>25</v>
      </c>
      <c r="AL52" s="23">
        <v>0.14327000000000001</v>
      </c>
      <c r="AM52" s="23" t="s">
        <v>108</v>
      </c>
      <c r="AN52" s="9">
        <f t="shared" si="7"/>
        <v>39</v>
      </c>
      <c r="AO52" s="7" t="s">
        <v>64</v>
      </c>
      <c r="AP52" s="8" t="s">
        <v>22</v>
      </c>
      <c r="AQ52" s="9">
        <v>0.23188</v>
      </c>
      <c r="AR52" s="9"/>
      <c r="AS52" s="9">
        <f t="shared" si="8"/>
        <v>64</v>
      </c>
      <c r="AT52" s="7" t="s">
        <v>32</v>
      </c>
      <c r="AU52" s="8" t="s">
        <v>26</v>
      </c>
      <c r="AV52" s="23">
        <v>0.23677000000000001</v>
      </c>
      <c r="AW52" s="23" t="s">
        <v>108</v>
      </c>
      <c r="AX52" s="9">
        <f t="shared" si="9"/>
        <v>50</v>
      </c>
      <c r="AY52" s="7" t="s">
        <v>49</v>
      </c>
      <c r="AZ52" s="8" t="s">
        <v>20</v>
      </c>
      <c r="BA52" s="10">
        <v>0.27545999999999998</v>
      </c>
      <c r="BB52" s="10" t="s">
        <v>107</v>
      </c>
      <c r="BC52" s="9">
        <f t="shared" si="10"/>
        <v>53</v>
      </c>
      <c r="BD52" s="7" t="s">
        <v>56</v>
      </c>
      <c r="BE52" s="8" t="s">
        <v>22</v>
      </c>
      <c r="BF52" s="10">
        <v>0.19711000000000001</v>
      </c>
      <c r="BG52" s="10" t="s">
        <v>107</v>
      </c>
      <c r="BH52" s="9">
        <f t="shared" si="11"/>
        <v>73</v>
      </c>
      <c r="BI52" s="7" t="s">
        <v>64</v>
      </c>
      <c r="BJ52" s="8" t="s">
        <v>22</v>
      </c>
      <c r="BK52" s="23">
        <v>0.31777</v>
      </c>
      <c r="BL52" s="23" t="s">
        <v>108</v>
      </c>
      <c r="BM52" s="9">
        <f t="shared" si="12"/>
        <v>52</v>
      </c>
      <c r="BN52" s="7" t="s">
        <v>81</v>
      </c>
      <c r="BO52" s="8" t="s">
        <v>20</v>
      </c>
      <c r="BP52" s="9">
        <v>0.23946999999999999</v>
      </c>
      <c r="BR52" s="9">
        <f t="shared" si="13"/>
        <v>58</v>
      </c>
    </row>
    <row r="53" spans="1:70" ht="17" thickBot="1" x14ac:dyDescent="0.25">
      <c r="A53" s="7" t="s">
        <v>85</v>
      </c>
      <c r="B53" s="8" t="s">
        <v>29</v>
      </c>
      <c r="C53" s="9">
        <v>9.1550000000000006E-2</v>
      </c>
      <c r="D53" s="9"/>
      <c r="E53" s="9">
        <f t="shared" si="0"/>
        <v>36</v>
      </c>
      <c r="F53" s="7" t="s">
        <v>60</v>
      </c>
      <c r="G53" s="8" t="s">
        <v>19</v>
      </c>
      <c r="H53" s="9">
        <v>0.26105</v>
      </c>
      <c r="I53" s="9"/>
      <c r="J53" s="9">
        <f t="shared" si="1"/>
        <v>43</v>
      </c>
      <c r="K53" s="7" t="s">
        <v>84</v>
      </c>
      <c r="L53" s="8" t="s">
        <v>26</v>
      </c>
      <c r="M53" s="9">
        <v>0.24698000000000001</v>
      </c>
      <c r="N53" s="9"/>
      <c r="O53" s="9">
        <f t="shared" si="2"/>
        <v>55</v>
      </c>
      <c r="P53" s="7" t="s">
        <v>71</v>
      </c>
      <c r="Q53" s="8" t="s">
        <v>29</v>
      </c>
      <c r="R53" s="9">
        <v>0.30245</v>
      </c>
      <c r="S53" s="9"/>
      <c r="T53" s="9">
        <f t="shared" si="3"/>
        <v>53</v>
      </c>
      <c r="U53" s="7" t="s">
        <v>89</v>
      </c>
      <c r="V53" s="8" t="s">
        <v>22</v>
      </c>
      <c r="W53" s="9">
        <v>0.34103</v>
      </c>
      <c r="X53" s="9"/>
      <c r="Y53" s="9">
        <f t="shared" si="4"/>
        <v>59</v>
      </c>
      <c r="Z53" s="7" t="s">
        <v>41</v>
      </c>
      <c r="AA53" s="8" t="s">
        <v>29</v>
      </c>
      <c r="AB53" s="9">
        <v>0.20405000000000001</v>
      </c>
      <c r="AC53" s="9"/>
      <c r="AD53" s="9">
        <f t="shared" si="5"/>
        <v>41</v>
      </c>
      <c r="AE53" s="96" t="s">
        <v>79</v>
      </c>
      <c r="AF53" s="97" t="s">
        <v>29</v>
      </c>
      <c r="AG53" s="9">
        <v>0.18315999999999999</v>
      </c>
      <c r="AH53" s="9"/>
      <c r="AI53" s="9">
        <f t="shared" si="6"/>
        <v>61</v>
      </c>
      <c r="AJ53" s="7" t="s">
        <v>70</v>
      </c>
      <c r="AK53" s="8" t="s">
        <v>19</v>
      </c>
      <c r="AL53" s="9">
        <v>0.13377</v>
      </c>
      <c r="AM53" s="9"/>
      <c r="AN53" s="9">
        <f t="shared" si="7"/>
        <v>38</v>
      </c>
      <c r="AO53" s="7" t="s">
        <v>80</v>
      </c>
      <c r="AP53" s="8" t="s">
        <v>25</v>
      </c>
      <c r="AQ53" s="23">
        <v>0.23133999999999999</v>
      </c>
      <c r="AR53" s="23" t="s">
        <v>108</v>
      </c>
      <c r="AS53" s="9">
        <f t="shared" si="8"/>
        <v>63</v>
      </c>
      <c r="AT53" s="7" t="s">
        <v>54</v>
      </c>
      <c r="AU53" s="8" t="s">
        <v>105</v>
      </c>
      <c r="AV53" s="9">
        <v>0.23275000000000001</v>
      </c>
      <c r="AW53" s="9"/>
      <c r="AX53" s="9">
        <f t="shared" si="9"/>
        <v>49</v>
      </c>
      <c r="AY53" s="7" t="s">
        <v>103</v>
      </c>
      <c r="AZ53" s="8" t="s">
        <v>23</v>
      </c>
      <c r="BA53" s="9">
        <v>0.27538000000000001</v>
      </c>
      <c r="BB53" s="9"/>
      <c r="BC53" s="9">
        <f t="shared" si="10"/>
        <v>52</v>
      </c>
      <c r="BD53" s="7" t="s">
        <v>102</v>
      </c>
      <c r="BE53" s="8" t="s">
        <v>22</v>
      </c>
      <c r="BF53" s="23">
        <v>0.19664999999999999</v>
      </c>
      <c r="BG53" s="23" t="s">
        <v>108</v>
      </c>
      <c r="BH53" s="9">
        <f t="shared" si="11"/>
        <v>72</v>
      </c>
      <c r="BI53" s="96" t="s">
        <v>79</v>
      </c>
      <c r="BJ53" s="97" t="s">
        <v>22</v>
      </c>
      <c r="BK53" s="10">
        <v>0.29942999999999997</v>
      </c>
      <c r="BL53" s="10" t="s">
        <v>107</v>
      </c>
      <c r="BM53" s="9">
        <f t="shared" si="12"/>
        <v>51</v>
      </c>
      <c r="BN53" s="7" t="s">
        <v>76</v>
      </c>
      <c r="BO53" s="8" t="s">
        <v>26</v>
      </c>
      <c r="BP53" s="10">
        <v>0.22517000000000001</v>
      </c>
      <c r="BQ53" t="s">
        <v>107</v>
      </c>
      <c r="BR53" s="9">
        <f t="shared" si="13"/>
        <v>57</v>
      </c>
    </row>
    <row r="54" spans="1:70" ht="17" thickBot="1" x14ac:dyDescent="0.25">
      <c r="A54" s="7" t="s">
        <v>38</v>
      </c>
      <c r="B54" s="8" t="s">
        <v>22</v>
      </c>
      <c r="C54" s="9">
        <v>8.7499999999999994E-2</v>
      </c>
      <c r="D54" s="9"/>
      <c r="E54" s="9">
        <f t="shared" si="0"/>
        <v>35</v>
      </c>
      <c r="F54" s="7" t="s">
        <v>71</v>
      </c>
      <c r="G54" s="8" t="s">
        <v>20</v>
      </c>
      <c r="H54" s="9">
        <v>0.25872000000000001</v>
      </c>
      <c r="I54" s="9"/>
      <c r="J54" s="9">
        <f t="shared" si="1"/>
        <v>42</v>
      </c>
      <c r="K54" s="7" t="s">
        <v>43</v>
      </c>
      <c r="L54" s="8" t="s">
        <v>22</v>
      </c>
      <c r="M54" s="10">
        <v>0.23819000000000001</v>
      </c>
      <c r="N54" s="10" t="s">
        <v>107</v>
      </c>
      <c r="O54" s="9">
        <f t="shared" si="2"/>
        <v>54</v>
      </c>
      <c r="P54" s="7" t="s">
        <v>71</v>
      </c>
      <c r="Q54" s="8" t="s">
        <v>20</v>
      </c>
      <c r="R54" s="9">
        <v>0.29615999999999998</v>
      </c>
      <c r="S54" s="9"/>
      <c r="T54" s="9">
        <f t="shared" si="3"/>
        <v>52</v>
      </c>
      <c r="U54" s="7" t="s">
        <v>89</v>
      </c>
      <c r="V54" s="8" t="s">
        <v>28</v>
      </c>
      <c r="W54" s="9">
        <v>0.33511000000000002</v>
      </c>
      <c r="X54" s="9"/>
      <c r="Y54" s="9">
        <f t="shared" si="4"/>
        <v>58</v>
      </c>
      <c r="Z54" s="7" t="s">
        <v>64</v>
      </c>
      <c r="AA54" s="8" t="s">
        <v>19</v>
      </c>
      <c r="AB54" s="9">
        <v>0.19277</v>
      </c>
      <c r="AC54" s="9"/>
      <c r="AD54" s="9">
        <f t="shared" si="5"/>
        <v>40</v>
      </c>
      <c r="AE54" s="7" t="s">
        <v>35</v>
      </c>
      <c r="AF54" s="8" t="s">
        <v>22</v>
      </c>
      <c r="AG54" s="9">
        <v>0.17992</v>
      </c>
      <c r="AH54" s="9"/>
      <c r="AI54" s="9">
        <f t="shared" si="6"/>
        <v>60</v>
      </c>
      <c r="AJ54" s="7" t="s">
        <v>80</v>
      </c>
      <c r="AK54" s="8" t="s">
        <v>19</v>
      </c>
      <c r="AL54" s="9">
        <v>0.13023999999999999</v>
      </c>
      <c r="AM54" s="9"/>
      <c r="AN54" s="9">
        <f t="shared" si="7"/>
        <v>37</v>
      </c>
      <c r="AO54" s="7" t="s">
        <v>71</v>
      </c>
      <c r="AP54" s="8" t="s">
        <v>20</v>
      </c>
      <c r="AQ54" s="9">
        <v>0.22791</v>
      </c>
      <c r="AR54" s="9"/>
      <c r="AS54" s="9">
        <f t="shared" si="8"/>
        <v>62</v>
      </c>
      <c r="AT54" s="7" t="s">
        <v>94</v>
      </c>
      <c r="AU54" s="8" t="s">
        <v>28</v>
      </c>
      <c r="AV54" s="9">
        <v>0.23000999999999999</v>
      </c>
      <c r="AW54" s="9"/>
      <c r="AX54" s="9">
        <f t="shared" si="9"/>
        <v>48</v>
      </c>
      <c r="AY54" s="96" t="s">
        <v>79</v>
      </c>
      <c r="AZ54" s="97" t="s">
        <v>22</v>
      </c>
      <c r="BA54" s="9">
        <v>0.27451999999999999</v>
      </c>
      <c r="BB54" s="9"/>
      <c r="BC54" s="9">
        <f t="shared" si="10"/>
        <v>51</v>
      </c>
      <c r="BD54" s="7" t="s">
        <v>64</v>
      </c>
      <c r="BE54" s="8" t="s">
        <v>22</v>
      </c>
      <c r="BF54" s="23">
        <v>0.1933</v>
      </c>
      <c r="BG54" s="23" t="s">
        <v>108</v>
      </c>
      <c r="BH54" s="9">
        <f t="shared" si="11"/>
        <v>71</v>
      </c>
      <c r="BI54" s="7" t="s">
        <v>43</v>
      </c>
      <c r="BJ54" s="8" t="s">
        <v>19</v>
      </c>
      <c r="BK54" s="10">
        <v>0.29859999999999998</v>
      </c>
      <c r="BL54" s="10" t="s">
        <v>107</v>
      </c>
      <c r="BM54" s="9">
        <f t="shared" si="12"/>
        <v>50</v>
      </c>
      <c r="BN54" s="7" t="s">
        <v>60</v>
      </c>
      <c r="BO54" s="8" t="s">
        <v>19</v>
      </c>
      <c r="BP54" s="23">
        <v>0.22162999999999999</v>
      </c>
      <c r="BQ54" t="s">
        <v>108</v>
      </c>
      <c r="BR54" s="9">
        <f t="shared" si="13"/>
        <v>56</v>
      </c>
    </row>
    <row r="55" spans="1:70" ht="17" thickBot="1" x14ac:dyDescent="0.25">
      <c r="A55" s="7" t="s">
        <v>95</v>
      </c>
      <c r="B55" s="8" t="s">
        <v>29</v>
      </c>
      <c r="C55" s="9">
        <v>8.6430000000000007E-2</v>
      </c>
      <c r="D55" s="9"/>
      <c r="E55" s="9">
        <f t="shared" si="0"/>
        <v>34</v>
      </c>
      <c r="F55" s="7" t="s">
        <v>71</v>
      </c>
      <c r="G55" s="8" t="s">
        <v>29</v>
      </c>
      <c r="H55" s="9">
        <v>0.25702000000000003</v>
      </c>
      <c r="I55" s="9"/>
      <c r="J55" s="9">
        <f t="shared" si="1"/>
        <v>41</v>
      </c>
      <c r="K55" s="7" t="s">
        <v>64</v>
      </c>
      <c r="L55" s="8" t="s">
        <v>28</v>
      </c>
      <c r="M55" s="10">
        <v>0.23349</v>
      </c>
      <c r="N55" s="10" t="s">
        <v>107</v>
      </c>
      <c r="O55" s="9">
        <f t="shared" si="2"/>
        <v>53</v>
      </c>
      <c r="P55" s="96" t="s">
        <v>86</v>
      </c>
      <c r="Q55" s="97" t="s">
        <v>20</v>
      </c>
      <c r="R55" s="9">
        <v>0.28766999999999998</v>
      </c>
      <c r="S55" s="9"/>
      <c r="T55" s="9">
        <f t="shared" si="3"/>
        <v>51</v>
      </c>
      <c r="U55" s="7" t="s">
        <v>84</v>
      </c>
      <c r="V55" s="8" t="s">
        <v>28</v>
      </c>
      <c r="W55" s="23">
        <v>0.32963999999999999</v>
      </c>
      <c r="X55" s="23" t="s">
        <v>108</v>
      </c>
      <c r="Y55" s="9">
        <f t="shared" si="4"/>
        <v>57</v>
      </c>
      <c r="Z55" s="7" t="s">
        <v>39</v>
      </c>
      <c r="AA55" s="8" t="s">
        <v>28</v>
      </c>
      <c r="AB55" s="9">
        <v>0.19231999999999999</v>
      </c>
      <c r="AC55" s="9"/>
      <c r="AD55" s="9">
        <f t="shared" si="5"/>
        <v>39</v>
      </c>
      <c r="AE55" s="7" t="s">
        <v>46</v>
      </c>
      <c r="AF55" s="8" t="s">
        <v>22</v>
      </c>
      <c r="AG55" s="23">
        <v>0.17730000000000001</v>
      </c>
      <c r="AH55" s="23" t="s">
        <v>108</v>
      </c>
      <c r="AI55" s="9">
        <f t="shared" si="6"/>
        <v>59</v>
      </c>
      <c r="AJ55" s="7" t="s">
        <v>72</v>
      </c>
      <c r="AK55" s="8" t="s">
        <v>25</v>
      </c>
      <c r="AL55" s="9">
        <v>0.12361999999999999</v>
      </c>
      <c r="AM55" s="9"/>
      <c r="AN55" s="9">
        <f t="shared" si="7"/>
        <v>36</v>
      </c>
      <c r="AO55" s="7" t="s">
        <v>53</v>
      </c>
      <c r="AP55" s="8" t="s">
        <v>28</v>
      </c>
      <c r="AQ55" s="10">
        <v>0.2263</v>
      </c>
      <c r="AR55" s="10" t="s">
        <v>107</v>
      </c>
      <c r="AS55" s="9">
        <f t="shared" si="8"/>
        <v>61</v>
      </c>
      <c r="AT55" s="7" t="s">
        <v>27</v>
      </c>
      <c r="AU55" s="8" t="s">
        <v>28</v>
      </c>
      <c r="AV55" s="10">
        <v>0.22803000000000001</v>
      </c>
      <c r="AW55" s="10" t="s">
        <v>107</v>
      </c>
      <c r="AX55" s="9">
        <f t="shared" si="9"/>
        <v>47</v>
      </c>
      <c r="AY55" s="7" t="s">
        <v>42</v>
      </c>
      <c r="AZ55" s="8" t="s">
        <v>26</v>
      </c>
      <c r="BA55" s="10">
        <v>0.26579000000000003</v>
      </c>
      <c r="BB55" s="10" t="s">
        <v>107</v>
      </c>
      <c r="BC55" s="9">
        <f t="shared" si="10"/>
        <v>50</v>
      </c>
      <c r="BD55" s="96" t="s">
        <v>79</v>
      </c>
      <c r="BE55" s="97" t="s">
        <v>29</v>
      </c>
      <c r="BF55" s="10">
        <v>0.19228000000000001</v>
      </c>
      <c r="BG55" s="10" t="s">
        <v>107</v>
      </c>
      <c r="BH55" s="9">
        <f t="shared" si="11"/>
        <v>70</v>
      </c>
      <c r="BI55" s="96" t="s">
        <v>87</v>
      </c>
      <c r="BJ55" s="97" t="s">
        <v>19</v>
      </c>
      <c r="BK55" s="9">
        <v>0.2969</v>
      </c>
      <c r="BL55" s="9"/>
      <c r="BM55" s="9">
        <f t="shared" si="12"/>
        <v>49</v>
      </c>
      <c r="BN55" s="7" t="s">
        <v>40</v>
      </c>
      <c r="BO55" s="8" t="s">
        <v>29</v>
      </c>
      <c r="BP55" s="9">
        <v>0.22061</v>
      </c>
      <c r="BR55" s="9">
        <f t="shared" si="13"/>
        <v>55</v>
      </c>
    </row>
    <row r="56" spans="1:70" ht="17" thickBot="1" x14ac:dyDescent="0.25">
      <c r="A56" s="7" t="s">
        <v>64</v>
      </c>
      <c r="B56" s="8" t="s">
        <v>28</v>
      </c>
      <c r="C56" s="9">
        <v>8.294E-2</v>
      </c>
      <c r="D56" s="9"/>
      <c r="E56" s="9">
        <f t="shared" si="0"/>
        <v>33</v>
      </c>
      <c r="F56" s="7" t="s">
        <v>72</v>
      </c>
      <c r="G56" s="8" t="s">
        <v>22</v>
      </c>
      <c r="H56" s="10">
        <v>0.25142999999999999</v>
      </c>
      <c r="I56" s="10" t="s">
        <v>107</v>
      </c>
      <c r="J56" s="9">
        <f t="shared" si="1"/>
        <v>40</v>
      </c>
      <c r="K56" s="7" t="s">
        <v>73</v>
      </c>
      <c r="L56" s="8" t="s">
        <v>29</v>
      </c>
      <c r="M56" s="9">
        <v>0.22949</v>
      </c>
      <c r="N56" s="9"/>
      <c r="O56" s="9">
        <f t="shared" si="2"/>
        <v>52</v>
      </c>
      <c r="P56" s="7" t="s">
        <v>82</v>
      </c>
      <c r="Q56" s="8" t="s">
        <v>28</v>
      </c>
      <c r="R56" s="9">
        <v>0.2752</v>
      </c>
      <c r="S56" s="9"/>
      <c r="T56" s="9">
        <f t="shared" si="3"/>
        <v>50</v>
      </c>
      <c r="U56" s="7" t="s">
        <v>104</v>
      </c>
      <c r="V56" s="8" t="s">
        <v>20</v>
      </c>
      <c r="W56" s="9">
        <v>0.32655000000000001</v>
      </c>
      <c r="X56" s="9"/>
      <c r="Y56" s="9">
        <f t="shared" si="4"/>
        <v>56</v>
      </c>
      <c r="Z56" s="7" t="s">
        <v>91</v>
      </c>
      <c r="AA56" s="8" t="s">
        <v>22</v>
      </c>
      <c r="AB56" s="9">
        <v>0.18945999999999999</v>
      </c>
      <c r="AC56" s="9"/>
      <c r="AD56" s="9">
        <f t="shared" si="5"/>
        <v>38</v>
      </c>
      <c r="AE56" s="7" t="s">
        <v>71</v>
      </c>
      <c r="AF56" s="8" t="s">
        <v>20</v>
      </c>
      <c r="AG56" s="9">
        <v>0.17451</v>
      </c>
      <c r="AH56" s="9"/>
      <c r="AI56" s="9">
        <f t="shared" si="6"/>
        <v>58</v>
      </c>
      <c r="AJ56" s="7" t="s">
        <v>70</v>
      </c>
      <c r="AK56" s="8" t="s">
        <v>28</v>
      </c>
      <c r="AL56" s="9">
        <v>0.12136</v>
      </c>
      <c r="AM56" s="9"/>
      <c r="AN56" s="9">
        <f t="shared" si="7"/>
        <v>35</v>
      </c>
      <c r="AO56" s="7" t="s">
        <v>42</v>
      </c>
      <c r="AP56" s="8" t="s">
        <v>28</v>
      </c>
      <c r="AQ56" s="10">
        <v>0.22450000000000001</v>
      </c>
      <c r="AR56" s="10" t="s">
        <v>107</v>
      </c>
      <c r="AS56" s="9">
        <f t="shared" si="8"/>
        <v>60</v>
      </c>
      <c r="AT56" s="7" t="s">
        <v>68</v>
      </c>
      <c r="AU56" s="8" t="s">
        <v>19</v>
      </c>
      <c r="AV56" s="9">
        <v>0.21682000000000001</v>
      </c>
      <c r="AW56" s="9"/>
      <c r="AX56" s="9">
        <f t="shared" si="9"/>
        <v>46</v>
      </c>
      <c r="AY56" s="7" t="s">
        <v>49</v>
      </c>
      <c r="AZ56" s="8" t="s">
        <v>28</v>
      </c>
      <c r="BA56" s="23">
        <v>0.24476000000000001</v>
      </c>
      <c r="BB56" s="23" t="s">
        <v>108</v>
      </c>
      <c r="BC56" s="9">
        <f t="shared" si="10"/>
        <v>49</v>
      </c>
      <c r="BD56" s="7" t="s">
        <v>51</v>
      </c>
      <c r="BE56" s="8" t="s">
        <v>28</v>
      </c>
      <c r="BF56" s="10">
        <v>0.18431</v>
      </c>
      <c r="BG56" s="10" t="s">
        <v>107</v>
      </c>
      <c r="BH56" s="9">
        <f t="shared" si="11"/>
        <v>69</v>
      </c>
      <c r="BI56" s="7" t="s">
        <v>32</v>
      </c>
      <c r="BJ56" s="8" t="s">
        <v>26</v>
      </c>
      <c r="BK56" s="10">
        <v>0.29097000000000001</v>
      </c>
      <c r="BL56" s="10" t="s">
        <v>107</v>
      </c>
      <c r="BM56" s="9">
        <f t="shared" si="12"/>
        <v>48</v>
      </c>
      <c r="BN56" s="7" t="s">
        <v>76</v>
      </c>
      <c r="BO56" s="8" t="s">
        <v>22</v>
      </c>
      <c r="BP56" s="23">
        <v>0.22022</v>
      </c>
      <c r="BQ56" t="s">
        <v>108</v>
      </c>
      <c r="BR56" s="9">
        <f t="shared" si="13"/>
        <v>54</v>
      </c>
    </row>
    <row r="57" spans="1:70" ht="17" thickBot="1" x14ac:dyDescent="0.25">
      <c r="A57" s="7" t="s">
        <v>75</v>
      </c>
      <c r="B57" s="8" t="s">
        <v>29</v>
      </c>
      <c r="C57" s="9">
        <v>8.2830000000000001E-2</v>
      </c>
      <c r="D57" s="9"/>
      <c r="E57" s="9">
        <f t="shared" si="0"/>
        <v>32</v>
      </c>
      <c r="F57" s="7" t="s">
        <v>24</v>
      </c>
      <c r="G57" s="8" t="s">
        <v>26</v>
      </c>
      <c r="H57" s="10">
        <v>0.24937000000000001</v>
      </c>
      <c r="I57" s="10" t="s">
        <v>107</v>
      </c>
      <c r="J57" s="9">
        <f t="shared" si="1"/>
        <v>39</v>
      </c>
      <c r="K57" s="7" t="s">
        <v>42</v>
      </c>
      <c r="L57" s="8" t="s">
        <v>26</v>
      </c>
      <c r="M57" s="23">
        <v>0.21934999999999999</v>
      </c>
      <c r="N57" s="23" t="s">
        <v>108</v>
      </c>
      <c r="O57" s="9">
        <f t="shared" si="2"/>
        <v>51</v>
      </c>
      <c r="P57" s="7" t="s">
        <v>89</v>
      </c>
      <c r="Q57" s="8" t="s">
        <v>28</v>
      </c>
      <c r="R57" s="9">
        <v>0.27123000000000003</v>
      </c>
      <c r="S57" s="9"/>
      <c r="T57" s="9">
        <f t="shared" si="3"/>
        <v>49</v>
      </c>
      <c r="U57" s="7" t="s">
        <v>60</v>
      </c>
      <c r="V57" s="8" t="s">
        <v>19</v>
      </c>
      <c r="W57" s="9">
        <v>0.32563999999999999</v>
      </c>
      <c r="X57" s="9"/>
      <c r="Y57" s="9">
        <f t="shared" si="4"/>
        <v>55</v>
      </c>
      <c r="Z57" s="7" t="s">
        <v>71</v>
      </c>
      <c r="AA57" s="8" t="s">
        <v>20</v>
      </c>
      <c r="AB57" s="9">
        <v>0.18095</v>
      </c>
      <c r="AC57" s="9"/>
      <c r="AD57" s="9">
        <f t="shared" si="5"/>
        <v>37</v>
      </c>
      <c r="AE57" s="7" t="s">
        <v>64</v>
      </c>
      <c r="AF57" s="8" t="s">
        <v>28</v>
      </c>
      <c r="AG57" s="9">
        <v>0.16550999999999999</v>
      </c>
      <c r="AH57" s="9"/>
      <c r="AI57" s="9">
        <f t="shared" si="6"/>
        <v>57</v>
      </c>
      <c r="AJ57" s="7" t="s">
        <v>47</v>
      </c>
      <c r="AK57" s="8" t="s">
        <v>19</v>
      </c>
      <c r="AL57" s="9">
        <v>0.11971999999999999</v>
      </c>
      <c r="AM57" s="9"/>
      <c r="AN57" s="9">
        <f t="shared" si="7"/>
        <v>34</v>
      </c>
      <c r="AO57" s="7" t="s">
        <v>40</v>
      </c>
      <c r="AP57" s="8" t="s">
        <v>26</v>
      </c>
      <c r="AQ57" s="9">
        <v>0.22356999999999999</v>
      </c>
      <c r="AR57" s="9"/>
      <c r="AS57" s="9">
        <f t="shared" si="8"/>
        <v>59</v>
      </c>
      <c r="AT57" s="7" t="s">
        <v>84</v>
      </c>
      <c r="AU57" s="8" t="s">
        <v>28</v>
      </c>
      <c r="AV57" s="9">
        <v>0.20906</v>
      </c>
      <c r="AW57" s="9"/>
      <c r="AX57" s="9">
        <f t="shared" si="9"/>
        <v>45</v>
      </c>
      <c r="AY57" s="7" t="s">
        <v>104</v>
      </c>
      <c r="AZ57" s="8" t="s">
        <v>22</v>
      </c>
      <c r="BA57" s="9">
        <v>0.24177000000000001</v>
      </c>
      <c r="BB57" s="9"/>
      <c r="BC57" s="9">
        <f t="shared" si="10"/>
        <v>48</v>
      </c>
      <c r="BD57" s="7" t="s">
        <v>91</v>
      </c>
      <c r="BE57" s="8" t="s">
        <v>25</v>
      </c>
      <c r="BF57" s="9">
        <v>0.18393000000000001</v>
      </c>
      <c r="BG57" s="9"/>
      <c r="BH57" s="9">
        <f t="shared" si="11"/>
        <v>68</v>
      </c>
      <c r="BI57" s="7" t="s">
        <v>50</v>
      </c>
      <c r="BJ57" s="8" t="s">
        <v>19</v>
      </c>
      <c r="BK57" s="23">
        <v>0.29004999999999997</v>
      </c>
      <c r="BL57" s="23" t="s">
        <v>108</v>
      </c>
      <c r="BM57" s="9">
        <f t="shared" si="12"/>
        <v>47</v>
      </c>
      <c r="BN57" s="7" t="s">
        <v>63</v>
      </c>
      <c r="BO57" s="8" t="s">
        <v>20</v>
      </c>
      <c r="BP57" s="9">
        <v>0.21085999999999999</v>
      </c>
      <c r="BR57" s="9">
        <f t="shared" si="13"/>
        <v>53</v>
      </c>
    </row>
    <row r="58" spans="1:70" ht="17" thickBot="1" x14ac:dyDescent="0.25">
      <c r="A58" s="5" t="s">
        <v>104</v>
      </c>
      <c r="B58" s="6" t="s">
        <v>29</v>
      </c>
      <c r="C58" s="9">
        <v>8.2070000000000004E-2</v>
      </c>
      <c r="D58" s="30"/>
      <c r="E58" s="9">
        <f t="shared" si="0"/>
        <v>31</v>
      </c>
      <c r="F58" s="5" t="s">
        <v>43</v>
      </c>
      <c r="G58" s="6" t="s">
        <v>22</v>
      </c>
      <c r="H58" s="9">
        <v>0.23927000000000001</v>
      </c>
      <c r="I58" s="30"/>
      <c r="J58" s="9">
        <f t="shared" si="1"/>
        <v>38</v>
      </c>
      <c r="K58" s="100" t="s">
        <v>86</v>
      </c>
      <c r="L58" s="101" t="s">
        <v>26</v>
      </c>
      <c r="M58" s="9">
        <v>0.21013999999999999</v>
      </c>
      <c r="N58" s="30"/>
      <c r="O58" s="9">
        <f t="shared" si="2"/>
        <v>50</v>
      </c>
      <c r="P58" s="5" t="s">
        <v>49</v>
      </c>
      <c r="Q58" s="6" t="s">
        <v>28</v>
      </c>
      <c r="R58" s="23">
        <v>0.26532</v>
      </c>
      <c r="S58" s="45" t="s">
        <v>108</v>
      </c>
      <c r="T58" s="9">
        <f t="shared" si="3"/>
        <v>48</v>
      </c>
      <c r="U58" s="5" t="s">
        <v>58</v>
      </c>
      <c r="V58" s="6" t="s">
        <v>22</v>
      </c>
      <c r="W58" s="9">
        <v>0.31491000000000002</v>
      </c>
      <c r="X58" s="30"/>
      <c r="Y58" s="9">
        <f t="shared" si="4"/>
        <v>54</v>
      </c>
      <c r="Z58" s="5" t="s">
        <v>21</v>
      </c>
      <c r="AA58" s="6" t="s">
        <v>22</v>
      </c>
      <c r="AB58" s="9">
        <v>0.17810000000000001</v>
      </c>
      <c r="AC58" s="30"/>
      <c r="AD58" s="9">
        <f t="shared" si="5"/>
        <v>36</v>
      </c>
      <c r="AE58" s="5" t="s">
        <v>63</v>
      </c>
      <c r="AF58" s="6" t="s">
        <v>26</v>
      </c>
      <c r="AG58" s="9">
        <v>0.16378000000000001</v>
      </c>
      <c r="AH58" s="30"/>
      <c r="AI58" s="9">
        <f t="shared" si="6"/>
        <v>56</v>
      </c>
      <c r="AJ58" s="5" t="s">
        <v>97</v>
      </c>
      <c r="AK58" s="6" t="s">
        <v>19</v>
      </c>
      <c r="AL58" s="9">
        <v>0.11225</v>
      </c>
      <c r="AM58" s="30"/>
      <c r="AN58" s="9">
        <f t="shared" si="7"/>
        <v>33</v>
      </c>
      <c r="AO58" s="5" t="s">
        <v>76</v>
      </c>
      <c r="AP58" s="6" t="s">
        <v>22</v>
      </c>
      <c r="AQ58" s="9">
        <v>0.22139</v>
      </c>
      <c r="AR58" s="30"/>
      <c r="AS58" s="9">
        <f t="shared" si="8"/>
        <v>58</v>
      </c>
      <c r="AT58" s="5" t="s">
        <v>24</v>
      </c>
      <c r="AU58" s="6" t="s">
        <v>26</v>
      </c>
      <c r="AV58" s="23">
        <v>0.20874999999999999</v>
      </c>
      <c r="AW58" s="45" t="s">
        <v>108</v>
      </c>
      <c r="AX58" s="9">
        <f t="shared" si="9"/>
        <v>44</v>
      </c>
      <c r="AY58" s="5" t="s">
        <v>54</v>
      </c>
      <c r="AZ58" s="6" t="s">
        <v>29</v>
      </c>
      <c r="BA58" s="9">
        <v>0.23965</v>
      </c>
      <c r="BB58" s="30"/>
      <c r="BC58" s="9">
        <f t="shared" si="10"/>
        <v>47</v>
      </c>
      <c r="BD58" s="5" t="s">
        <v>102</v>
      </c>
      <c r="BE58" s="6" t="s">
        <v>26</v>
      </c>
      <c r="BF58" s="23">
        <v>0.18165000000000001</v>
      </c>
      <c r="BG58" s="45" t="s">
        <v>108</v>
      </c>
      <c r="BH58" s="9">
        <f t="shared" si="11"/>
        <v>67</v>
      </c>
      <c r="BI58" s="5" t="s">
        <v>56</v>
      </c>
      <c r="BJ58" s="6" t="s">
        <v>19</v>
      </c>
      <c r="BK58" s="23">
        <v>0.27634999999999998</v>
      </c>
      <c r="BL58" s="45" t="s">
        <v>108</v>
      </c>
      <c r="BM58" s="9">
        <f t="shared" si="12"/>
        <v>46</v>
      </c>
      <c r="BN58" s="5" t="s">
        <v>84</v>
      </c>
      <c r="BO58" s="6" t="s">
        <v>26</v>
      </c>
      <c r="BP58" s="9">
        <v>0.20313000000000001</v>
      </c>
      <c r="BR58" s="9">
        <f t="shared" si="13"/>
        <v>52</v>
      </c>
    </row>
    <row r="59" spans="1:70" ht="17" customHeight="1" thickTop="1" thickBot="1" x14ac:dyDescent="0.25">
      <c r="A59" s="7" t="s">
        <v>64</v>
      </c>
      <c r="B59" s="8" t="s">
        <v>22</v>
      </c>
      <c r="C59" s="9">
        <v>7.603E-2</v>
      </c>
      <c r="D59" s="9"/>
      <c r="E59" s="9">
        <f t="shared" si="0"/>
        <v>30</v>
      </c>
      <c r="F59" s="7" t="s">
        <v>84</v>
      </c>
      <c r="G59" s="8" t="s">
        <v>19</v>
      </c>
      <c r="H59" s="9">
        <v>0.23319000000000001</v>
      </c>
      <c r="I59" s="9"/>
      <c r="J59" s="9">
        <f t="shared" si="1"/>
        <v>37</v>
      </c>
      <c r="K59" s="7" t="s">
        <v>54</v>
      </c>
      <c r="L59" s="8" t="s">
        <v>105</v>
      </c>
      <c r="M59" s="9">
        <v>0.2044</v>
      </c>
      <c r="N59" s="9"/>
      <c r="O59" s="9">
        <f t="shared" si="2"/>
        <v>49</v>
      </c>
      <c r="P59" s="96" t="s">
        <v>86</v>
      </c>
      <c r="Q59" s="97" t="s">
        <v>28</v>
      </c>
      <c r="R59" s="23">
        <v>0.25667000000000001</v>
      </c>
      <c r="S59" s="23" t="s">
        <v>108</v>
      </c>
      <c r="T59" s="9">
        <f t="shared" si="3"/>
        <v>47</v>
      </c>
      <c r="U59" s="7" t="s">
        <v>82</v>
      </c>
      <c r="V59" s="8" t="s">
        <v>28</v>
      </c>
      <c r="W59" s="23">
        <v>0.31307000000000001</v>
      </c>
      <c r="X59" s="23" t="s">
        <v>108</v>
      </c>
      <c r="Y59" s="9">
        <f t="shared" si="4"/>
        <v>53</v>
      </c>
      <c r="Z59" s="7" t="s">
        <v>89</v>
      </c>
      <c r="AA59" s="8" t="s">
        <v>22</v>
      </c>
      <c r="AB59" s="9">
        <v>0.15992999999999999</v>
      </c>
      <c r="AC59" s="9"/>
      <c r="AD59" s="9">
        <f t="shared" si="5"/>
        <v>35</v>
      </c>
      <c r="AE59" s="7" t="s">
        <v>104</v>
      </c>
      <c r="AF59" s="8" t="s">
        <v>29</v>
      </c>
      <c r="AG59" s="9">
        <v>0.16261</v>
      </c>
      <c r="AH59" s="9"/>
      <c r="AI59" s="9">
        <f t="shared" si="6"/>
        <v>55</v>
      </c>
      <c r="AJ59" s="7" t="s">
        <v>71</v>
      </c>
      <c r="AK59" s="8" t="s">
        <v>20</v>
      </c>
      <c r="AL59" s="9">
        <v>0.11201</v>
      </c>
      <c r="AM59" s="9"/>
      <c r="AN59" s="9">
        <f t="shared" si="7"/>
        <v>32</v>
      </c>
      <c r="AO59" s="7" t="s">
        <v>71</v>
      </c>
      <c r="AP59" s="8" t="s">
        <v>29</v>
      </c>
      <c r="AQ59" s="9">
        <v>0.21976000000000001</v>
      </c>
      <c r="AR59" s="9"/>
      <c r="AS59" s="9">
        <f t="shared" si="8"/>
        <v>57</v>
      </c>
      <c r="AT59" s="96" t="s">
        <v>86</v>
      </c>
      <c r="AU59" s="97" t="s">
        <v>26</v>
      </c>
      <c r="AV59" s="9">
        <v>0.19753999999999999</v>
      </c>
      <c r="AW59" s="9"/>
      <c r="AX59" s="9">
        <f t="shared" si="9"/>
        <v>43</v>
      </c>
      <c r="AY59" s="7" t="s">
        <v>96</v>
      </c>
      <c r="AZ59" s="8" t="s">
        <v>25</v>
      </c>
      <c r="BA59" s="9">
        <v>0.21889</v>
      </c>
      <c r="BB59" s="9"/>
      <c r="BC59" s="9">
        <f t="shared" si="10"/>
        <v>46</v>
      </c>
      <c r="BD59" s="7" t="s">
        <v>43</v>
      </c>
      <c r="BE59" s="8" t="s">
        <v>19</v>
      </c>
      <c r="BF59" s="10">
        <v>0.18057999999999999</v>
      </c>
      <c r="BG59" s="10" t="s">
        <v>107</v>
      </c>
      <c r="BH59" s="9">
        <f t="shared" si="11"/>
        <v>66</v>
      </c>
      <c r="BI59" s="7" t="s">
        <v>56</v>
      </c>
      <c r="BJ59" s="8" t="s">
        <v>22</v>
      </c>
      <c r="BK59" s="10">
        <v>0.27614</v>
      </c>
      <c r="BL59" s="10" t="s">
        <v>107</v>
      </c>
      <c r="BM59" s="9">
        <f t="shared" si="12"/>
        <v>45</v>
      </c>
      <c r="BN59" s="7" t="s">
        <v>103</v>
      </c>
      <c r="BO59" s="8" t="s">
        <v>19</v>
      </c>
      <c r="BP59" s="9">
        <v>0.20257</v>
      </c>
      <c r="BR59" s="9">
        <f t="shared" si="13"/>
        <v>51</v>
      </c>
    </row>
    <row r="60" spans="1:70" ht="17" thickBot="1" x14ac:dyDescent="0.25">
      <c r="A60" s="7" t="s">
        <v>47</v>
      </c>
      <c r="B60" s="8" t="s">
        <v>28</v>
      </c>
      <c r="C60" s="9">
        <v>7.5689999999999993E-2</v>
      </c>
      <c r="D60" s="9"/>
      <c r="E60" s="9">
        <f t="shared" si="0"/>
        <v>29</v>
      </c>
      <c r="F60" s="7" t="s">
        <v>70</v>
      </c>
      <c r="G60" s="8" t="s">
        <v>28</v>
      </c>
      <c r="H60" s="9">
        <v>0.21754000000000001</v>
      </c>
      <c r="I60" s="9"/>
      <c r="J60" s="9">
        <f t="shared" si="1"/>
        <v>36</v>
      </c>
      <c r="K60" s="7" t="s">
        <v>54</v>
      </c>
      <c r="L60" s="8" t="s">
        <v>29</v>
      </c>
      <c r="M60" s="9">
        <v>0.19492000000000001</v>
      </c>
      <c r="N60" s="9"/>
      <c r="O60" s="9">
        <f t="shared" si="2"/>
        <v>48</v>
      </c>
      <c r="P60" s="7" t="s">
        <v>89</v>
      </c>
      <c r="Q60" s="8" t="s">
        <v>19</v>
      </c>
      <c r="R60" s="9">
        <v>0.25591999999999998</v>
      </c>
      <c r="S60" s="9"/>
      <c r="T60" s="9">
        <f t="shared" si="3"/>
        <v>46</v>
      </c>
      <c r="U60" s="7" t="s">
        <v>58</v>
      </c>
      <c r="V60" s="8" t="s">
        <v>25</v>
      </c>
      <c r="W60" s="9">
        <v>0.29215000000000002</v>
      </c>
      <c r="X60" s="9"/>
      <c r="Y60" s="9">
        <f t="shared" si="4"/>
        <v>52</v>
      </c>
      <c r="Z60" s="7" t="s">
        <v>66</v>
      </c>
      <c r="AA60" s="8" t="s">
        <v>28</v>
      </c>
      <c r="AB60" s="9">
        <v>0.14924999999999999</v>
      </c>
      <c r="AC60" s="9"/>
      <c r="AD60" s="9">
        <f t="shared" si="5"/>
        <v>34</v>
      </c>
      <c r="AE60" s="7" t="s">
        <v>103</v>
      </c>
      <c r="AF60" s="8" t="s">
        <v>19</v>
      </c>
      <c r="AG60" s="9">
        <v>0.15977</v>
      </c>
      <c r="AH60" s="9"/>
      <c r="AI60" s="9">
        <f t="shared" si="6"/>
        <v>54</v>
      </c>
      <c r="AJ60" s="7" t="s">
        <v>27</v>
      </c>
      <c r="AK60" s="8" t="s">
        <v>29</v>
      </c>
      <c r="AL60" s="9">
        <v>0.10612000000000001</v>
      </c>
      <c r="AM60" s="9"/>
      <c r="AN60" s="9">
        <f t="shared" si="7"/>
        <v>31</v>
      </c>
      <c r="AO60" s="7" t="s">
        <v>64</v>
      </c>
      <c r="AP60" s="8" t="s">
        <v>28</v>
      </c>
      <c r="AQ60" s="9">
        <v>0.21793999999999999</v>
      </c>
      <c r="AR60" s="9"/>
      <c r="AS60" s="9">
        <f t="shared" si="8"/>
        <v>56</v>
      </c>
      <c r="AT60" s="7" t="s">
        <v>94</v>
      </c>
      <c r="AU60" s="8" t="s">
        <v>26</v>
      </c>
      <c r="AV60" s="9">
        <v>0.19431999999999999</v>
      </c>
      <c r="AW60" s="9"/>
      <c r="AX60" s="9">
        <f t="shared" si="9"/>
        <v>42</v>
      </c>
      <c r="AY60" s="7" t="s">
        <v>56</v>
      </c>
      <c r="AZ60" s="8" t="s">
        <v>22</v>
      </c>
      <c r="BA60" s="9">
        <v>0.20998</v>
      </c>
      <c r="BB60" s="9"/>
      <c r="BC60" s="9">
        <f t="shared" si="10"/>
        <v>45</v>
      </c>
      <c r="BD60" s="7" t="s">
        <v>102</v>
      </c>
      <c r="BE60" s="8" t="s">
        <v>28</v>
      </c>
      <c r="BF60" s="23">
        <v>0.16880999999999999</v>
      </c>
      <c r="BG60" s="23" t="s">
        <v>108</v>
      </c>
      <c r="BH60" s="9">
        <f t="shared" si="11"/>
        <v>65</v>
      </c>
      <c r="BI60" s="96" t="s">
        <v>87</v>
      </c>
      <c r="BJ60" s="97" t="s">
        <v>25</v>
      </c>
      <c r="BK60" s="23">
        <v>0.26651000000000002</v>
      </c>
      <c r="BL60" s="23" t="s">
        <v>108</v>
      </c>
      <c r="BM60" s="9">
        <f t="shared" si="12"/>
        <v>44</v>
      </c>
      <c r="BN60" s="7" t="s">
        <v>34</v>
      </c>
      <c r="BO60" s="8" t="s">
        <v>19</v>
      </c>
      <c r="BP60" s="10">
        <v>0.20197000000000001</v>
      </c>
      <c r="BQ60" t="s">
        <v>107</v>
      </c>
      <c r="BR60" s="9">
        <f t="shared" si="13"/>
        <v>50</v>
      </c>
    </row>
    <row r="61" spans="1:70" ht="17" thickBot="1" x14ac:dyDescent="0.25">
      <c r="A61" s="7" t="s">
        <v>84</v>
      </c>
      <c r="B61" s="8" t="s">
        <v>19</v>
      </c>
      <c r="C61" s="9">
        <v>7.2020000000000001E-2</v>
      </c>
      <c r="D61" s="9"/>
      <c r="E61" s="9">
        <f t="shared" si="0"/>
        <v>28</v>
      </c>
      <c r="F61" s="7" t="s">
        <v>49</v>
      </c>
      <c r="G61" s="8" t="s">
        <v>28</v>
      </c>
      <c r="H61" s="23">
        <v>0.20607</v>
      </c>
      <c r="I61" s="23" t="s">
        <v>108</v>
      </c>
      <c r="J61" s="9">
        <f t="shared" si="1"/>
        <v>35</v>
      </c>
      <c r="K61" s="96" t="s">
        <v>86</v>
      </c>
      <c r="L61" s="97" t="s">
        <v>20</v>
      </c>
      <c r="M61" s="9">
        <v>0.18226999999999999</v>
      </c>
      <c r="N61" s="9"/>
      <c r="O61" s="9">
        <f t="shared" si="2"/>
        <v>47</v>
      </c>
      <c r="P61" s="7" t="s">
        <v>39</v>
      </c>
      <c r="Q61" s="8" t="s">
        <v>28</v>
      </c>
      <c r="R61" s="23">
        <v>0.25319999999999998</v>
      </c>
      <c r="S61" s="23" t="s">
        <v>108</v>
      </c>
      <c r="T61" s="9">
        <f t="shared" si="3"/>
        <v>45</v>
      </c>
      <c r="U61" s="7" t="s">
        <v>24</v>
      </c>
      <c r="V61" s="8" t="s">
        <v>26</v>
      </c>
      <c r="W61" s="10">
        <v>0.27854000000000001</v>
      </c>
      <c r="X61" s="10" t="s">
        <v>107</v>
      </c>
      <c r="Y61" s="9">
        <f t="shared" si="4"/>
        <v>51</v>
      </c>
      <c r="Z61" s="7" t="s">
        <v>103</v>
      </c>
      <c r="AA61" s="8" t="s">
        <v>19</v>
      </c>
      <c r="AB61" s="9">
        <v>0.14842</v>
      </c>
      <c r="AC61" s="9"/>
      <c r="AD61" s="9">
        <f t="shared" si="5"/>
        <v>33</v>
      </c>
      <c r="AE61" s="7" t="s">
        <v>47</v>
      </c>
      <c r="AF61" s="8" t="s">
        <v>28</v>
      </c>
      <c r="AG61" s="9">
        <v>0.15654000000000001</v>
      </c>
      <c r="AH61" s="9"/>
      <c r="AI61" s="9">
        <f t="shared" si="6"/>
        <v>53</v>
      </c>
      <c r="AJ61" s="7" t="s">
        <v>47</v>
      </c>
      <c r="AK61" s="8" t="s">
        <v>28</v>
      </c>
      <c r="AL61" s="9">
        <v>0.10531</v>
      </c>
      <c r="AM61" s="9"/>
      <c r="AN61" s="9">
        <f t="shared" si="7"/>
        <v>30</v>
      </c>
      <c r="AO61" s="7" t="s">
        <v>82</v>
      </c>
      <c r="AP61" s="8" t="s">
        <v>20</v>
      </c>
      <c r="AQ61" s="9">
        <v>0.21765999999999999</v>
      </c>
      <c r="AR61" s="9"/>
      <c r="AS61" s="9">
        <f t="shared" si="8"/>
        <v>55</v>
      </c>
      <c r="AT61" s="7" t="s">
        <v>103</v>
      </c>
      <c r="AU61" s="8" t="s">
        <v>28</v>
      </c>
      <c r="AV61" s="9">
        <v>0.18812000000000001</v>
      </c>
      <c r="AW61" s="9"/>
      <c r="AX61" s="9">
        <f t="shared" si="9"/>
        <v>41</v>
      </c>
      <c r="AY61" s="7" t="s">
        <v>64</v>
      </c>
      <c r="AZ61" s="8" t="s">
        <v>22</v>
      </c>
      <c r="BA61" s="9">
        <v>0.20977999999999999</v>
      </c>
      <c r="BB61" s="9"/>
      <c r="BC61" s="9">
        <f t="shared" si="10"/>
        <v>44</v>
      </c>
      <c r="BD61" s="7" t="s">
        <v>76</v>
      </c>
      <c r="BE61" s="8" t="s">
        <v>26</v>
      </c>
      <c r="BF61" s="10">
        <v>0.15654000000000001</v>
      </c>
      <c r="BG61" s="10" t="s">
        <v>107</v>
      </c>
      <c r="BH61" s="9">
        <f t="shared" si="11"/>
        <v>64</v>
      </c>
      <c r="BI61" s="7" t="s">
        <v>42</v>
      </c>
      <c r="BJ61" s="8" t="s">
        <v>26</v>
      </c>
      <c r="BK61" s="10">
        <v>0.25172</v>
      </c>
      <c r="BL61" s="10" t="s">
        <v>107</v>
      </c>
      <c r="BM61" s="9">
        <f t="shared" si="12"/>
        <v>43</v>
      </c>
      <c r="BN61" s="7" t="s">
        <v>34</v>
      </c>
      <c r="BO61" s="8" t="s">
        <v>26</v>
      </c>
      <c r="BP61" s="23">
        <v>0.19184999999999999</v>
      </c>
      <c r="BQ61" t="s">
        <v>108</v>
      </c>
      <c r="BR61" s="9">
        <f t="shared" si="13"/>
        <v>49</v>
      </c>
    </row>
    <row r="62" spans="1:70" ht="17" thickBot="1" x14ac:dyDescent="0.25">
      <c r="A62" s="7" t="s">
        <v>70</v>
      </c>
      <c r="B62" s="8" t="s">
        <v>28</v>
      </c>
      <c r="C62" s="9">
        <v>7.0849999999999996E-2</v>
      </c>
      <c r="D62" s="9"/>
      <c r="E62" s="9">
        <f t="shared" si="0"/>
        <v>27</v>
      </c>
      <c r="F62" s="7" t="s">
        <v>27</v>
      </c>
      <c r="G62" s="8" t="s">
        <v>28</v>
      </c>
      <c r="H62" s="10">
        <v>0.20497000000000001</v>
      </c>
      <c r="I62" s="10" t="s">
        <v>107</v>
      </c>
      <c r="J62" s="9">
        <f t="shared" si="1"/>
        <v>34</v>
      </c>
      <c r="K62" s="7" t="s">
        <v>34</v>
      </c>
      <c r="L62" s="8" t="s">
        <v>26</v>
      </c>
      <c r="M62" s="9">
        <v>0.17</v>
      </c>
      <c r="N62" s="9"/>
      <c r="O62" s="9">
        <f t="shared" si="2"/>
        <v>46</v>
      </c>
      <c r="P62" s="7" t="s">
        <v>104</v>
      </c>
      <c r="Q62" s="8" t="s">
        <v>20</v>
      </c>
      <c r="R62" s="9">
        <v>0.25268000000000002</v>
      </c>
      <c r="S62" s="9"/>
      <c r="T62" s="9">
        <f t="shared" si="3"/>
        <v>44</v>
      </c>
      <c r="U62" s="7" t="s">
        <v>71</v>
      </c>
      <c r="V62" s="8" t="s">
        <v>22</v>
      </c>
      <c r="W62" s="9">
        <v>0.26812999999999998</v>
      </c>
      <c r="X62" s="9"/>
      <c r="Y62" s="9">
        <f t="shared" si="4"/>
        <v>50</v>
      </c>
      <c r="Z62" s="7" t="s">
        <v>70</v>
      </c>
      <c r="AA62" s="8" t="s">
        <v>28</v>
      </c>
      <c r="AB62" s="9">
        <v>0.14327999999999999</v>
      </c>
      <c r="AC62" s="9"/>
      <c r="AD62" s="9">
        <f t="shared" si="5"/>
        <v>32</v>
      </c>
      <c r="AE62" s="7" t="s">
        <v>94</v>
      </c>
      <c r="AF62" s="8" t="s">
        <v>26</v>
      </c>
      <c r="AG62" s="9">
        <v>0.15418999999999999</v>
      </c>
      <c r="AH62" s="9"/>
      <c r="AI62" s="9">
        <f t="shared" si="6"/>
        <v>52</v>
      </c>
      <c r="AJ62" s="7" t="s">
        <v>64</v>
      </c>
      <c r="AK62" s="8" t="s">
        <v>22</v>
      </c>
      <c r="AL62" s="9">
        <v>0.10516</v>
      </c>
      <c r="AM62" s="9"/>
      <c r="AN62" s="9">
        <f t="shared" si="7"/>
        <v>29</v>
      </c>
      <c r="AO62" s="7" t="s">
        <v>97</v>
      </c>
      <c r="AP62" s="8" t="s">
        <v>28</v>
      </c>
      <c r="AQ62" s="9">
        <v>0.21431</v>
      </c>
      <c r="AR62" s="9"/>
      <c r="AS62" s="9">
        <f t="shared" si="8"/>
        <v>54</v>
      </c>
      <c r="AT62" s="7" t="s">
        <v>18</v>
      </c>
      <c r="AU62" s="8" t="s">
        <v>20</v>
      </c>
      <c r="AV62" s="23">
        <v>0.18593999999999999</v>
      </c>
      <c r="AW62" s="23" t="s">
        <v>108</v>
      </c>
      <c r="AX62" s="9">
        <f t="shared" si="9"/>
        <v>40</v>
      </c>
      <c r="AY62" s="7" t="s">
        <v>96</v>
      </c>
      <c r="AZ62" s="8" t="s">
        <v>29</v>
      </c>
      <c r="BA62" s="9">
        <v>0.20949999999999999</v>
      </c>
      <c r="BB62" s="9"/>
      <c r="BC62" s="9">
        <f t="shared" si="10"/>
        <v>43</v>
      </c>
      <c r="BD62" s="7" t="s">
        <v>76</v>
      </c>
      <c r="BE62" s="8" t="s">
        <v>22</v>
      </c>
      <c r="BF62" s="23">
        <v>0.15564</v>
      </c>
      <c r="BG62" s="23" t="s">
        <v>108</v>
      </c>
      <c r="BH62" s="9">
        <f t="shared" si="11"/>
        <v>63</v>
      </c>
      <c r="BI62" s="7" t="s">
        <v>102</v>
      </c>
      <c r="BJ62" s="8" t="s">
        <v>22</v>
      </c>
      <c r="BK62" s="23">
        <v>0.24893999999999999</v>
      </c>
      <c r="BL62" s="23" t="s">
        <v>108</v>
      </c>
      <c r="BM62" s="9">
        <f t="shared" si="12"/>
        <v>42</v>
      </c>
      <c r="BN62" s="7" t="s">
        <v>84</v>
      </c>
      <c r="BO62" s="8" t="s">
        <v>19</v>
      </c>
      <c r="BP62" s="23">
        <v>0.18717</v>
      </c>
      <c r="BQ62" t="s">
        <v>108</v>
      </c>
      <c r="BR62" s="9">
        <f t="shared" si="13"/>
        <v>48</v>
      </c>
    </row>
    <row r="63" spans="1:70" ht="17" thickBot="1" x14ac:dyDescent="0.25">
      <c r="A63" s="7" t="s">
        <v>75</v>
      </c>
      <c r="B63" s="8" t="s">
        <v>23</v>
      </c>
      <c r="C63" s="9">
        <v>7.0519999999999999E-2</v>
      </c>
      <c r="D63" s="9"/>
      <c r="E63" s="9">
        <f t="shared" si="0"/>
        <v>26</v>
      </c>
      <c r="F63" s="7" t="s">
        <v>49</v>
      </c>
      <c r="G63" s="8" t="s">
        <v>20</v>
      </c>
      <c r="H63" s="23">
        <v>0.20366999999999999</v>
      </c>
      <c r="I63" s="23" t="s">
        <v>108</v>
      </c>
      <c r="J63" s="9">
        <f t="shared" si="1"/>
        <v>33</v>
      </c>
      <c r="K63" s="7" t="s">
        <v>56</v>
      </c>
      <c r="L63" s="8" t="s">
        <v>22</v>
      </c>
      <c r="M63" s="9">
        <v>0.16244</v>
      </c>
      <c r="N63" s="9"/>
      <c r="O63" s="9">
        <f t="shared" si="2"/>
        <v>45</v>
      </c>
      <c r="P63" s="7" t="s">
        <v>34</v>
      </c>
      <c r="Q63" s="8" t="s">
        <v>26</v>
      </c>
      <c r="R63" s="9">
        <v>0.25141999999999998</v>
      </c>
      <c r="S63" s="9"/>
      <c r="T63" s="9">
        <f t="shared" si="3"/>
        <v>43</v>
      </c>
      <c r="U63" s="7" t="s">
        <v>21</v>
      </c>
      <c r="V63" s="8" t="s">
        <v>22</v>
      </c>
      <c r="W63" s="10">
        <v>0.26507999999999998</v>
      </c>
      <c r="X63" s="10" t="s">
        <v>107</v>
      </c>
      <c r="Y63" s="9">
        <f t="shared" si="4"/>
        <v>49</v>
      </c>
      <c r="Z63" s="7" t="s">
        <v>18</v>
      </c>
      <c r="AA63" s="8" t="s">
        <v>19</v>
      </c>
      <c r="AB63" s="9">
        <v>0.13785</v>
      </c>
      <c r="AC63" s="9"/>
      <c r="AD63" s="9">
        <f t="shared" si="5"/>
        <v>31</v>
      </c>
      <c r="AE63" s="7" t="s">
        <v>70</v>
      </c>
      <c r="AF63" s="8" t="s">
        <v>28</v>
      </c>
      <c r="AG63" s="9">
        <v>0.15056</v>
      </c>
      <c r="AH63" s="9"/>
      <c r="AI63" s="9">
        <f t="shared" si="6"/>
        <v>51</v>
      </c>
      <c r="AJ63" s="7" t="s">
        <v>104</v>
      </c>
      <c r="AK63" s="8" t="s">
        <v>22</v>
      </c>
      <c r="AL63" s="9">
        <v>0.10231</v>
      </c>
      <c r="AM63" s="9"/>
      <c r="AN63" s="9">
        <f t="shared" si="7"/>
        <v>28</v>
      </c>
      <c r="AO63" s="96" t="s">
        <v>86</v>
      </c>
      <c r="AP63" s="97" t="s">
        <v>28</v>
      </c>
      <c r="AQ63" s="9">
        <v>0.20577000000000001</v>
      </c>
      <c r="AR63" s="9"/>
      <c r="AS63" s="9">
        <f t="shared" si="8"/>
        <v>53</v>
      </c>
      <c r="AT63" s="7" t="s">
        <v>99</v>
      </c>
      <c r="AU63" s="8" t="s">
        <v>20</v>
      </c>
      <c r="AV63" s="9">
        <v>0.17817</v>
      </c>
      <c r="AW63" s="9"/>
      <c r="AX63" s="9">
        <f t="shared" si="9"/>
        <v>39</v>
      </c>
      <c r="AY63" s="7" t="s">
        <v>96</v>
      </c>
      <c r="AZ63" s="8" t="s">
        <v>19</v>
      </c>
      <c r="BA63" s="9">
        <v>0.20449999999999999</v>
      </c>
      <c r="BB63" s="9"/>
      <c r="BC63" s="9">
        <f t="shared" si="10"/>
        <v>42</v>
      </c>
      <c r="BD63" s="96" t="s">
        <v>86</v>
      </c>
      <c r="BE63" s="97" t="s">
        <v>28</v>
      </c>
      <c r="BF63" s="9">
        <v>0.14996999999999999</v>
      </c>
      <c r="BG63" s="9"/>
      <c r="BH63" s="9">
        <f t="shared" si="11"/>
        <v>62</v>
      </c>
      <c r="BI63" s="7" t="s">
        <v>85</v>
      </c>
      <c r="BJ63" s="8" t="s">
        <v>19</v>
      </c>
      <c r="BK63" s="9">
        <v>0.24667</v>
      </c>
      <c r="BL63" s="9"/>
      <c r="BM63" s="9">
        <f t="shared" si="12"/>
        <v>41</v>
      </c>
      <c r="BN63" s="7" t="s">
        <v>61</v>
      </c>
      <c r="BO63" s="8" t="s">
        <v>19</v>
      </c>
      <c r="BP63" s="23">
        <v>0.18559</v>
      </c>
      <c r="BQ63" t="s">
        <v>108</v>
      </c>
      <c r="BR63" s="9">
        <f t="shared" si="13"/>
        <v>47</v>
      </c>
    </row>
    <row r="64" spans="1:70" ht="17" thickBot="1" x14ac:dyDescent="0.25">
      <c r="A64" s="7" t="s">
        <v>104</v>
      </c>
      <c r="B64" s="8" t="s">
        <v>22</v>
      </c>
      <c r="C64" s="9">
        <v>6.8510000000000001E-2</v>
      </c>
      <c r="D64" s="9"/>
      <c r="E64" s="9">
        <f t="shared" si="0"/>
        <v>25</v>
      </c>
      <c r="F64" s="7" t="s">
        <v>47</v>
      </c>
      <c r="G64" s="8" t="s">
        <v>28</v>
      </c>
      <c r="H64" s="9">
        <v>0.19336999999999999</v>
      </c>
      <c r="I64" s="9"/>
      <c r="J64" s="9">
        <f t="shared" si="1"/>
        <v>32</v>
      </c>
      <c r="K64" s="7" t="s">
        <v>61</v>
      </c>
      <c r="L64" s="8" t="s">
        <v>19</v>
      </c>
      <c r="M64" s="9">
        <v>0.16145999999999999</v>
      </c>
      <c r="N64" s="9"/>
      <c r="O64" s="9">
        <f t="shared" si="2"/>
        <v>44</v>
      </c>
      <c r="P64" s="7" t="s">
        <v>32</v>
      </c>
      <c r="Q64" s="8" t="s">
        <v>20</v>
      </c>
      <c r="R64" s="9">
        <v>0.24051</v>
      </c>
      <c r="S64" s="9"/>
      <c r="T64" s="9">
        <f t="shared" si="3"/>
        <v>42</v>
      </c>
      <c r="U64" s="7" t="s">
        <v>81</v>
      </c>
      <c r="V64" s="8" t="s">
        <v>29</v>
      </c>
      <c r="W64" s="9">
        <v>0.26402999999999999</v>
      </c>
      <c r="X64" s="9"/>
      <c r="Y64" s="9">
        <f t="shared" si="4"/>
        <v>48</v>
      </c>
      <c r="Z64" s="7" t="s">
        <v>39</v>
      </c>
      <c r="AA64" s="8" t="s">
        <v>25</v>
      </c>
      <c r="AB64" s="9">
        <v>0.13630999999999999</v>
      </c>
      <c r="AC64" s="9"/>
      <c r="AD64" s="9">
        <f t="shared" si="5"/>
        <v>30</v>
      </c>
      <c r="AE64" s="7" t="s">
        <v>63</v>
      </c>
      <c r="AF64" s="8" t="s">
        <v>22</v>
      </c>
      <c r="AG64" s="9">
        <v>0.14441000000000001</v>
      </c>
      <c r="AH64" s="9"/>
      <c r="AI64" s="9">
        <f t="shared" si="6"/>
        <v>50</v>
      </c>
      <c r="AJ64" s="7" t="s">
        <v>64</v>
      </c>
      <c r="AK64" s="8" t="s">
        <v>19</v>
      </c>
      <c r="AL64" s="9">
        <v>9.8650000000000002E-2</v>
      </c>
      <c r="AM64" s="9"/>
      <c r="AN64" s="9">
        <f t="shared" si="7"/>
        <v>27</v>
      </c>
      <c r="AO64" s="7" t="s">
        <v>91</v>
      </c>
      <c r="AP64" s="8" t="s">
        <v>22</v>
      </c>
      <c r="AQ64" s="9">
        <v>0.20191000000000001</v>
      </c>
      <c r="AR64" s="9"/>
      <c r="AS64" s="9">
        <f t="shared" si="8"/>
        <v>52</v>
      </c>
      <c r="AT64" s="7" t="s">
        <v>81</v>
      </c>
      <c r="AU64" s="8" t="s">
        <v>20</v>
      </c>
      <c r="AV64" s="9">
        <v>0.17477999999999999</v>
      </c>
      <c r="AW64" s="9"/>
      <c r="AX64" s="9">
        <f t="shared" si="9"/>
        <v>38</v>
      </c>
      <c r="AY64" s="7" t="s">
        <v>32</v>
      </c>
      <c r="AZ64" s="8" t="s">
        <v>26</v>
      </c>
      <c r="BA64" s="9">
        <v>0.19756000000000001</v>
      </c>
      <c r="BB64" s="9"/>
      <c r="BC64" s="9">
        <f t="shared" si="10"/>
        <v>41</v>
      </c>
      <c r="BD64" s="7" t="s">
        <v>64</v>
      </c>
      <c r="BE64" s="8" t="s">
        <v>28</v>
      </c>
      <c r="BF64" s="9">
        <v>0.14824000000000001</v>
      </c>
      <c r="BG64" s="9"/>
      <c r="BH64" s="9">
        <f t="shared" si="11"/>
        <v>61</v>
      </c>
      <c r="BI64" s="7" t="s">
        <v>90</v>
      </c>
      <c r="BJ64" s="8" t="s">
        <v>26</v>
      </c>
      <c r="BK64" s="9">
        <v>0.23999000000000001</v>
      </c>
      <c r="BL64" s="9"/>
      <c r="BM64" s="9">
        <f t="shared" si="12"/>
        <v>40</v>
      </c>
      <c r="BN64" s="7" t="s">
        <v>27</v>
      </c>
      <c r="BO64" s="8" t="s">
        <v>29</v>
      </c>
      <c r="BP64" s="23">
        <v>0.17787</v>
      </c>
      <c r="BQ64" t="s">
        <v>108</v>
      </c>
      <c r="BR64" s="9">
        <f t="shared" si="13"/>
        <v>46</v>
      </c>
    </row>
    <row r="65" spans="1:70" ht="17" thickBot="1" x14ac:dyDescent="0.25">
      <c r="A65" s="7" t="s">
        <v>103</v>
      </c>
      <c r="B65" s="8" t="s">
        <v>26</v>
      </c>
      <c r="C65" s="9">
        <v>6.7070000000000005E-2</v>
      </c>
      <c r="D65" s="9"/>
      <c r="E65" s="9">
        <f t="shared" si="0"/>
        <v>24</v>
      </c>
      <c r="F65" s="7" t="s">
        <v>72</v>
      </c>
      <c r="G65" s="8" t="s">
        <v>28</v>
      </c>
      <c r="H65" s="9">
        <v>0.18239</v>
      </c>
      <c r="I65" s="9"/>
      <c r="J65" s="9">
        <f t="shared" si="1"/>
        <v>31</v>
      </c>
      <c r="K65" s="7" t="s">
        <v>98</v>
      </c>
      <c r="L65" s="8" t="s">
        <v>29</v>
      </c>
      <c r="M65" s="9">
        <v>0.15572</v>
      </c>
      <c r="N65" s="9"/>
      <c r="O65" s="9">
        <f t="shared" si="2"/>
        <v>43</v>
      </c>
      <c r="P65" s="7" t="s">
        <v>24</v>
      </c>
      <c r="Q65" s="8" t="s">
        <v>26</v>
      </c>
      <c r="R65" s="23">
        <v>0.23857999999999999</v>
      </c>
      <c r="S65" s="23" t="s">
        <v>108</v>
      </c>
      <c r="T65" s="9">
        <f t="shared" si="3"/>
        <v>41</v>
      </c>
      <c r="U65" s="7" t="s">
        <v>82</v>
      </c>
      <c r="V65" s="8" t="s">
        <v>20</v>
      </c>
      <c r="W65" s="9">
        <v>0.26035000000000003</v>
      </c>
      <c r="X65" s="9"/>
      <c r="Y65" s="9">
        <f t="shared" si="4"/>
        <v>47</v>
      </c>
      <c r="Z65" s="7" t="s">
        <v>104</v>
      </c>
      <c r="AA65" s="8" t="s">
        <v>29</v>
      </c>
      <c r="AB65" s="9">
        <v>0.13356000000000001</v>
      </c>
      <c r="AC65" s="9"/>
      <c r="AD65" s="9">
        <f t="shared" si="5"/>
        <v>29</v>
      </c>
      <c r="AE65" s="7" t="s">
        <v>56</v>
      </c>
      <c r="AF65" s="8" t="s">
        <v>22</v>
      </c>
      <c r="AG65" s="9">
        <v>0.14288000000000001</v>
      </c>
      <c r="AH65" s="9"/>
      <c r="AI65" s="9">
        <f t="shared" si="6"/>
        <v>49</v>
      </c>
      <c r="AJ65" s="7" t="s">
        <v>38</v>
      </c>
      <c r="AK65" s="8" t="s">
        <v>22</v>
      </c>
      <c r="AL65" s="9">
        <v>9.8409999999999997E-2</v>
      </c>
      <c r="AM65" s="9"/>
      <c r="AN65" s="9">
        <f t="shared" si="7"/>
        <v>26</v>
      </c>
      <c r="AO65" s="7" t="s">
        <v>63</v>
      </c>
      <c r="AP65" s="8" t="s">
        <v>26</v>
      </c>
      <c r="AQ65" s="9">
        <v>0.19466</v>
      </c>
      <c r="AR65" s="9"/>
      <c r="AS65" s="9">
        <f t="shared" si="8"/>
        <v>51</v>
      </c>
      <c r="AT65" s="7" t="s">
        <v>42</v>
      </c>
      <c r="AU65" s="8" t="s">
        <v>26</v>
      </c>
      <c r="AV65" s="9">
        <v>0.16816999999999999</v>
      </c>
      <c r="AW65" s="9"/>
      <c r="AX65" s="9">
        <f t="shared" si="9"/>
        <v>37</v>
      </c>
      <c r="AY65" s="7" t="s">
        <v>71</v>
      </c>
      <c r="AZ65" s="8" t="s">
        <v>20</v>
      </c>
      <c r="BA65" s="9">
        <v>0.19417000000000001</v>
      </c>
      <c r="BB65" s="9"/>
      <c r="BC65" s="9">
        <f t="shared" si="10"/>
        <v>40</v>
      </c>
      <c r="BD65" s="7" t="s">
        <v>96</v>
      </c>
      <c r="BE65" s="8" t="s">
        <v>22</v>
      </c>
      <c r="BF65" s="9">
        <v>0.14607999999999999</v>
      </c>
      <c r="BG65" s="9"/>
      <c r="BH65" s="9">
        <f t="shared" si="11"/>
        <v>60</v>
      </c>
      <c r="BI65" s="7" t="s">
        <v>61</v>
      </c>
      <c r="BJ65" s="8" t="s">
        <v>23</v>
      </c>
      <c r="BK65" s="9">
        <v>0.23258999999999999</v>
      </c>
      <c r="BL65" s="9"/>
      <c r="BM65" s="9">
        <f t="shared" si="12"/>
        <v>39</v>
      </c>
      <c r="BN65" s="7" t="s">
        <v>18</v>
      </c>
      <c r="BO65" s="8" t="s">
        <v>19</v>
      </c>
      <c r="BP65" s="10">
        <v>0.17674999999999999</v>
      </c>
      <c r="BQ65" t="s">
        <v>107</v>
      </c>
      <c r="BR65" s="9">
        <f t="shared" si="13"/>
        <v>45</v>
      </c>
    </row>
    <row r="66" spans="1:70" ht="17" thickBot="1" x14ac:dyDescent="0.25">
      <c r="A66" s="7" t="s">
        <v>77</v>
      </c>
      <c r="B66" s="8" t="s">
        <v>22</v>
      </c>
      <c r="C66" s="9">
        <v>6.6799999999999998E-2</v>
      </c>
      <c r="D66" s="9"/>
      <c r="E66" s="9">
        <f t="shared" si="0"/>
        <v>23</v>
      </c>
      <c r="F66" s="96" t="s">
        <v>86</v>
      </c>
      <c r="G66" s="97" t="s">
        <v>26</v>
      </c>
      <c r="H66" s="9">
        <v>0.17712</v>
      </c>
      <c r="I66" s="9"/>
      <c r="J66" s="9">
        <f t="shared" si="1"/>
        <v>30</v>
      </c>
      <c r="K66" s="7" t="s">
        <v>32</v>
      </c>
      <c r="L66" s="8" t="s">
        <v>20</v>
      </c>
      <c r="M66" s="9">
        <v>0.15489</v>
      </c>
      <c r="N66" s="9"/>
      <c r="O66" s="9">
        <f t="shared" si="2"/>
        <v>42</v>
      </c>
      <c r="P66" s="7" t="s">
        <v>27</v>
      </c>
      <c r="Q66" s="8" t="s">
        <v>28</v>
      </c>
      <c r="R66" s="10">
        <v>0.23787</v>
      </c>
      <c r="S66" s="10" t="s">
        <v>107</v>
      </c>
      <c r="T66" s="9">
        <f t="shared" si="3"/>
        <v>40</v>
      </c>
      <c r="U66" s="7" t="s">
        <v>103</v>
      </c>
      <c r="V66" s="8" t="s">
        <v>28</v>
      </c>
      <c r="W66" s="9">
        <v>0.26002999999999998</v>
      </c>
      <c r="X66" s="9"/>
      <c r="Y66" s="9">
        <f t="shared" si="4"/>
        <v>46</v>
      </c>
      <c r="Z66" s="7" t="s">
        <v>103</v>
      </c>
      <c r="AA66" s="8" t="s">
        <v>26</v>
      </c>
      <c r="AB66" s="9">
        <v>0.12945999999999999</v>
      </c>
      <c r="AC66" s="9"/>
      <c r="AD66" s="9">
        <f t="shared" si="5"/>
        <v>28</v>
      </c>
      <c r="AE66" s="7" t="s">
        <v>76</v>
      </c>
      <c r="AF66" s="8" t="s">
        <v>26</v>
      </c>
      <c r="AG66" s="9">
        <v>0.14015</v>
      </c>
      <c r="AH66" s="9"/>
      <c r="AI66" s="9">
        <f t="shared" si="6"/>
        <v>48</v>
      </c>
      <c r="AJ66" s="7" t="s">
        <v>84</v>
      </c>
      <c r="AK66" s="8" t="s">
        <v>19</v>
      </c>
      <c r="AL66" s="9">
        <v>9.0789999999999996E-2</v>
      </c>
      <c r="AM66" s="9"/>
      <c r="AN66" s="9">
        <f t="shared" si="7"/>
        <v>25</v>
      </c>
      <c r="AO66" s="7" t="s">
        <v>54</v>
      </c>
      <c r="AP66" s="8" t="s">
        <v>105</v>
      </c>
      <c r="AQ66" s="9">
        <v>0.19439000000000001</v>
      </c>
      <c r="AR66" s="9"/>
      <c r="AS66" s="9">
        <f t="shared" si="8"/>
        <v>50</v>
      </c>
      <c r="AT66" s="7" t="s">
        <v>64</v>
      </c>
      <c r="AU66" s="8" t="s">
        <v>28</v>
      </c>
      <c r="AV66" s="9">
        <v>0.15375</v>
      </c>
      <c r="AW66" s="9"/>
      <c r="AX66" s="9">
        <f t="shared" si="9"/>
        <v>36</v>
      </c>
      <c r="AY66" s="7" t="s">
        <v>24</v>
      </c>
      <c r="AZ66" s="8" t="s">
        <v>26</v>
      </c>
      <c r="BA66" s="9">
        <v>0.18584000000000001</v>
      </c>
      <c r="BB66" s="9"/>
      <c r="BC66" s="9">
        <f t="shared" si="10"/>
        <v>39</v>
      </c>
      <c r="BD66" s="7" t="s">
        <v>51</v>
      </c>
      <c r="BE66" s="8" t="s">
        <v>22</v>
      </c>
      <c r="BF66" s="23">
        <v>0.14280000000000001</v>
      </c>
      <c r="BG66" s="23" t="s">
        <v>108</v>
      </c>
      <c r="BH66" s="9">
        <f t="shared" si="11"/>
        <v>59</v>
      </c>
      <c r="BI66" s="7" t="s">
        <v>94</v>
      </c>
      <c r="BJ66" s="8" t="s">
        <v>19</v>
      </c>
      <c r="BK66" s="9">
        <v>0.23227999999999999</v>
      </c>
      <c r="BL66" s="9"/>
      <c r="BM66" s="9">
        <f t="shared" si="12"/>
        <v>38</v>
      </c>
      <c r="BN66" s="7" t="s">
        <v>35</v>
      </c>
      <c r="BO66" s="8" t="s">
        <v>22</v>
      </c>
      <c r="BP66" s="10">
        <v>0.17208999999999999</v>
      </c>
      <c r="BQ66" t="s">
        <v>107</v>
      </c>
      <c r="BR66" s="9">
        <f t="shared" si="13"/>
        <v>44</v>
      </c>
    </row>
    <row r="67" spans="1:70" ht="17" thickBot="1" x14ac:dyDescent="0.25">
      <c r="A67" s="7" t="s">
        <v>58</v>
      </c>
      <c r="B67" s="8" t="s">
        <v>20</v>
      </c>
      <c r="C67" s="9">
        <v>6.2640000000000001E-2</v>
      </c>
      <c r="D67" s="9"/>
      <c r="E67" s="9">
        <f t="shared" ref="E67:E130" si="14">IF(C67&gt;C68,E68+1,E68)</f>
        <v>22</v>
      </c>
      <c r="F67" s="7" t="s">
        <v>42</v>
      </c>
      <c r="G67" s="8" t="s">
        <v>26</v>
      </c>
      <c r="H67" s="9">
        <v>0.17549000000000001</v>
      </c>
      <c r="I67" s="9"/>
      <c r="J67" s="9">
        <f t="shared" ref="J67:J93" si="15">IF(H67&gt;H68,J68+1,J68)</f>
        <v>29</v>
      </c>
      <c r="K67" s="7" t="s">
        <v>34</v>
      </c>
      <c r="L67" s="8" t="s">
        <v>19</v>
      </c>
      <c r="M67" s="9">
        <v>0.1537</v>
      </c>
      <c r="N67" s="9"/>
      <c r="O67" s="9">
        <f t="shared" si="2"/>
        <v>41</v>
      </c>
      <c r="P67" s="7" t="s">
        <v>32</v>
      </c>
      <c r="Q67" s="8" t="s">
        <v>26</v>
      </c>
      <c r="R67" s="23">
        <v>0.23416000000000001</v>
      </c>
      <c r="S67" s="23" t="s">
        <v>108</v>
      </c>
      <c r="T67" s="9">
        <f t="shared" ref="T67:T130" si="16">IF(R67&gt;R68,T68+1,T68)</f>
        <v>39</v>
      </c>
      <c r="U67" s="7" t="s">
        <v>49</v>
      </c>
      <c r="V67" s="8" t="s">
        <v>28</v>
      </c>
      <c r="W67" s="10">
        <v>0.24307000000000001</v>
      </c>
      <c r="X67" s="10" t="s">
        <v>107</v>
      </c>
      <c r="Y67" s="9">
        <f t="shared" ref="Y67:Y109" si="17">IF(W67&gt;W68,Y68+1,Y68)</f>
        <v>45</v>
      </c>
      <c r="Z67" s="7" t="s">
        <v>58</v>
      </c>
      <c r="AA67" s="8" t="s">
        <v>22</v>
      </c>
      <c r="AB67" s="9">
        <v>0.12302</v>
      </c>
      <c r="AC67" s="9"/>
      <c r="AD67" s="9">
        <f t="shared" ref="AD67:AD91" si="18">IF(AB67&gt;AB68,AD68+1,AD68)</f>
        <v>27</v>
      </c>
      <c r="AE67" s="7" t="s">
        <v>61</v>
      </c>
      <c r="AF67" s="8" t="s">
        <v>23</v>
      </c>
      <c r="AG67" s="9">
        <v>0.13929</v>
      </c>
      <c r="AH67" s="9"/>
      <c r="AI67" s="9">
        <f t="shared" si="6"/>
        <v>47</v>
      </c>
      <c r="AJ67" s="7" t="s">
        <v>89</v>
      </c>
      <c r="AK67" s="8" t="s">
        <v>25</v>
      </c>
      <c r="AL67" s="9">
        <v>8.4040000000000004E-2</v>
      </c>
      <c r="AM67" s="9"/>
      <c r="AN67" s="9">
        <f t="shared" ref="AN67:AN130" si="19">IF(AL67&gt;AL68,AN68+1,AN68)</f>
        <v>24</v>
      </c>
      <c r="AO67" s="7" t="s">
        <v>74</v>
      </c>
      <c r="AP67" s="8" t="s">
        <v>28</v>
      </c>
      <c r="AQ67" s="23">
        <v>0.19055</v>
      </c>
      <c r="AR67" s="23" t="s">
        <v>108</v>
      </c>
      <c r="AS67" s="9">
        <f t="shared" ref="AS67:AS113" si="20">IF(AQ67&gt;AQ68,AS68+1,AS68)</f>
        <v>49</v>
      </c>
      <c r="AT67" s="7" t="s">
        <v>89</v>
      </c>
      <c r="AU67" s="8" t="s">
        <v>25</v>
      </c>
      <c r="AV67" s="9">
        <v>0.14344000000000001</v>
      </c>
      <c r="AW67" s="9"/>
      <c r="AX67" s="9">
        <f t="shared" ref="AX67:AX99" si="21">IF(AV67&gt;AV68,AX68+1,AX68)</f>
        <v>35</v>
      </c>
      <c r="AY67" s="7" t="s">
        <v>84</v>
      </c>
      <c r="AZ67" s="8" t="s">
        <v>26</v>
      </c>
      <c r="BA67" s="9">
        <v>0.183</v>
      </c>
      <c r="BB67" s="9"/>
      <c r="BC67" s="9">
        <f t="shared" ref="BC67:BC102" si="22">IF(BA67&gt;BA68,BC68+1,BC68)</f>
        <v>38</v>
      </c>
      <c r="BD67" s="7" t="s">
        <v>35</v>
      </c>
      <c r="BE67" s="8" t="s">
        <v>22</v>
      </c>
      <c r="BF67" s="23">
        <v>0.13578999999999999</v>
      </c>
      <c r="BG67" s="23" t="s">
        <v>108</v>
      </c>
      <c r="BH67" s="9">
        <f t="shared" ref="BH67:BH122" si="23">IF(BF67&gt;BF68,BH68+1,BH68)</f>
        <v>58</v>
      </c>
      <c r="BI67" s="7" t="s">
        <v>76</v>
      </c>
      <c r="BJ67" s="8" t="s">
        <v>28</v>
      </c>
      <c r="BK67" s="9">
        <v>0.2258</v>
      </c>
      <c r="BL67" s="9"/>
      <c r="BM67" s="9">
        <f t="shared" si="12"/>
        <v>37</v>
      </c>
      <c r="BN67" s="7" t="s">
        <v>94</v>
      </c>
      <c r="BO67" s="8" t="s">
        <v>19</v>
      </c>
      <c r="BP67" s="9">
        <v>0.17177000000000001</v>
      </c>
      <c r="BR67" s="9">
        <f t="shared" ref="BR67:BR107" si="24">IF(BP67&gt;BP68,BR68+1,BR68)</f>
        <v>43</v>
      </c>
    </row>
    <row r="68" spans="1:70" ht="17" thickBot="1" x14ac:dyDescent="0.25">
      <c r="A68" s="7" t="s">
        <v>61</v>
      </c>
      <c r="B68" s="8" t="s">
        <v>19</v>
      </c>
      <c r="C68" s="9">
        <v>4.632E-2</v>
      </c>
      <c r="D68" s="9"/>
      <c r="E68" s="9">
        <f t="shared" si="14"/>
        <v>21</v>
      </c>
      <c r="F68" s="7" t="s">
        <v>84</v>
      </c>
      <c r="G68" s="8" t="s">
        <v>26</v>
      </c>
      <c r="H68" s="9">
        <v>0.17061000000000001</v>
      </c>
      <c r="I68" s="9"/>
      <c r="J68" s="9">
        <f t="shared" si="15"/>
        <v>28</v>
      </c>
      <c r="K68" s="7" t="s">
        <v>89</v>
      </c>
      <c r="L68" s="8" t="s">
        <v>28</v>
      </c>
      <c r="M68" s="9">
        <v>0.14878</v>
      </c>
      <c r="N68" s="9"/>
      <c r="O68" s="9">
        <f t="shared" ref="O68:O106" si="25">IF(M68&gt;M69,O69+1,O69)</f>
        <v>40</v>
      </c>
      <c r="P68" s="7" t="s">
        <v>80</v>
      </c>
      <c r="Q68" s="8" t="s">
        <v>28</v>
      </c>
      <c r="R68" s="9">
        <v>0.23221</v>
      </c>
      <c r="S68" s="9"/>
      <c r="T68" s="9">
        <f t="shared" si="16"/>
        <v>38</v>
      </c>
      <c r="U68" s="7" t="s">
        <v>32</v>
      </c>
      <c r="V68" s="8" t="s">
        <v>26</v>
      </c>
      <c r="W68" s="10">
        <v>0.22839000000000001</v>
      </c>
      <c r="X68" s="10" t="s">
        <v>107</v>
      </c>
      <c r="Y68" s="9">
        <f t="shared" si="17"/>
        <v>44</v>
      </c>
      <c r="Z68" s="7" t="s">
        <v>72</v>
      </c>
      <c r="AA68" s="8" t="s">
        <v>22</v>
      </c>
      <c r="AB68" s="9">
        <v>0.1188</v>
      </c>
      <c r="AC68" s="9"/>
      <c r="AD68" s="9">
        <f t="shared" si="18"/>
        <v>26</v>
      </c>
      <c r="AE68" s="7" t="s">
        <v>82</v>
      </c>
      <c r="AF68" s="8" t="s">
        <v>28</v>
      </c>
      <c r="AG68" s="9">
        <v>0.13861999999999999</v>
      </c>
      <c r="AH68" s="9"/>
      <c r="AI68" s="9">
        <f t="shared" ref="AI68:AI111" si="26">IF(AG68&gt;AG69,AI69+1,AI69)</f>
        <v>46</v>
      </c>
      <c r="AJ68" s="7" t="s">
        <v>64</v>
      </c>
      <c r="AK68" s="8" t="s">
        <v>28</v>
      </c>
      <c r="AL68" s="9">
        <v>8.1229999999999997E-2</v>
      </c>
      <c r="AM68" s="9"/>
      <c r="AN68" s="9">
        <f t="shared" si="19"/>
        <v>23</v>
      </c>
      <c r="AO68" s="7" t="s">
        <v>68</v>
      </c>
      <c r="AP68" s="8" t="s">
        <v>19</v>
      </c>
      <c r="AQ68" s="9">
        <v>0.18834000000000001</v>
      </c>
      <c r="AR68" s="9"/>
      <c r="AS68" s="9">
        <f t="shared" si="20"/>
        <v>48</v>
      </c>
      <c r="AT68" s="7" t="s">
        <v>68</v>
      </c>
      <c r="AU68" s="8" t="s">
        <v>22</v>
      </c>
      <c r="AV68" s="9">
        <v>0.14288999999999999</v>
      </c>
      <c r="AW68" s="9"/>
      <c r="AX68" s="9">
        <f t="shared" si="21"/>
        <v>34</v>
      </c>
      <c r="AY68" s="7" t="s">
        <v>71</v>
      </c>
      <c r="AZ68" s="8" t="s">
        <v>29</v>
      </c>
      <c r="BA68" s="9">
        <v>0.18165999999999999</v>
      </c>
      <c r="BB68" s="9"/>
      <c r="BC68" s="9">
        <f t="shared" si="22"/>
        <v>37</v>
      </c>
      <c r="BD68" s="7" t="s">
        <v>103</v>
      </c>
      <c r="BE68" s="8" t="s">
        <v>23</v>
      </c>
      <c r="BF68" s="9">
        <v>0.13536000000000001</v>
      </c>
      <c r="BG68" s="9"/>
      <c r="BH68" s="9">
        <f t="shared" si="23"/>
        <v>57</v>
      </c>
      <c r="BI68" s="7" t="s">
        <v>46</v>
      </c>
      <c r="BJ68" s="8" t="s">
        <v>22</v>
      </c>
      <c r="BK68" s="23">
        <v>0.22531000000000001</v>
      </c>
      <c r="BL68" s="23" t="s">
        <v>108</v>
      </c>
      <c r="BM68" s="9">
        <f t="shared" ref="BM68:BM102" si="27">IF(BK68&gt;BK69,BM69+1,BM69)</f>
        <v>36</v>
      </c>
      <c r="BN68" s="7" t="s">
        <v>64</v>
      </c>
      <c r="BO68" s="8" t="s">
        <v>28</v>
      </c>
      <c r="BP68" s="9">
        <v>0.17088</v>
      </c>
      <c r="BR68" s="9">
        <f t="shared" si="24"/>
        <v>42</v>
      </c>
    </row>
    <row r="69" spans="1:70" ht="17" thickBot="1" x14ac:dyDescent="0.25">
      <c r="A69" s="7" t="s">
        <v>91</v>
      </c>
      <c r="B69" s="8" t="s">
        <v>22</v>
      </c>
      <c r="C69" s="9">
        <v>4.4110000000000003E-2</v>
      </c>
      <c r="D69" s="9"/>
      <c r="E69" s="9">
        <f t="shared" si="14"/>
        <v>20</v>
      </c>
      <c r="F69" s="7" t="s">
        <v>99</v>
      </c>
      <c r="G69" s="8" t="s">
        <v>28</v>
      </c>
      <c r="H69" s="9">
        <v>0.16178000000000001</v>
      </c>
      <c r="I69" s="9"/>
      <c r="J69" s="9">
        <f t="shared" si="15"/>
        <v>27</v>
      </c>
      <c r="K69" s="7" t="s">
        <v>60</v>
      </c>
      <c r="L69" s="8" t="s">
        <v>19</v>
      </c>
      <c r="M69" s="9">
        <v>0.14438999999999999</v>
      </c>
      <c r="N69" s="9"/>
      <c r="O69" s="9">
        <f t="shared" si="25"/>
        <v>39</v>
      </c>
      <c r="P69" s="7" t="s">
        <v>81</v>
      </c>
      <c r="Q69" s="8" t="s">
        <v>29</v>
      </c>
      <c r="R69" s="9">
        <v>0.22961999999999999</v>
      </c>
      <c r="S69" s="9"/>
      <c r="T69" s="9">
        <f t="shared" si="16"/>
        <v>37</v>
      </c>
      <c r="U69" s="7" t="s">
        <v>73</v>
      </c>
      <c r="V69" s="8" t="s">
        <v>26</v>
      </c>
      <c r="W69" s="9">
        <v>0.21984000000000001</v>
      </c>
      <c r="X69" s="9"/>
      <c r="Y69" s="9">
        <f t="shared" si="17"/>
        <v>43</v>
      </c>
      <c r="Z69" s="7" t="s">
        <v>27</v>
      </c>
      <c r="AA69" s="8" t="s">
        <v>28</v>
      </c>
      <c r="AB69" s="9">
        <v>0.11623</v>
      </c>
      <c r="AC69" s="9"/>
      <c r="AD69" s="9">
        <f t="shared" si="18"/>
        <v>25</v>
      </c>
      <c r="AE69" s="7" t="s">
        <v>66</v>
      </c>
      <c r="AF69" s="8" t="s">
        <v>22</v>
      </c>
      <c r="AG69" s="9">
        <v>0.13547999999999999</v>
      </c>
      <c r="AH69" s="9"/>
      <c r="AI69" s="9">
        <f t="shared" si="26"/>
        <v>45</v>
      </c>
      <c r="AJ69" s="7" t="s">
        <v>63</v>
      </c>
      <c r="AK69" s="8" t="s">
        <v>22</v>
      </c>
      <c r="AL69" s="9">
        <v>8.0339999999999995E-2</v>
      </c>
      <c r="AM69" s="9"/>
      <c r="AN69" s="9">
        <f t="shared" si="19"/>
        <v>22</v>
      </c>
      <c r="AO69" s="7" t="s">
        <v>102</v>
      </c>
      <c r="AP69" s="8" t="s">
        <v>20</v>
      </c>
      <c r="AQ69" s="9">
        <v>0.18135000000000001</v>
      </c>
      <c r="AR69" s="9"/>
      <c r="AS69" s="9">
        <f t="shared" si="20"/>
        <v>47</v>
      </c>
      <c r="AT69" s="7" t="s">
        <v>72</v>
      </c>
      <c r="AU69" s="8" t="s">
        <v>22</v>
      </c>
      <c r="AV69" s="9">
        <v>0.13872999999999999</v>
      </c>
      <c r="AW69" s="9"/>
      <c r="AX69" s="9">
        <f t="shared" si="21"/>
        <v>33</v>
      </c>
      <c r="AY69" s="7" t="s">
        <v>27</v>
      </c>
      <c r="AZ69" s="8" t="s">
        <v>28</v>
      </c>
      <c r="BA69" s="23">
        <v>0.17635999999999999</v>
      </c>
      <c r="BB69" s="23" t="s">
        <v>108</v>
      </c>
      <c r="BC69" s="9">
        <f t="shared" si="22"/>
        <v>36</v>
      </c>
      <c r="BD69" s="7" t="s">
        <v>76</v>
      </c>
      <c r="BE69" s="8" t="s">
        <v>28</v>
      </c>
      <c r="BF69" s="23">
        <v>0.13355</v>
      </c>
      <c r="BG69" s="23" t="s">
        <v>108</v>
      </c>
      <c r="BH69" s="9">
        <f t="shared" si="23"/>
        <v>56</v>
      </c>
      <c r="BI69" s="7" t="s">
        <v>63</v>
      </c>
      <c r="BJ69" s="8" t="s">
        <v>20</v>
      </c>
      <c r="BK69" s="9">
        <v>0.21018000000000001</v>
      </c>
      <c r="BL69" s="9"/>
      <c r="BM69" s="9">
        <f t="shared" si="27"/>
        <v>35</v>
      </c>
      <c r="BN69" s="7" t="s">
        <v>46</v>
      </c>
      <c r="BO69" s="8" t="s">
        <v>22</v>
      </c>
      <c r="BP69" s="9">
        <v>0.17005000000000001</v>
      </c>
      <c r="BR69" s="9">
        <f t="shared" si="24"/>
        <v>41</v>
      </c>
    </row>
    <row r="70" spans="1:70" ht="17" thickBot="1" x14ac:dyDescent="0.25">
      <c r="A70" s="7" t="s">
        <v>34</v>
      </c>
      <c r="B70" s="8" t="s">
        <v>19</v>
      </c>
      <c r="C70" s="9">
        <v>3.6299999999999999E-2</v>
      </c>
      <c r="D70" s="9"/>
      <c r="E70" s="9">
        <f t="shared" si="14"/>
        <v>19</v>
      </c>
      <c r="F70" s="7" t="s">
        <v>64</v>
      </c>
      <c r="G70" s="8" t="s">
        <v>28</v>
      </c>
      <c r="H70" s="9">
        <v>0.15711</v>
      </c>
      <c r="I70" s="9"/>
      <c r="J70" s="9">
        <f t="shared" si="15"/>
        <v>26</v>
      </c>
      <c r="K70" s="7" t="s">
        <v>50</v>
      </c>
      <c r="L70" s="8" t="s">
        <v>29</v>
      </c>
      <c r="M70" s="9">
        <v>0.13371</v>
      </c>
      <c r="N70" s="9"/>
      <c r="O70" s="9">
        <f t="shared" si="25"/>
        <v>38</v>
      </c>
      <c r="P70" s="7" t="s">
        <v>42</v>
      </c>
      <c r="Q70" s="8" t="s">
        <v>28</v>
      </c>
      <c r="R70" s="9">
        <v>0.22359000000000001</v>
      </c>
      <c r="S70" s="9"/>
      <c r="T70" s="9">
        <f t="shared" si="16"/>
        <v>36</v>
      </c>
      <c r="U70" s="7" t="s">
        <v>42</v>
      </c>
      <c r="V70" s="8" t="s">
        <v>28</v>
      </c>
      <c r="W70" s="10">
        <v>0.21878</v>
      </c>
      <c r="X70" s="10" t="s">
        <v>107</v>
      </c>
      <c r="Y70" s="9">
        <f t="shared" si="17"/>
        <v>42</v>
      </c>
      <c r="Z70" s="7" t="s">
        <v>51</v>
      </c>
      <c r="AA70" s="8" t="s">
        <v>28</v>
      </c>
      <c r="AB70" s="9">
        <v>0.11600000000000001</v>
      </c>
      <c r="AC70" s="9"/>
      <c r="AD70" s="9">
        <f t="shared" si="18"/>
        <v>24</v>
      </c>
      <c r="AE70" s="7" t="s">
        <v>102</v>
      </c>
      <c r="AF70" s="8" t="s">
        <v>26</v>
      </c>
      <c r="AG70" s="9">
        <v>0.13547000000000001</v>
      </c>
      <c r="AH70" s="9"/>
      <c r="AI70" s="9">
        <f t="shared" si="26"/>
        <v>44</v>
      </c>
      <c r="AJ70" s="7" t="s">
        <v>85</v>
      </c>
      <c r="AK70" s="8" t="s">
        <v>26</v>
      </c>
      <c r="AL70" s="9">
        <v>7.7210000000000001E-2</v>
      </c>
      <c r="AM70" s="9"/>
      <c r="AN70" s="9">
        <f t="shared" si="19"/>
        <v>21</v>
      </c>
      <c r="AO70" s="7" t="s">
        <v>56</v>
      </c>
      <c r="AP70" s="8" t="s">
        <v>19</v>
      </c>
      <c r="AQ70" s="9">
        <v>0.17945</v>
      </c>
      <c r="AR70" s="9"/>
      <c r="AS70" s="9">
        <f t="shared" si="20"/>
        <v>46</v>
      </c>
      <c r="AT70" s="7" t="s">
        <v>47</v>
      </c>
      <c r="AU70" s="8" t="s">
        <v>28</v>
      </c>
      <c r="AV70" s="9">
        <v>0.13803000000000001</v>
      </c>
      <c r="AW70" s="9"/>
      <c r="AX70" s="9">
        <f t="shared" si="21"/>
        <v>32</v>
      </c>
      <c r="AY70" s="7" t="s">
        <v>18</v>
      </c>
      <c r="AZ70" s="8" t="s">
        <v>20</v>
      </c>
      <c r="BA70" s="9">
        <v>0.1762</v>
      </c>
      <c r="BB70" s="9"/>
      <c r="BC70" s="9">
        <f t="shared" si="22"/>
        <v>35</v>
      </c>
      <c r="BD70" s="7" t="s">
        <v>58</v>
      </c>
      <c r="BE70" s="8" t="s">
        <v>20</v>
      </c>
      <c r="BF70" s="9">
        <v>0.13309000000000001</v>
      </c>
      <c r="BG70" s="9"/>
      <c r="BH70" s="9">
        <f t="shared" si="23"/>
        <v>55</v>
      </c>
      <c r="BI70" s="7" t="s">
        <v>42</v>
      </c>
      <c r="BJ70" s="8" t="s">
        <v>28</v>
      </c>
      <c r="BK70" s="9">
        <v>0.20924000000000001</v>
      </c>
      <c r="BL70" s="9"/>
      <c r="BM70" s="9">
        <f t="shared" si="27"/>
        <v>34</v>
      </c>
      <c r="BN70" s="7" t="s">
        <v>31</v>
      </c>
      <c r="BO70" s="8" t="s">
        <v>19</v>
      </c>
      <c r="BP70" s="23">
        <v>0.16997999999999999</v>
      </c>
      <c r="BQ70" t="s">
        <v>108</v>
      </c>
      <c r="BR70" s="9">
        <f t="shared" si="24"/>
        <v>40</v>
      </c>
    </row>
    <row r="71" spans="1:70" ht="17" thickBot="1" x14ac:dyDescent="0.25">
      <c r="A71" s="7" t="s">
        <v>71</v>
      </c>
      <c r="B71" s="8" t="s">
        <v>22</v>
      </c>
      <c r="C71" s="9">
        <v>3.628E-2</v>
      </c>
      <c r="D71" s="9"/>
      <c r="E71" s="9">
        <f t="shared" si="14"/>
        <v>18</v>
      </c>
      <c r="F71" s="7" t="s">
        <v>58</v>
      </c>
      <c r="G71" s="8" t="s">
        <v>22</v>
      </c>
      <c r="H71" s="9">
        <v>0.12576000000000001</v>
      </c>
      <c r="I71" s="9"/>
      <c r="J71" s="9">
        <f t="shared" si="15"/>
        <v>25</v>
      </c>
      <c r="K71" s="7" t="s">
        <v>35</v>
      </c>
      <c r="L71" s="8" t="s">
        <v>22</v>
      </c>
      <c r="M71" s="9">
        <v>0.1283</v>
      </c>
      <c r="N71" s="9"/>
      <c r="O71" s="9">
        <f t="shared" si="25"/>
        <v>37</v>
      </c>
      <c r="P71" s="7" t="s">
        <v>84</v>
      </c>
      <c r="Q71" s="8" t="s">
        <v>26</v>
      </c>
      <c r="R71" s="9">
        <v>0.21554000000000001</v>
      </c>
      <c r="S71" s="9"/>
      <c r="T71" s="9">
        <f t="shared" si="16"/>
        <v>35</v>
      </c>
      <c r="U71" s="7" t="s">
        <v>27</v>
      </c>
      <c r="V71" s="8" t="s">
        <v>28</v>
      </c>
      <c r="W71" s="10">
        <v>0.21118000000000001</v>
      </c>
      <c r="X71" s="10" t="s">
        <v>107</v>
      </c>
      <c r="Y71" s="9">
        <f t="shared" si="17"/>
        <v>41</v>
      </c>
      <c r="Z71" s="7" t="s">
        <v>80</v>
      </c>
      <c r="AA71" s="8" t="s">
        <v>19</v>
      </c>
      <c r="AB71" s="9">
        <v>0.11334</v>
      </c>
      <c r="AC71" s="9"/>
      <c r="AD71" s="9">
        <f t="shared" si="18"/>
        <v>23</v>
      </c>
      <c r="AE71" s="7" t="s">
        <v>27</v>
      </c>
      <c r="AF71" s="8" t="s">
        <v>28</v>
      </c>
      <c r="AG71" s="9">
        <v>0.1346</v>
      </c>
      <c r="AH71" s="9"/>
      <c r="AI71" s="9">
        <f t="shared" si="26"/>
        <v>43</v>
      </c>
      <c r="AJ71" s="7" t="s">
        <v>82</v>
      </c>
      <c r="AK71" s="8" t="s">
        <v>28</v>
      </c>
      <c r="AL71" s="9">
        <v>7.5439999999999993E-2</v>
      </c>
      <c r="AM71" s="9"/>
      <c r="AN71" s="9">
        <f t="shared" si="19"/>
        <v>20</v>
      </c>
      <c r="AO71" s="7" t="s">
        <v>43</v>
      </c>
      <c r="AP71" s="8" t="s">
        <v>19</v>
      </c>
      <c r="AQ71" s="9">
        <v>0.17562</v>
      </c>
      <c r="AR71" s="9"/>
      <c r="AS71" s="9">
        <f t="shared" si="20"/>
        <v>45</v>
      </c>
      <c r="AT71" s="7" t="s">
        <v>84</v>
      </c>
      <c r="AU71" s="8" t="s">
        <v>19</v>
      </c>
      <c r="AV71" s="9">
        <v>0.13491</v>
      </c>
      <c r="AW71" s="9"/>
      <c r="AX71" s="9">
        <f t="shared" si="21"/>
        <v>31</v>
      </c>
      <c r="AY71" s="96" t="s">
        <v>79</v>
      </c>
      <c r="AZ71" s="97" t="s">
        <v>29</v>
      </c>
      <c r="BA71" s="9">
        <v>0.16464999999999999</v>
      </c>
      <c r="BB71" s="9"/>
      <c r="BC71" s="9">
        <f t="shared" si="22"/>
        <v>34</v>
      </c>
      <c r="BD71" s="7" t="s">
        <v>40</v>
      </c>
      <c r="BE71" s="8" t="s">
        <v>26</v>
      </c>
      <c r="BF71" s="9">
        <v>0.1328</v>
      </c>
      <c r="BG71" s="9"/>
      <c r="BH71" s="9">
        <f t="shared" si="23"/>
        <v>54</v>
      </c>
      <c r="BI71" s="7" t="s">
        <v>73</v>
      </c>
      <c r="BJ71" s="8" t="s">
        <v>26</v>
      </c>
      <c r="BK71" s="9">
        <v>0.20746000000000001</v>
      </c>
      <c r="BL71" s="9"/>
      <c r="BM71" s="9">
        <f t="shared" si="27"/>
        <v>33</v>
      </c>
      <c r="BN71" s="7" t="s">
        <v>24</v>
      </c>
      <c r="BO71" s="8" t="s">
        <v>26</v>
      </c>
      <c r="BP71" s="10">
        <v>0.16678000000000001</v>
      </c>
      <c r="BQ71" t="s">
        <v>107</v>
      </c>
      <c r="BR71" s="9">
        <f t="shared" si="24"/>
        <v>39</v>
      </c>
    </row>
    <row r="72" spans="1:70" ht="17" thickBot="1" x14ac:dyDescent="0.25">
      <c r="A72" s="7" t="s">
        <v>24</v>
      </c>
      <c r="B72" s="8" t="s">
        <v>25</v>
      </c>
      <c r="C72" s="9">
        <v>3.5889999999999998E-2</v>
      </c>
      <c r="D72" s="9"/>
      <c r="E72" s="9">
        <f t="shared" si="14"/>
        <v>17</v>
      </c>
      <c r="F72" s="7" t="s">
        <v>100</v>
      </c>
      <c r="G72" s="8" t="s">
        <v>22</v>
      </c>
      <c r="H72" s="9">
        <v>0.12325999999999999</v>
      </c>
      <c r="I72" s="9"/>
      <c r="J72" s="9">
        <f t="shared" si="15"/>
        <v>24</v>
      </c>
      <c r="K72" s="7" t="s">
        <v>104</v>
      </c>
      <c r="L72" s="8" t="s">
        <v>22</v>
      </c>
      <c r="M72" s="9">
        <v>0.12801000000000001</v>
      </c>
      <c r="N72" s="9"/>
      <c r="O72" s="9">
        <f t="shared" si="25"/>
        <v>36</v>
      </c>
      <c r="P72" s="7" t="s">
        <v>80</v>
      </c>
      <c r="Q72" s="8" t="s">
        <v>25</v>
      </c>
      <c r="R72" s="9">
        <v>0.21278</v>
      </c>
      <c r="S72" s="9"/>
      <c r="T72" s="9">
        <f t="shared" si="16"/>
        <v>34</v>
      </c>
      <c r="U72" s="7" t="s">
        <v>49</v>
      </c>
      <c r="V72" s="8" t="s">
        <v>20</v>
      </c>
      <c r="W72" s="23">
        <v>0.20333999999999999</v>
      </c>
      <c r="X72" s="23" t="s">
        <v>108</v>
      </c>
      <c r="Y72" s="9">
        <f t="shared" si="17"/>
        <v>40</v>
      </c>
      <c r="Z72" s="7" t="s">
        <v>100</v>
      </c>
      <c r="AA72" s="8" t="s">
        <v>101</v>
      </c>
      <c r="AB72" s="9">
        <v>0.11207</v>
      </c>
      <c r="AC72" s="9"/>
      <c r="AD72" s="9">
        <f t="shared" si="18"/>
        <v>22</v>
      </c>
      <c r="AE72" s="7" t="s">
        <v>43</v>
      </c>
      <c r="AF72" s="8" t="s">
        <v>19</v>
      </c>
      <c r="AG72" s="9">
        <v>0.13103000000000001</v>
      </c>
      <c r="AH72" s="9"/>
      <c r="AI72" s="9">
        <f t="shared" si="26"/>
        <v>42</v>
      </c>
      <c r="AJ72" s="7" t="s">
        <v>104</v>
      </c>
      <c r="AK72" s="8" t="s">
        <v>20</v>
      </c>
      <c r="AL72" s="9">
        <v>6.6930000000000003E-2</v>
      </c>
      <c r="AM72" s="9"/>
      <c r="AN72" s="9">
        <f t="shared" si="19"/>
        <v>19</v>
      </c>
      <c r="AO72" s="7" t="s">
        <v>39</v>
      </c>
      <c r="AP72" s="8" t="s">
        <v>25</v>
      </c>
      <c r="AQ72" s="9">
        <v>0.17502999999999999</v>
      </c>
      <c r="AR72" s="9"/>
      <c r="AS72" s="9">
        <f t="shared" si="20"/>
        <v>44</v>
      </c>
      <c r="AT72" s="7" t="s">
        <v>70</v>
      </c>
      <c r="AU72" s="8" t="s">
        <v>28</v>
      </c>
      <c r="AV72" s="9">
        <v>0.12755</v>
      </c>
      <c r="AW72" s="9"/>
      <c r="AX72" s="9">
        <f t="shared" si="21"/>
        <v>30</v>
      </c>
      <c r="AY72" s="7" t="s">
        <v>89</v>
      </c>
      <c r="AZ72" s="8" t="s">
        <v>28</v>
      </c>
      <c r="BA72" s="9">
        <v>0.15819</v>
      </c>
      <c r="BB72" s="9"/>
      <c r="BC72" s="9">
        <f t="shared" si="22"/>
        <v>33</v>
      </c>
      <c r="BD72" s="96" t="s">
        <v>87</v>
      </c>
      <c r="BE72" s="97" t="s">
        <v>29</v>
      </c>
      <c r="BF72" s="9">
        <v>0.13169</v>
      </c>
      <c r="BG72" s="9"/>
      <c r="BH72" s="9">
        <f t="shared" si="23"/>
        <v>53</v>
      </c>
      <c r="BI72" s="7" t="s">
        <v>64</v>
      </c>
      <c r="BJ72" s="8" t="s">
        <v>28</v>
      </c>
      <c r="BK72" s="9">
        <v>0.19858999999999999</v>
      </c>
      <c r="BL72" s="9"/>
      <c r="BM72" s="9">
        <f t="shared" si="27"/>
        <v>32</v>
      </c>
      <c r="BN72" s="7" t="s">
        <v>85</v>
      </c>
      <c r="BO72" s="8" t="s">
        <v>29</v>
      </c>
      <c r="BP72" s="9">
        <v>0.16644999999999999</v>
      </c>
      <c r="BR72" s="9">
        <f t="shared" si="24"/>
        <v>38</v>
      </c>
    </row>
    <row r="73" spans="1:70" ht="17" thickBot="1" x14ac:dyDescent="0.25">
      <c r="A73" s="7" t="s">
        <v>45</v>
      </c>
      <c r="B73" s="8" t="s">
        <v>19</v>
      </c>
      <c r="C73" s="9">
        <v>3.1449999999999999E-2</v>
      </c>
      <c r="D73" s="9"/>
      <c r="E73" s="9">
        <f t="shared" si="14"/>
        <v>16</v>
      </c>
      <c r="F73" s="7" t="s">
        <v>72</v>
      </c>
      <c r="G73" s="8" t="s">
        <v>25</v>
      </c>
      <c r="H73" s="9">
        <v>0.12076000000000001</v>
      </c>
      <c r="I73" s="9"/>
      <c r="J73" s="9">
        <f t="shared" si="15"/>
        <v>23</v>
      </c>
      <c r="K73" s="7" t="s">
        <v>58</v>
      </c>
      <c r="L73" s="8" t="s">
        <v>22</v>
      </c>
      <c r="M73" s="9">
        <v>0.12225999999999999</v>
      </c>
      <c r="N73" s="9"/>
      <c r="O73" s="9">
        <f t="shared" si="25"/>
        <v>35</v>
      </c>
      <c r="P73" s="7" t="s">
        <v>39</v>
      </c>
      <c r="Q73" s="8" t="s">
        <v>25</v>
      </c>
      <c r="R73" s="9">
        <v>0.20996000000000001</v>
      </c>
      <c r="S73" s="9"/>
      <c r="T73" s="9">
        <f t="shared" si="16"/>
        <v>33</v>
      </c>
      <c r="U73" s="7" t="s">
        <v>39</v>
      </c>
      <c r="V73" s="8" t="s">
        <v>28</v>
      </c>
      <c r="W73" s="9">
        <v>0.20089000000000001</v>
      </c>
      <c r="X73" s="9"/>
      <c r="Y73" s="9">
        <f t="shared" si="17"/>
        <v>39</v>
      </c>
      <c r="Z73" s="7" t="s">
        <v>98</v>
      </c>
      <c r="AA73" s="8" t="s">
        <v>25</v>
      </c>
      <c r="AB73" s="9">
        <v>0.11139</v>
      </c>
      <c r="AC73" s="9"/>
      <c r="AD73" s="9">
        <f t="shared" si="18"/>
        <v>21</v>
      </c>
      <c r="AE73" s="96" t="s">
        <v>87</v>
      </c>
      <c r="AF73" s="97" t="s">
        <v>25</v>
      </c>
      <c r="AG73" s="9">
        <v>0.12633</v>
      </c>
      <c r="AH73" s="9"/>
      <c r="AI73" s="9">
        <f t="shared" si="26"/>
        <v>41</v>
      </c>
      <c r="AJ73" s="7" t="s">
        <v>60</v>
      </c>
      <c r="AK73" s="8" t="s">
        <v>19</v>
      </c>
      <c r="AL73" s="9">
        <v>5.8720000000000001E-2</v>
      </c>
      <c r="AM73" s="9"/>
      <c r="AN73" s="9">
        <f t="shared" si="19"/>
        <v>18</v>
      </c>
      <c r="AO73" s="7" t="s">
        <v>99</v>
      </c>
      <c r="AP73" s="8" t="s">
        <v>28</v>
      </c>
      <c r="AQ73" s="9">
        <v>0.17044999999999999</v>
      </c>
      <c r="AR73" s="9"/>
      <c r="AS73" s="9">
        <f t="shared" si="20"/>
        <v>43</v>
      </c>
      <c r="AT73" s="7" t="s">
        <v>96</v>
      </c>
      <c r="AU73" s="8" t="s">
        <v>19</v>
      </c>
      <c r="AV73" s="9">
        <v>0.12731000000000001</v>
      </c>
      <c r="AW73" s="9"/>
      <c r="AX73" s="9">
        <f t="shared" si="21"/>
        <v>29</v>
      </c>
      <c r="AY73" s="7" t="s">
        <v>35</v>
      </c>
      <c r="AZ73" s="8" t="s">
        <v>22</v>
      </c>
      <c r="BA73" s="9">
        <v>0.15262000000000001</v>
      </c>
      <c r="BB73" s="9"/>
      <c r="BC73" s="9">
        <f t="shared" si="22"/>
        <v>32</v>
      </c>
      <c r="BD73" s="7" t="s">
        <v>99</v>
      </c>
      <c r="BE73" s="8" t="s">
        <v>28</v>
      </c>
      <c r="BF73" s="9">
        <v>0.13113</v>
      </c>
      <c r="BG73" s="9"/>
      <c r="BH73" s="9">
        <f t="shared" si="23"/>
        <v>52</v>
      </c>
      <c r="BI73" s="7" t="s">
        <v>102</v>
      </c>
      <c r="BJ73" s="8" t="s">
        <v>26</v>
      </c>
      <c r="BK73" s="23">
        <v>0.19813</v>
      </c>
      <c r="BL73" s="23" t="s">
        <v>108</v>
      </c>
      <c r="BM73" s="9">
        <f t="shared" si="27"/>
        <v>31</v>
      </c>
      <c r="BN73" s="7" t="s">
        <v>85</v>
      </c>
      <c r="BO73" s="8" t="s">
        <v>26</v>
      </c>
      <c r="BP73" s="9">
        <v>0.16175999999999999</v>
      </c>
      <c r="BR73" s="9">
        <f t="shared" si="24"/>
        <v>37</v>
      </c>
    </row>
    <row r="74" spans="1:70" ht="17" thickBot="1" x14ac:dyDescent="0.25">
      <c r="A74" s="7" t="s">
        <v>45</v>
      </c>
      <c r="B74" s="8" t="s">
        <v>23</v>
      </c>
      <c r="C74" s="9">
        <v>3.0980000000000001E-2</v>
      </c>
      <c r="D74" s="9"/>
      <c r="E74" s="9">
        <f t="shared" si="14"/>
        <v>15</v>
      </c>
      <c r="F74" s="7" t="s">
        <v>18</v>
      </c>
      <c r="G74" s="8" t="s">
        <v>20</v>
      </c>
      <c r="H74" s="9">
        <v>0.11915000000000001</v>
      </c>
      <c r="I74" s="9"/>
      <c r="J74" s="9">
        <f t="shared" si="15"/>
        <v>22</v>
      </c>
      <c r="K74" s="7" t="s">
        <v>27</v>
      </c>
      <c r="L74" s="8" t="s">
        <v>29</v>
      </c>
      <c r="M74" s="9">
        <v>0.11996</v>
      </c>
      <c r="N74" s="9"/>
      <c r="O74" s="9">
        <f t="shared" si="25"/>
        <v>34</v>
      </c>
      <c r="P74" s="7" t="s">
        <v>97</v>
      </c>
      <c r="Q74" s="8" t="s">
        <v>28</v>
      </c>
      <c r="R74" s="9">
        <v>0.20991000000000001</v>
      </c>
      <c r="S74" s="9"/>
      <c r="T74" s="9">
        <f t="shared" si="16"/>
        <v>32</v>
      </c>
      <c r="U74" s="7" t="s">
        <v>42</v>
      </c>
      <c r="V74" s="8" t="s">
        <v>26</v>
      </c>
      <c r="W74" s="23">
        <v>0.18693000000000001</v>
      </c>
      <c r="X74" s="23" t="s">
        <v>108</v>
      </c>
      <c r="Y74" s="9">
        <f t="shared" si="17"/>
        <v>38</v>
      </c>
      <c r="Z74" s="7" t="s">
        <v>47</v>
      </c>
      <c r="AA74" s="8" t="s">
        <v>28</v>
      </c>
      <c r="AB74" s="9">
        <v>0.11020000000000001</v>
      </c>
      <c r="AC74" s="9"/>
      <c r="AD74" s="9">
        <f t="shared" si="18"/>
        <v>20</v>
      </c>
      <c r="AE74" s="7" t="s">
        <v>76</v>
      </c>
      <c r="AF74" s="8" t="s">
        <v>22</v>
      </c>
      <c r="AG74" s="9">
        <v>0.12540999999999999</v>
      </c>
      <c r="AH74" s="9"/>
      <c r="AI74" s="9">
        <f t="shared" si="26"/>
        <v>40</v>
      </c>
      <c r="AJ74" s="7" t="s">
        <v>72</v>
      </c>
      <c r="AK74" s="8" t="s">
        <v>22</v>
      </c>
      <c r="AL74" s="9">
        <v>5.0560000000000001E-2</v>
      </c>
      <c r="AM74" s="9"/>
      <c r="AN74" s="9">
        <f t="shared" si="19"/>
        <v>17</v>
      </c>
      <c r="AO74" s="7" t="s">
        <v>67</v>
      </c>
      <c r="AP74" s="8" t="s">
        <v>28</v>
      </c>
      <c r="AQ74" s="9">
        <v>0.1676</v>
      </c>
      <c r="AR74" s="9"/>
      <c r="AS74" s="9">
        <f t="shared" si="20"/>
        <v>42</v>
      </c>
      <c r="AT74" s="7" t="s">
        <v>34</v>
      </c>
      <c r="AU74" s="8" t="s">
        <v>26</v>
      </c>
      <c r="AV74" s="9">
        <v>0.12723999999999999</v>
      </c>
      <c r="AW74" s="9"/>
      <c r="AX74" s="9">
        <f t="shared" si="21"/>
        <v>28</v>
      </c>
      <c r="AY74" s="7" t="s">
        <v>34</v>
      </c>
      <c r="AZ74" s="8" t="s">
        <v>26</v>
      </c>
      <c r="BA74" s="9">
        <v>0.15173</v>
      </c>
      <c r="BB74" s="9"/>
      <c r="BC74" s="9">
        <f t="shared" si="22"/>
        <v>31</v>
      </c>
      <c r="BD74" s="7" t="s">
        <v>72</v>
      </c>
      <c r="BE74" s="8" t="s">
        <v>22</v>
      </c>
      <c r="BF74" s="9">
        <v>0.12995999999999999</v>
      </c>
      <c r="BG74" s="9"/>
      <c r="BH74" s="9">
        <f t="shared" si="23"/>
        <v>51</v>
      </c>
      <c r="BI74" s="96" t="s">
        <v>78</v>
      </c>
      <c r="BJ74" s="97" t="s">
        <v>28</v>
      </c>
      <c r="BK74" s="9">
        <v>0.19267000000000001</v>
      </c>
      <c r="BL74" s="9"/>
      <c r="BM74" s="9">
        <f t="shared" si="27"/>
        <v>30</v>
      </c>
      <c r="BN74" s="7" t="s">
        <v>41</v>
      </c>
      <c r="BO74" s="8" t="s">
        <v>29</v>
      </c>
      <c r="BP74" s="9">
        <v>0.16108</v>
      </c>
      <c r="BR74" s="9">
        <f t="shared" si="24"/>
        <v>36</v>
      </c>
    </row>
    <row r="75" spans="1:70" ht="17" thickBot="1" x14ac:dyDescent="0.25">
      <c r="A75" s="7" t="s">
        <v>62</v>
      </c>
      <c r="B75" s="8" t="s">
        <v>19</v>
      </c>
      <c r="C75" s="9">
        <v>2.7199999999999998E-2</v>
      </c>
      <c r="D75" s="9"/>
      <c r="E75" s="9">
        <f t="shared" si="14"/>
        <v>14</v>
      </c>
      <c r="F75" s="7" t="s">
        <v>81</v>
      </c>
      <c r="G75" s="8" t="s">
        <v>29</v>
      </c>
      <c r="H75" s="9">
        <v>0.1177</v>
      </c>
      <c r="I75" s="9"/>
      <c r="J75" s="9">
        <f t="shared" si="15"/>
        <v>21</v>
      </c>
      <c r="K75" s="7" t="s">
        <v>51</v>
      </c>
      <c r="L75" s="8" t="s">
        <v>28</v>
      </c>
      <c r="M75" s="9">
        <v>0.11527999999999999</v>
      </c>
      <c r="N75" s="9"/>
      <c r="O75" s="9">
        <f t="shared" si="25"/>
        <v>33</v>
      </c>
      <c r="P75" s="7" t="s">
        <v>82</v>
      </c>
      <c r="Q75" s="8" t="s">
        <v>25</v>
      </c>
      <c r="R75" s="9">
        <v>0.20699999999999999</v>
      </c>
      <c r="S75" s="9"/>
      <c r="T75" s="9">
        <f t="shared" si="16"/>
        <v>31</v>
      </c>
      <c r="U75" s="96" t="s">
        <v>86</v>
      </c>
      <c r="V75" s="97" t="s">
        <v>28</v>
      </c>
      <c r="W75" s="23">
        <v>0.18182999999999999</v>
      </c>
      <c r="X75" s="23" t="s">
        <v>108</v>
      </c>
      <c r="Y75" s="9">
        <f t="shared" si="17"/>
        <v>37</v>
      </c>
      <c r="Z75" s="7" t="s">
        <v>49</v>
      </c>
      <c r="AA75" s="8" t="s">
        <v>28</v>
      </c>
      <c r="AB75" s="9">
        <v>9.7860000000000003E-2</v>
      </c>
      <c r="AC75" s="9"/>
      <c r="AD75" s="9">
        <f t="shared" si="18"/>
        <v>19</v>
      </c>
      <c r="AE75" s="7" t="s">
        <v>51</v>
      </c>
      <c r="AF75" s="8" t="s">
        <v>22</v>
      </c>
      <c r="AG75" s="9">
        <v>0.12197</v>
      </c>
      <c r="AH75" s="9"/>
      <c r="AI75" s="9">
        <f t="shared" si="26"/>
        <v>39</v>
      </c>
      <c r="AJ75" s="7" t="s">
        <v>51</v>
      </c>
      <c r="AK75" s="8" t="s">
        <v>28</v>
      </c>
      <c r="AL75" s="9">
        <v>4.6359999999999998E-2</v>
      </c>
      <c r="AM75" s="9"/>
      <c r="AN75" s="9">
        <f t="shared" si="19"/>
        <v>16</v>
      </c>
      <c r="AO75" s="7" t="s">
        <v>84</v>
      </c>
      <c r="AP75" s="8" t="s">
        <v>19</v>
      </c>
      <c r="AQ75" s="9">
        <v>0.16544</v>
      </c>
      <c r="AR75" s="9"/>
      <c r="AS75" s="9">
        <f t="shared" si="20"/>
        <v>41</v>
      </c>
      <c r="AT75" s="7" t="s">
        <v>89</v>
      </c>
      <c r="AU75" s="8" t="s">
        <v>28</v>
      </c>
      <c r="AV75" s="9">
        <v>0.11562</v>
      </c>
      <c r="AW75" s="9"/>
      <c r="AX75" s="9">
        <f t="shared" si="21"/>
        <v>27</v>
      </c>
      <c r="AY75" s="7" t="s">
        <v>57</v>
      </c>
      <c r="AZ75" s="8" t="s">
        <v>20</v>
      </c>
      <c r="BA75" s="9">
        <v>0.14274999999999999</v>
      </c>
      <c r="BB75" s="9"/>
      <c r="BC75" s="9">
        <f t="shared" si="22"/>
        <v>30</v>
      </c>
      <c r="BD75" s="96" t="s">
        <v>79</v>
      </c>
      <c r="BE75" s="97" t="s">
        <v>22</v>
      </c>
      <c r="BF75" s="9">
        <v>0.12942000000000001</v>
      </c>
      <c r="BG75" s="9"/>
      <c r="BH75" s="9">
        <f t="shared" si="23"/>
        <v>50</v>
      </c>
      <c r="BI75" s="7" t="s">
        <v>34</v>
      </c>
      <c r="BJ75" s="8" t="s">
        <v>19</v>
      </c>
      <c r="BK75" s="9">
        <v>0.1923</v>
      </c>
      <c r="BL75" s="9"/>
      <c r="BM75" s="9">
        <f t="shared" si="27"/>
        <v>29</v>
      </c>
      <c r="BN75" s="7" t="s">
        <v>32</v>
      </c>
      <c r="BO75" s="8" t="s">
        <v>26</v>
      </c>
      <c r="BP75" s="23">
        <v>0.15816</v>
      </c>
      <c r="BQ75" t="s">
        <v>108</v>
      </c>
      <c r="BR75" s="9">
        <f t="shared" si="24"/>
        <v>35</v>
      </c>
    </row>
    <row r="76" spans="1:70" ht="17" thickBot="1" x14ac:dyDescent="0.25">
      <c r="A76" s="7" t="s">
        <v>60</v>
      </c>
      <c r="B76" s="8" t="s">
        <v>19</v>
      </c>
      <c r="C76" s="9">
        <v>2.4289999999999999E-2</v>
      </c>
      <c r="D76" s="9"/>
      <c r="E76" s="9">
        <f t="shared" si="14"/>
        <v>13</v>
      </c>
      <c r="F76" s="7" t="s">
        <v>34</v>
      </c>
      <c r="G76" s="8" t="s">
        <v>26</v>
      </c>
      <c r="H76" s="9">
        <v>0.11547</v>
      </c>
      <c r="I76" s="9"/>
      <c r="J76" s="9">
        <f t="shared" si="15"/>
        <v>20</v>
      </c>
      <c r="K76" s="7" t="s">
        <v>104</v>
      </c>
      <c r="L76" s="8" t="s">
        <v>29</v>
      </c>
      <c r="M76" s="9">
        <v>0.11162999999999999</v>
      </c>
      <c r="N76" s="9"/>
      <c r="O76" s="9">
        <f t="shared" si="25"/>
        <v>32</v>
      </c>
      <c r="P76" s="7" t="s">
        <v>47</v>
      </c>
      <c r="Q76" s="8" t="s">
        <v>28</v>
      </c>
      <c r="R76" s="9">
        <v>0.20344000000000001</v>
      </c>
      <c r="S76" s="9"/>
      <c r="T76" s="9">
        <f t="shared" si="16"/>
        <v>30</v>
      </c>
      <c r="U76" s="7" t="s">
        <v>89</v>
      </c>
      <c r="V76" s="8" t="s">
        <v>19</v>
      </c>
      <c r="W76" s="9">
        <v>0.16686000000000001</v>
      </c>
      <c r="X76" s="9"/>
      <c r="Y76" s="9">
        <f t="shared" si="17"/>
        <v>36</v>
      </c>
      <c r="Z76" s="7" t="s">
        <v>53</v>
      </c>
      <c r="AA76" s="8" t="s">
        <v>28</v>
      </c>
      <c r="AB76" s="9">
        <v>9.2979999999999993E-2</v>
      </c>
      <c r="AC76" s="9"/>
      <c r="AD76" s="9">
        <f t="shared" si="18"/>
        <v>18</v>
      </c>
      <c r="AE76" s="7" t="s">
        <v>72</v>
      </c>
      <c r="AF76" s="8" t="s">
        <v>22</v>
      </c>
      <c r="AG76" s="9">
        <v>0.11853</v>
      </c>
      <c r="AH76" s="9"/>
      <c r="AI76" s="9">
        <f t="shared" si="26"/>
        <v>38</v>
      </c>
      <c r="AJ76" s="7" t="s">
        <v>104</v>
      </c>
      <c r="AK76" s="8" t="s">
        <v>29</v>
      </c>
      <c r="AL76" s="9">
        <v>4.5370000000000001E-2</v>
      </c>
      <c r="AM76" s="9"/>
      <c r="AN76" s="9">
        <f t="shared" si="19"/>
        <v>15</v>
      </c>
      <c r="AO76" s="7" t="s">
        <v>92</v>
      </c>
      <c r="AP76" s="8" t="s">
        <v>28</v>
      </c>
      <c r="AQ76" s="9">
        <v>0.16497000000000001</v>
      </c>
      <c r="AR76" s="9"/>
      <c r="AS76" s="9">
        <f t="shared" si="20"/>
        <v>40</v>
      </c>
      <c r="AT76" s="7" t="s">
        <v>80</v>
      </c>
      <c r="AU76" s="8" t="s">
        <v>28</v>
      </c>
      <c r="AV76" s="9">
        <v>0.11219999999999999</v>
      </c>
      <c r="AW76" s="9"/>
      <c r="AX76" s="9">
        <f t="shared" si="21"/>
        <v>26</v>
      </c>
      <c r="AY76" s="96" t="s">
        <v>78</v>
      </c>
      <c r="AZ76" s="97" t="s">
        <v>23</v>
      </c>
      <c r="BA76" s="9">
        <v>0.13317000000000001</v>
      </c>
      <c r="BB76" s="9"/>
      <c r="BC76" s="9">
        <f t="shared" si="22"/>
        <v>29</v>
      </c>
      <c r="BD76" s="7" t="s">
        <v>47</v>
      </c>
      <c r="BE76" s="8" t="s">
        <v>28</v>
      </c>
      <c r="BF76" s="9">
        <v>0.11867999999999999</v>
      </c>
      <c r="BG76" s="9"/>
      <c r="BH76" s="9">
        <f t="shared" si="23"/>
        <v>49</v>
      </c>
      <c r="BI76" s="7" t="s">
        <v>51</v>
      </c>
      <c r="BJ76" s="8" t="s">
        <v>22</v>
      </c>
      <c r="BK76" s="23">
        <v>0.17191000000000001</v>
      </c>
      <c r="BL76" s="23" t="s">
        <v>108</v>
      </c>
      <c r="BM76" s="9">
        <f t="shared" si="27"/>
        <v>28</v>
      </c>
      <c r="BN76" s="7" t="s">
        <v>95</v>
      </c>
      <c r="BO76" s="8" t="s">
        <v>19</v>
      </c>
      <c r="BP76" s="9">
        <v>0.15162999999999999</v>
      </c>
      <c r="BR76" s="9">
        <f t="shared" si="24"/>
        <v>34</v>
      </c>
    </row>
    <row r="77" spans="1:70" ht="17" thickBot="1" x14ac:dyDescent="0.25">
      <c r="A77" s="7" t="s">
        <v>84</v>
      </c>
      <c r="B77" s="8" t="s">
        <v>26</v>
      </c>
      <c r="C77" s="9">
        <v>2.3120000000000002E-2</v>
      </c>
      <c r="D77" s="9"/>
      <c r="E77" s="9">
        <f t="shared" si="14"/>
        <v>12</v>
      </c>
      <c r="F77" s="7" t="s">
        <v>94</v>
      </c>
      <c r="G77" s="8" t="s">
        <v>19</v>
      </c>
      <c r="H77" s="9">
        <v>8.5970000000000005E-2</v>
      </c>
      <c r="I77" s="9"/>
      <c r="J77" s="9">
        <f t="shared" si="15"/>
        <v>19</v>
      </c>
      <c r="K77" s="7" t="s">
        <v>58</v>
      </c>
      <c r="L77" s="8" t="s">
        <v>20</v>
      </c>
      <c r="M77" s="9">
        <v>0.10947999999999999</v>
      </c>
      <c r="N77" s="9"/>
      <c r="O77" s="9">
        <f t="shared" si="25"/>
        <v>31</v>
      </c>
      <c r="P77" s="7" t="s">
        <v>58</v>
      </c>
      <c r="Q77" s="8" t="s">
        <v>25</v>
      </c>
      <c r="R77" s="9">
        <v>0.19370000000000001</v>
      </c>
      <c r="S77" s="9"/>
      <c r="T77" s="9">
        <f t="shared" si="16"/>
        <v>29</v>
      </c>
      <c r="U77" s="7" t="s">
        <v>103</v>
      </c>
      <c r="V77" s="8" t="s">
        <v>19</v>
      </c>
      <c r="W77" s="9">
        <v>0.15737999999999999</v>
      </c>
      <c r="X77" s="9"/>
      <c r="Y77" s="9">
        <f t="shared" si="17"/>
        <v>35</v>
      </c>
      <c r="Z77" s="7" t="s">
        <v>47</v>
      </c>
      <c r="AA77" s="8" t="s">
        <v>19</v>
      </c>
      <c r="AB77" s="9">
        <v>8.5430000000000006E-2</v>
      </c>
      <c r="AC77" s="9"/>
      <c r="AD77" s="9">
        <f t="shared" si="18"/>
        <v>17</v>
      </c>
      <c r="AE77" s="7" t="s">
        <v>46</v>
      </c>
      <c r="AF77" s="8" t="s">
        <v>20</v>
      </c>
      <c r="AG77" s="9">
        <v>0.11814</v>
      </c>
      <c r="AH77" s="9"/>
      <c r="AI77" s="9">
        <f t="shared" si="26"/>
        <v>37</v>
      </c>
      <c r="AJ77" s="7" t="s">
        <v>46</v>
      </c>
      <c r="AK77" s="8" t="s">
        <v>22</v>
      </c>
      <c r="AL77" s="9">
        <v>4.2750000000000003E-2</v>
      </c>
      <c r="AM77" s="9"/>
      <c r="AN77" s="9">
        <f t="shared" si="19"/>
        <v>14</v>
      </c>
      <c r="AO77" s="7" t="s">
        <v>76</v>
      </c>
      <c r="AP77" s="8" t="s">
        <v>28</v>
      </c>
      <c r="AQ77" s="9">
        <v>0.16238</v>
      </c>
      <c r="AR77" s="9"/>
      <c r="AS77" s="9">
        <f t="shared" si="20"/>
        <v>39</v>
      </c>
      <c r="AT77" s="7" t="s">
        <v>91</v>
      </c>
      <c r="AU77" s="8" t="s">
        <v>20</v>
      </c>
      <c r="AV77" s="9">
        <v>0.11192000000000001</v>
      </c>
      <c r="AW77" s="9"/>
      <c r="AX77" s="9">
        <f t="shared" si="21"/>
        <v>25</v>
      </c>
      <c r="AY77" s="7" t="s">
        <v>64</v>
      </c>
      <c r="AZ77" s="8" t="s">
        <v>28</v>
      </c>
      <c r="BA77" s="9">
        <v>0.13242999999999999</v>
      </c>
      <c r="BB77" s="9"/>
      <c r="BC77" s="9">
        <f t="shared" si="22"/>
        <v>28</v>
      </c>
      <c r="BD77" s="7" t="s">
        <v>81</v>
      </c>
      <c r="BE77" s="8" t="s">
        <v>20</v>
      </c>
      <c r="BF77" s="9">
        <v>0.11841</v>
      </c>
      <c r="BG77" s="9"/>
      <c r="BH77" s="9">
        <f t="shared" si="23"/>
        <v>48</v>
      </c>
      <c r="BI77" s="7" t="s">
        <v>84</v>
      </c>
      <c r="BJ77" s="8" t="s">
        <v>19</v>
      </c>
      <c r="BK77" s="9">
        <v>0.17191000000000001</v>
      </c>
      <c r="BL77" s="9"/>
      <c r="BM77" s="9">
        <f t="shared" si="27"/>
        <v>28</v>
      </c>
      <c r="BN77" s="7" t="s">
        <v>102</v>
      </c>
      <c r="BO77" s="8" t="s">
        <v>26</v>
      </c>
      <c r="BP77" s="9">
        <v>0.13557</v>
      </c>
      <c r="BR77" s="9">
        <f t="shared" si="24"/>
        <v>33</v>
      </c>
    </row>
    <row r="78" spans="1:70" ht="17" thickBot="1" x14ac:dyDescent="0.25">
      <c r="A78" s="7" t="s">
        <v>95</v>
      </c>
      <c r="B78" s="8" t="s">
        <v>23</v>
      </c>
      <c r="C78" s="9">
        <v>2.0549999999999999E-2</v>
      </c>
      <c r="D78" s="9"/>
      <c r="E78" s="9">
        <f t="shared" si="14"/>
        <v>11</v>
      </c>
      <c r="F78" s="96" t="s">
        <v>78</v>
      </c>
      <c r="G78" s="97" t="s">
        <v>23</v>
      </c>
      <c r="H78" s="9">
        <v>6.9059999999999996E-2</v>
      </c>
      <c r="I78" s="9"/>
      <c r="J78" s="9">
        <f t="shared" si="15"/>
        <v>18</v>
      </c>
      <c r="K78" s="7" t="s">
        <v>72</v>
      </c>
      <c r="L78" s="8" t="s">
        <v>25</v>
      </c>
      <c r="M78" s="9">
        <v>0.1077</v>
      </c>
      <c r="N78" s="9"/>
      <c r="O78" s="9">
        <f t="shared" si="25"/>
        <v>30</v>
      </c>
      <c r="P78" s="7" t="s">
        <v>64</v>
      </c>
      <c r="Q78" s="8" t="s">
        <v>19</v>
      </c>
      <c r="R78" s="9">
        <v>0.19103000000000001</v>
      </c>
      <c r="S78" s="9"/>
      <c r="T78" s="9">
        <f t="shared" si="16"/>
        <v>28</v>
      </c>
      <c r="U78" s="7" t="s">
        <v>47</v>
      </c>
      <c r="V78" s="8" t="s">
        <v>28</v>
      </c>
      <c r="W78" s="9">
        <v>0.15670999999999999</v>
      </c>
      <c r="X78" s="9"/>
      <c r="Y78" s="9">
        <f t="shared" si="17"/>
        <v>34</v>
      </c>
      <c r="Z78" s="7" t="s">
        <v>92</v>
      </c>
      <c r="AA78" s="8" t="s">
        <v>28</v>
      </c>
      <c r="AB78" s="9">
        <v>7.5459999999999999E-2</v>
      </c>
      <c r="AC78" s="9"/>
      <c r="AD78" s="9">
        <f t="shared" si="18"/>
        <v>16</v>
      </c>
      <c r="AE78" s="96" t="s">
        <v>87</v>
      </c>
      <c r="AF78" s="97" t="s">
        <v>29</v>
      </c>
      <c r="AG78" s="9">
        <v>0.10922</v>
      </c>
      <c r="AH78" s="9"/>
      <c r="AI78" s="9">
        <f t="shared" si="26"/>
        <v>36</v>
      </c>
      <c r="AJ78" s="7" t="s">
        <v>33</v>
      </c>
      <c r="AK78" s="8" t="s">
        <v>25</v>
      </c>
      <c r="AL78" s="9">
        <v>4.2700000000000002E-2</v>
      </c>
      <c r="AM78" s="9"/>
      <c r="AN78" s="9">
        <f t="shared" si="19"/>
        <v>13</v>
      </c>
      <c r="AO78" s="7" t="s">
        <v>64</v>
      </c>
      <c r="AP78" s="8" t="s">
        <v>19</v>
      </c>
      <c r="AQ78" s="9">
        <v>0.16183</v>
      </c>
      <c r="AR78" s="9"/>
      <c r="AS78" s="9">
        <f t="shared" si="20"/>
        <v>38</v>
      </c>
      <c r="AT78" s="7" t="s">
        <v>53</v>
      </c>
      <c r="AU78" s="8" t="s">
        <v>28</v>
      </c>
      <c r="AV78" s="9">
        <v>0.11058</v>
      </c>
      <c r="AW78" s="9"/>
      <c r="AX78" s="9">
        <f t="shared" si="21"/>
        <v>24</v>
      </c>
      <c r="AY78" s="7" t="s">
        <v>67</v>
      </c>
      <c r="AZ78" s="8" t="s">
        <v>20</v>
      </c>
      <c r="BA78" s="9">
        <v>0.11325</v>
      </c>
      <c r="BB78" s="9"/>
      <c r="BC78" s="9">
        <f t="shared" si="22"/>
        <v>27</v>
      </c>
      <c r="BD78" s="7" t="s">
        <v>81</v>
      </c>
      <c r="BE78" s="8" t="s">
        <v>29</v>
      </c>
      <c r="BF78" s="9">
        <v>0.11839</v>
      </c>
      <c r="BG78" s="9"/>
      <c r="BH78" s="9">
        <f t="shared" si="23"/>
        <v>47</v>
      </c>
      <c r="BI78" s="7" t="s">
        <v>27</v>
      </c>
      <c r="BJ78" s="8" t="s">
        <v>29</v>
      </c>
      <c r="BK78" s="9">
        <v>0.16289999999999999</v>
      </c>
      <c r="BL78" s="9"/>
      <c r="BM78" s="9">
        <f t="shared" si="27"/>
        <v>27</v>
      </c>
      <c r="BN78" s="7" t="s">
        <v>76</v>
      </c>
      <c r="BO78" s="8" t="s">
        <v>28</v>
      </c>
      <c r="BP78" s="9">
        <v>0.11615</v>
      </c>
      <c r="BR78" s="9">
        <f t="shared" si="24"/>
        <v>32</v>
      </c>
    </row>
    <row r="79" spans="1:70" ht="17" thickBot="1" x14ac:dyDescent="0.25">
      <c r="A79" s="7" t="s">
        <v>89</v>
      </c>
      <c r="B79" s="8" t="s">
        <v>19</v>
      </c>
      <c r="C79" s="9">
        <v>1.738E-2</v>
      </c>
      <c r="D79" s="9"/>
      <c r="E79" s="9">
        <f t="shared" si="14"/>
        <v>10</v>
      </c>
      <c r="F79" s="7" t="s">
        <v>89</v>
      </c>
      <c r="G79" s="8" t="s">
        <v>28</v>
      </c>
      <c r="H79" s="9">
        <v>6.6180000000000003E-2</v>
      </c>
      <c r="I79" s="9"/>
      <c r="J79" s="9">
        <f t="shared" si="15"/>
        <v>17</v>
      </c>
      <c r="K79" s="7" t="s">
        <v>48</v>
      </c>
      <c r="L79" s="8" t="s">
        <v>29</v>
      </c>
      <c r="M79" s="9">
        <v>0.10217</v>
      </c>
      <c r="N79" s="9"/>
      <c r="O79" s="9">
        <f t="shared" si="25"/>
        <v>29</v>
      </c>
      <c r="P79" s="7" t="s">
        <v>18</v>
      </c>
      <c r="Q79" s="8" t="s">
        <v>20</v>
      </c>
      <c r="R79" s="9">
        <v>0.18983</v>
      </c>
      <c r="S79" s="9"/>
      <c r="T79" s="9">
        <f t="shared" si="16"/>
        <v>27</v>
      </c>
      <c r="U79" s="96" t="s">
        <v>86</v>
      </c>
      <c r="V79" s="97" t="s">
        <v>20</v>
      </c>
      <c r="W79" s="9">
        <v>0.15345</v>
      </c>
      <c r="X79" s="9"/>
      <c r="Y79" s="9">
        <f t="shared" si="17"/>
        <v>33</v>
      </c>
      <c r="Z79" s="7" t="s">
        <v>92</v>
      </c>
      <c r="AA79" s="8" t="s">
        <v>23</v>
      </c>
      <c r="AB79" s="9">
        <v>7.3039999999999994E-2</v>
      </c>
      <c r="AC79" s="9"/>
      <c r="AD79" s="9">
        <f t="shared" si="18"/>
        <v>15</v>
      </c>
      <c r="AE79" s="7" t="s">
        <v>102</v>
      </c>
      <c r="AF79" s="8" t="s">
        <v>22</v>
      </c>
      <c r="AG79" s="9">
        <v>0.10291</v>
      </c>
      <c r="AH79" s="9"/>
      <c r="AI79" s="9">
        <f t="shared" si="26"/>
        <v>35</v>
      </c>
      <c r="AJ79" s="7" t="s">
        <v>80</v>
      </c>
      <c r="AK79" s="8" t="s">
        <v>25</v>
      </c>
      <c r="AL79" s="9">
        <v>3.9260000000000003E-2</v>
      </c>
      <c r="AM79" s="9"/>
      <c r="AN79" s="9">
        <f t="shared" si="19"/>
        <v>12</v>
      </c>
      <c r="AO79" s="7" t="s">
        <v>60</v>
      </c>
      <c r="AP79" s="8" t="s">
        <v>19</v>
      </c>
      <c r="AQ79" s="9">
        <v>0.16031999999999999</v>
      </c>
      <c r="AR79" s="9"/>
      <c r="AS79" s="9">
        <f t="shared" si="20"/>
        <v>37</v>
      </c>
      <c r="AT79" s="7" t="s">
        <v>97</v>
      </c>
      <c r="AU79" s="8" t="s">
        <v>28</v>
      </c>
      <c r="AV79" s="9">
        <v>0.11025</v>
      </c>
      <c r="AW79" s="9"/>
      <c r="AX79" s="9">
        <f t="shared" si="21"/>
        <v>23</v>
      </c>
      <c r="AY79" s="7" t="s">
        <v>67</v>
      </c>
      <c r="AZ79" s="8" t="s">
        <v>28</v>
      </c>
      <c r="BA79" s="9">
        <v>9.9239999999999995E-2</v>
      </c>
      <c r="BB79" s="9"/>
      <c r="BC79" s="9">
        <f t="shared" si="22"/>
        <v>26</v>
      </c>
      <c r="BD79" s="7" t="s">
        <v>27</v>
      </c>
      <c r="BE79" s="8" t="s">
        <v>28</v>
      </c>
      <c r="BF79" s="23">
        <v>0.1177</v>
      </c>
      <c r="BG79" s="23" t="s">
        <v>108</v>
      </c>
      <c r="BH79" s="9">
        <f t="shared" si="23"/>
        <v>46</v>
      </c>
      <c r="BI79" s="7" t="s">
        <v>95</v>
      </c>
      <c r="BJ79" s="8" t="s">
        <v>26</v>
      </c>
      <c r="BK79" s="9">
        <v>0.15866</v>
      </c>
      <c r="BL79" s="9"/>
      <c r="BM79" s="9">
        <f t="shared" si="27"/>
        <v>26</v>
      </c>
      <c r="BN79" s="7" t="s">
        <v>46</v>
      </c>
      <c r="BO79" s="8" t="s">
        <v>20</v>
      </c>
      <c r="BP79" s="9">
        <v>0.11608</v>
      </c>
      <c r="BR79" s="9">
        <f t="shared" si="24"/>
        <v>31</v>
      </c>
    </row>
    <row r="80" spans="1:70" ht="17" thickBot="1" x14ac:dyDescent="0.25">
      <c r="A80" s="7" t="s">
        <v>83</v>
      </c>
      <c r="B80" s="8" t="s">
        <v>20</v>
      </c>
      <c r="C80" s="9">
        <v>1.5709999999999998E-2</v>
      </c>
      <c r="D80" s="9"/>
      <c r="E80" s="9">
        <f t="shared" si="14"/>
        <v>9</v>
      </c>
      <c r="F80" s="7" t="s">
        <v>35</v>
      </c>
      <c r="G80" s="8" t="s">
        <v>22</v>
      </c>
      <c r="H80" s="9">
        <v>6.1780000000000002E-2</v>
      </c>
      <c r="I80" s="9"/>
      <c r="J80" s="9">
        <f t="shared" si="15"/>
        <v>16</v>
      </c>
      <c r="K80" s="7" t="s">
        <v>104</v>
      </c>
      <c r="L80" s="8" t="s">
        <v>25</v>
      </c>
      <c r="M80" s="9">
        <v>9.887E-2</v>
      </c>
      <c r="N80" s="9"/>
      <c r="O80" s="9">
        <f t="shared" si="25"/>
        <v>28</v>
      </c>
      <c r="P80" s="7" t="s">
        <v>103</v>
      </c>
      <c r="Q80" s="8" t="s">
        <v>19</v>
      </c>
      <c r="R80" s="9">
        <v>0.18759999999999999</v>
      </c>
      <c r="S80" s="9"/>
      <c r="T80" s="9">
        <f t="shared" si="16"/>
        <v>26</v>
      </c>
      <c r="U80" s="7" t="s">
        <v>32</v>
      </c>
      <c r="V80" s="8" t="s">
        <v>20</v>
      </c>
      <c r="W80" s="9">
        <v>0.15343000000000001</v>
      </c>
      <c r="X80" s="9"/>
      <c r="Y80" s="9">
        <f t="shared" si="17"/>
        <v>32</v>
      </c>
      <c r="Z80" s="7" t="s">
        <v>80</v>
      </c>
      <c r="AA80" s="8" t="s">
        <v>28</v>
      </c>
      <c r="AB80" s="9">
        <v>7.0510000000000003E-2</v>
      </c>
      <c r="AC80" s="9"/>
      <c r="AD80" s="9">
        <f t="shared" si="18"/>
        <v>14</v>
      </c>
      <c r="AE80" s="7" t="s">
        <v>56</v>
      </c>
      <c r="AF80" s="8" t="s">
        <v>19</v>
      </c>
      <c r="AG80" s="9">
        <v>0.10201</v>
      </c>
      <c r="AH80" s="9"/>
      <c r="AI80" s="9">
        <f t="shared" si="26"/>
        <v>34</v>
      </c>
      <c r="AJ80" s="7" t="s">
        <v>77</v>
      </c>
      <c r="AK80" s="8" t="s">
        <v>29</v>
      </c>
      <c r="AL80" s="9">
        <v>3.32E-2</v>
      </c>
      <c r="AM80" s="9"/>
      <c r="AN80" s="9">
        <f t="shared" si="19"/>
        <v>11</v>
      </c>
      <c r="AO80" s="7" t="s">
        <v>38</v>
      </c>
      <c r="AP80" s="8" t="s">
        <v>26</v>
      </c>
      <c r="AQ80" s="9">
        <v>0.15781000000000001</v>
      </c>
      <c r="AR80" s="9"/>
      <c r="AS80" s="9">
        <f t="shared" si="20"/>
        <v>36</v>
      </c>
      <c r="AT80" s="7" t="s">
        <v>67</v>
      </c>
      <c r="AU80" s="8" t="s">
        <v>20</v>
      </c>
      <c r="AV80" s="9">
        <v>0.10047</v>
      </c>
      <c r="AW80" s="9"/>
      <c r="AX80" s="9">
        <f t="shared" si="21"/>
        <v>22</v>
      </c>
      <c r="AY80" s="7" t="s">
        <v>89</v>
      </c>
      <c r="AZ80" s="8" t="s">
        <v>22</v>
      </c>
      <c r="BA80" s="9">
        <v>9.6809999999999993E-2</v>
      </c>
      <c r="BB80" s="9"/>
      <c r="BC80" s="9">
        <f t="shared" si="22"/>
        <v>25</v>
      </c>
      <c r="BD80" s="7" t="s">
        <v>32</v>
      </c>
      <c r="BE80" s="8" t="s">
        <v>20</v>
      </c>
      <c r="BF80" s="9">
        <v>0.11529</v>
      </c>
      <c r="BG80" s="9"/>
      <c r="BH80" s="9">
        <f t="shared" si="23"/>
        <v>45</v>
      </c>
      <c r="BI80" s="96" t="s">
        <v>86</v>
      </c>
      <c r="BJ80" s="97" t="s">
        <v>26</v>
      </c>
      <c r="BK80" s="23">
        <v>0.15576000000000001</v>
      </c>
      <c r="BL80" s="23" t="s">
        <v>108</v>
      </c>
      <c r="BM80" s="9">
        <f t="shared" si="27"/>
        <v>25</v>
      </c>
      <c r="BN80" s="7" t="s">
        <v>41</v>
      </c>
      <c r="BO80" s="8" t="s">
        <v>25</v>
      </c>
      <c r="BP80" s="9">
        <v>0.11575000000000001</v>
      </c>
      <c r="BR80" s="9">
        <f t="shared" si="24"/>
        <v>30</v>
      </c>
    </row>
    <row r="81" spans="1:70" ht="17" thickBot="1" x14ac:dyDescent="0.25">
      <c r="A81" s="7" t="s">
        <v>89</v>
      </c>
      <c r="B81" s="8" t="s">
        <v>28</v>
      </c>
      <c r="C81" s="9">
        <v>1.465E-2</v>
      </c>
      <c r="D81" s="9"/>
      <c r="E81" s="9">
        <f t="shared" si="14"/>
        <v>8</v>
      </c>
      <c r="F81" s="7" t="s">
        <v>53</v>
      </c>
      <c r="G81" s="8" t="s">
        <v>28</v>
      </c>
      <c r="H81" s="9">
        <v>6.0940000000000001E-2</v>
      </c>
      <c r="I81" s="9"/>
      <c r="J81" s="9">
        <f t="shared" si="15"/>
        <v>15</v>
      </c>
      <c r="K81" s="7" t="s">
        <v>89</v>
      </c>
      <c r="L81" s="8" t="s">
        <v>19</v>
      </c>
      <c r="M81" s="9">
        <v>9.4310000000000005E-2</v>
      </c>
      <c r="N81" s="9"/>
      <c r="O81" s="9">
        <f t="shared" si="25"/>
        <v>27</v>
      </c>
      <c r="P81" s="7" t="s">
        <v>90</v>
      </c>
      <c r="Q81" s="8" t="s">
        <v>26</v>
      </c>
      <c r="R81" s="9">
        <v>0.17793</v>
      </c>
      <c r="S81" s="9"/>
      <c r="T81" s="9">
        <f t="shared" si="16"/>
        <v>25</v>
      </c>
      <c r="U81" s="7" t="s">
        <v>81</v>
      </c>
      <c r="V81" s="8" t="s">
        <v>20</v>
      </c>
      <c r="W81" s="9">
        <v>0.15337000000000001</v>
      </c>
      <c r="X81" s="9"/>
      <c r="Y81" s="9">
        <f t="shared" si="17"/>
        <v>31</v>
      </c>
      <c r="Z81" s="7" t="s">
        <v>64</v>
      </c>
      <c r="AA81" s="8" t="s">
        <v>28</v>
      </c>
      <c r="AB81" s="9">
        <v>6.0600000000000001E-2</v>
      </c>
      <c r="AC81" s="9"/>
      <c r="AD81" s="9">
        <f t="shared" si="18"/>
        <v>13</v>
      </c>
      <c r="AE81" s="7" t="s">
        <v>49</v>
      </c>
      <c r="AF81" s="8" t="s">
        <v>28</v>
      </c>
      <c r="AG81" s="9">
        <v>0.10177</v>
      </c>
      <c r="AH81" s="9"/>
      <c r="AI81" s="9">
        <f t="shared" si="26"/>
        <v>33</v>
      </c>
      <c r="AJ81" s="7" t="s">
        <v>39</v>
      </c>
      <c r="AK81" s="8" t="s">
        <v>28</v>
      </c>
      <c r="AL81" s="9">
        <v>2.8389999999999999E-2</v>
      </c>
      <c r="AM81" s="9"/>
      <c r="AN81" s="9">
        <f t="shared" si="19"/>
        <v>10</v>
      </c>
      <c r="AO81" s="7" t="s">
        <v>58</v>
      </c>
      <c r="AP81" s="8" t="s">
        <v>22</v>
      </c>
      <c r="AQ81" s="9">
        <v>0.13047</v>
      </c>
      <c r="AR81" s="9"/>
      <c r="AS81" s="9">
        <f t="shared" si="20"/>
        <v>35</v>
      </c>
      <c r="AT81" s="7" t="s">
        <v>67</v>
      </c>
      <c r="AU81" s="8" t="s">
        <v>28</v>
      </c>
      <c r="AV81" s="9">
        <v>9.8360000000000003E-2</v>
      </c>
      <c r="AW81" s="9"/>
      <c r="AX81" s="9">
        <f t="shared" si="21"/>
        <v>21</v>
      </c>
      <c r="AY81" s="96" t="s">
        <v>79</v>
      </c>
      <c r="AZ81" s="97" t="s">
        <v>25</v>
      </c>
      <c r="BA81" s="9">
        <v>9.2749999999999999E-2</v>
      </c>
      <c r="BB81" s="9"/>
      <c r="BC81" s="9">
        <f t="shared" si="22"/>
        <v>24</v>
      </c>
      <c r="BD81" s="96" t="s">
        <v>86</v>
      </c>
      <c r="BE81" s="97" t="s">
        <v>20</v>
      </c>
      <c r="BF81" s="9">
        <v>0.11425</v>
      </c>
      <c r="BG81" s="9"/>
      <c r="BH81" s="9">
        <f t="shared" si="23"/>
        <v>44</v>
      </c>
      <c r="BI81" s="7" t="s">
        <v>57</v>
      </c>
      <c r="BJ81" s="8" t="s">
        <v>26</v>
      </c>
      <c r="BK81" s="9">
        <v>0.13871</v>
      </c>
      <c r="BL81" s="9"/>
      <c r="BM81" s="9">
        <f t="shared" si="27"/>
        <v>24</v>
      </c>
      <c r="BN81" s="7" t="s">
        <v>95</v>
      </c>
      <c r="BO81" s="8" t="s">
        <v>29</v>
      </c>
      <c r="BP81" s="9">
        <v>0.11525000000000001</v>
      </c>
      <c r="BR81" s="9">
        <f t="shared" si="24"/>
        <v>29</v>
      </c>
    </row>
    <row r="82" spans="1:70" ht="17" thickBot="1" x14ac:dyDescent="0.25">
      <c r="A82" s="7" t="s">
        <v>75</v>
      </c>
      <c r="B82" s="8" t="s">
        <v>25</v>
      </c>
      <c r="C82" s="9">
        <v>1.3899999999999999E-2</v>
      </c>
      <c r="D82" s="9"/>
      <c r="E82" s="9">
        <f t="shared" si="14"/>
        <v>7</v>
      </c>
      <c r="F82" s="7" t="s">
        <v>99</v>
      </c>
      <c r="G82" s="8" t="s">
        <v>20</v>
      </c>
      <c r="H82" s="9">
        <v>6.0650000000000003E-2</v>
      </c>
      <c r="I82" s="9"/>
      <c r="J82" s="9">
        <f t="shared" si="15"/>
        <v>14</v>
      </c>
      <c r="K82" s="7" t="s">
        <v>64</v>
      </c>
      <c r="L82" s="8" t="s">
        <v>19</v>
      </c>
      <c r="M82" s="9">
        <v>9.3270000000000006E-2</v>
      </c>
      <c r="N82" s="9"/>
      <c r="O82" s="9">
        <f t="shared" si="25"/>
        <v>26</v>
      </c>
      <c r="P82" s="7" t="s">
        <v>33</v>
      </c>
      <c r="Q82" s="8" t="s">
        <v>20</v>
      </c>
      <c r="R82" s="9">
        <v>0.14115</v>
      </c>
      <c r="S82" s="9"/>
      <c r="T82" s="9">
        <f t="shared" si="16"/>
        <v>24</v>
      </c>
      <c r="U82" s="7" t="s">
        <v>104</v>
      </c>
      <c r="V82" s="8" t="s">
        <v>29</v>
      </c>
      <c r="W82" s="9">
        <v>0.13703000000000001</v>
      </c>
      <c r="X82" s="9"/>
      <c r="Y82" s="9">
        <f t="shared" si="17"/>
        <v>30</v>
      </c>
      <c r="Z82" s="7" t="s">
        <v>67</v>
      </c>
      <c r="AA82" s="8" t="s">
        <v>28</v>
      </c>
      <c r="AB82" s="9">
        <v>5.6759999999999998E-2</v>
      </c>
      <c r="AC82" s="9"/>
      <c r="AD82" s="9">
        <f t="shared" si="18"/>
        <v>12</v>
      </c>
      <c r="AE82" s="7" t="s">
        <v>99</v>
      </c>
      <c r="AF82" s="8" t="s">
        <v>28</v>
      </c>
      <c r="AG82" s="9">
        <v>0.10085</v>
      </c>
      <c r="AH82" s="9"/>
      <c r="AI82" s="9">
        <f t="shared" si="26"/>
        <v>32</v>
      </c>
      <c r="AJ82" s="7" t="s">
        <v>66</v>
      </c>
      <c r="AK82" s="8" t="s">
        <v>28</v>
      </c>
      <c r="AL82" s="9">
        <v>2.5430000000000001E-2</v>
      </c>
      <c r="AM82" s="9"/>
      <c r="AN82" s="9">
        <f t="shared" si="19"/>
        <v>9</v>
      </c>
      <c r="AO82" s="7" t="s">
        <v>49</v>
      </c>
      <c r="AP82" s="8" t="s">
        <v>20</v>
      </c>
      <c r="AQ82" s="9">
        <v>0.12330000000000001</v>
      </c>
      <c r="AR82" s="9"/>
      <c r="AS82" s="9">
        <f t="shared" si="20"/>
        <v>34</v>
      </c>
      <c r="AT82" s="7" t="s">
        <v>43</v>
      </c>
      <c r="AU82" s="8" t="s">
        <v>19</v>
      </c>
      <c r="AV82" s="9">
        <v>8.9819999999999997E-2</v>
      </c>
      <c r="AW82" s="9"/>
      <c r="AX82" s="9">
        <f t="shared" si="21"/>
        <v>20</v>
      </c>
      <c r="AY82" s="7" t="s">
        <v>99</v>
      </c>
      <c r="AZ82" s="8" t="s">
        <v>23</v>
      </c>
      <c r="BA82" s="9">
        <v>8.5769999999999999E-2</v>
      </c>
      <c r="BB82" s="9"/>
      <c r="BC82" s="9">
        <f t="shared" si="22"/>
        <v>23</v>
      </c>
      <c r="BD82" s="7" t="s">
        <v>66</v>
      </c>
      <c r="BE82" s="8" t="s">
        <v>22</v>
      </c>
      <c r="BF82" s="9">
        <v>0.11249000000000001</v>
      </c>
      <c r="BG82" s="9"/>
      <c r="BH82" s="9">
        <f t="shared" si="23"/>
        <v>43</v>
      </c>
      <c r="BI82" s="7" t="s">
        <v>35</v>
      </c>
      <c r="BJ82" s="8" t="s">
        <v>22</v>
      </c>
      <c r="BK82" s="9">
        <v>0.13081000000000001</v>
      </c>
      <c r="BL82" s="9"/>
      <c r="BM82" s="9">
        <f t="shared" si="27"/>
        <v>23</v>
      </c>
      <c r="BN82" s="7" t="s">
        <v>51</v>
      </c>
      <c r="BO82" s="8" t="s">
        <v>22</v>
      </c>
      <c r="BP82" s="9">
        <v>0.11061</v>
      </c>
      <c r="BR82" s="9">
        <f t="shared" si="24"/>
        <v>28</v>
      </c>
    </row>
    <row r="83" spans="1:70" ht="17" thickBot="1" x14ac:dyDescent="0.25">
      <c r="A83" s="7" t="s">
        <v>62</v>
      </c>
      <c r="B83" s="8" t="s">
        <v>23</v>
      </c>
      <c r="C83" s="9">
        <v>1.2789999999999999E-2</v>
      </c>
      <c r="D83" s="9"/>
      <c r="E83" s="9">
        <f t="shared" si="14"/>
        <v>6</v>
      </c>
      <c r="F83" s="7" t="s">
        <v>81</v>
      </c>
      <c r="G83" s="8" t="s">
        <v>20</v>
      </c>
      <c r="H83" s="9">
        <v>5.2159999999999998E-2</v>
      </c>
      <c r="I83" s="9"/>
      <c r="J83" s="9">
        <f t="shared" si="15"/>
        <v>13</v>
      </c>
      <c r="K83" s="7" t="s">
        <v>43</v>
      </c>
      <c r="L83" s="8" t="s">
        <v>19</v>
      </c>
      <c r="M83" s="9">
        <v>9.2319999999999999E-2</v>
      </c>
      <c r="N83" s="9"/>
      <c r="O83" s="9">
        <f t="shared" si="25"/>
        <v>25</v>
      </c>
      <c r="P83" s="7" t="s">
        <v>42</v>
      </c>
      <c r="Q83" s="8" t="s">
        <v>26</v>
      </c>
      <c r="R83" s="9">
        <v>0.13084999999999999</v>
      </c>
      <c r="S83" s="9"/>
      <c r="T83" s="9">
        <f t="shared" si="16"/>
        <v>23</v>
      </c>
      <c r="U83" s="7" t="s">
        <v>64</v>
      </c>
      <c r="V83" s="8" t="s">
        <v>19</v>
      </c>
      <c r="W83" s="9">
        <v>0.13628999999999999</v>
      </c>
      <c r="X83" s="9"/>
      <c r="Y83" s="9">
        <f t="shared" si="17"/>
        <v>29</v>
      </c>
      <c r="Z83" s="96" t="s">
        <v>78</v>
      </c>
      <c r="AA83" s="97" t="s">
        <v>23</v>
      </c>
      <c r="AB83" s="9">
        <v>3.7289999999999997E-2</v>
      </c>
      <c r="AC83" s="9"/>
      <c r="AD83" s="9">
        <f t="shared" si="18"/>
        <v>11</v>
      </c>
      <c r="AE83" s="7" t="s">
        <v>64</v>
      </c>
      <c r="AF83" s="8" t="s">
        <v>22</v>
      </c>
      <c r="AG83" s="9">
        <v>9.9440000000000001E-2</v>
      </c>
      <c r="AH83" s="9"/>
      <c r="AI83" s="9">
        <f t="shared" si="26"/>
        <v>31</v>
      </c>
      <c r="AJ83" s="7" t="s">
        <v>103</v>
      </c>
      <c r="AK83" s="8" t="s">
        <v>26</v>
      </c>
      <c r="AL83" s="9">
        <v>2.376E-2</v>
      </c>
      <c r="AM83" s="9"/>
      <c r="AN83" s="9">
        <f t="shared" si="19"/>
        <v>8</v>
      </c>
      <c r="AO83" s="7" t="s">
        <v>43</v>
      </c>
      <c r="AP83" s="8" t="s">
        <v>22</v>
      </c>
      <c r="AQ83" s="9">
        <v>0.11853</v>
      </c>
      <c r="AR83" s="9"/>
      <c r="AS83" s="9">
        <f t="shared" si="20"/>
        <v>33</v>
      </c>
      <c r="AT83" s="7" t="s">
        <v>72</v>
      </c>
      <c r="AU83" s="8" t="s">
        <v>25</v>
      </c>
      <c r="AV83" s="9">
        <v>8.5019999999999998E-2</v>
      </c>
      <c r="AW83" s="9"/>
      <c r="AX83" s="9">
        <f t="shared" si="21"/>
        <v>19</v>
      </c>
      <c r="AY83" s="7" t="s">
        <v>94</v>
      </c>
      <c r="AZ83" s="8" t="s">
        <v>28</v>
      </c>
      <c r="BA83" s="9">
        <v>8.09E-2</v>
      </c>
      <c r="BB83" s="9"/>
      <c r="BC83" s="9">
        <f t="shared" si="22"/>
        <v>22</v>
      </c>
      <c r="BD83" s="7" t="s">
        <v>49</v>
      </c>
      <c r="BE83" s="8" t="s">
        <v>28</v>
      </c>
      <c r="BF83" s="9">
        <v>0.10843999999999999</v>
      </c>
      <c r="BG83" s="9"/>
      <c r="BH83" s="9">
        <f t="shared" si="23"/>
        <v>42</v>
      </c>
      <c r="BI83" s="7" t="s">
        <v>36</v>
      </c>
      <c r="BJ83" s="8" t="s">
        <v>26</v>
      </c>
      <c r="BK83" s="9">
        <v>0.12903999999999999</v>
      </c>
      <c r="BL83" s="9"/>
      <c r="BM83" s="9">
        <f t="shared" si="27"/>
        <v>22</v>
      </c>
      <c r="BN83" s="7" t="s">
        <v>102</v>
      </c>
      <c r="BO83" s="8" t="s">
        <v>22</v>
      </c>
      <c r="BP83" s="9">
        <v>0.10709</v>
      </c>
      <c r="BR83" s="9">
        <f t="shared" si="24"/>
        <v>27</v>
      </c>
    </row>
    <row r="84" spans="1:70" ht="17" thickBot="1" x14ac:dyDescent="0.25">
      <c r="A84" s="7" t="s">
        <v>91</v>
      </c>
      <c r="B84" s="8" t="s">
        <v>25</v>
      </c>
      <c r="C84" s="9">
        <v>1.1209999999999999E-2</v>
      </c>
      <c r="D84" s="9"/>
      <c r="E84" s="9">
        <f t="shared" si="14"/>
        <v>5</v>
      </c>
      <c r="F84" s="7" t="s">
        <v>80</v>
      </c>
      <c r="G84" s="8" t="s">
        <v>28</v>
      </c>
      <c r="H84" s="9">
        <v>3.7780000000000001E-2</v>
      </c>
      <c r="I84" s="9"/>
      <c r="J84" s="9">
        <f t="shared" si="15"/>
        <v>12</v>
      </c>
      <c r="K84" s="7" t="s">
        <v>68</v>
      </c>
      <c r="L84" s="8" t="s">
        <v>19</v>
      </c>
      <c r="M84" s="9">
        <v>9.1439999999999994E-2</v>
      </c>
      <c r="N84" s="9"/>
      <c r="O84" s="9">
        <f t="shared" si="25"/>
        <v>24</v>
      </c>
      <c r="P84" s="7" t="s">
        <v>43</v>
      </c>
      <c r="Q84" s="8" t="s">
        <v>22</v>
      </c>
      <c r="R84" s="9">
        <v>0.12476</v>
      </c>
      <c r="S84" s="9"/>
      <c r="T84" s="9">
        <f t="shared" si="16"/>
        <v>22</v>
      </c>
      <c r="U84" s="96" t="s">
        <v>86</v>
      </c>
      <c r="V84" s="97" t="s">
        <v>26</v>
      </c>
      <c r="W84" s="9">
        <v>0.13492000000000001</v>
      </c>
      <c r="X84" s="9"/>
      <c r="Y84" s="9">
        <f t="shared" si="17"/>
        <v>28</v>
      </c>
      <c r="Z84" s="7" t="s">
        <v>99</v>
      </c>
      <c r="AA84" s="8" t="s">
        <v>28</v>
      </c>
      <c r="AB84" s="9">
        <v>3.6499999999999998E-2</v>
      </c>
      <c r="AC84" s="9"/>
      <c r="AD84" s="9">
        <f t="shared" si="18"/>
        <v>10</v>
      </c>
      <c r="AE84" s="7" t="s">
        <v>66</v>
      </c>
      <c r="AF84" s="8" t="s">
        <v>20</v>
      </c>
      <c r="AG84" s="9">
        <v>9.2770000000000005E-2</v>
      </c>
      <c r="AH84" s="9"/>
      <c r="AI84" s="9">
        <f t="shared" si="26"/>
        <v>30</v>
      </c>
      <c r="AJ84" s="7" t="s">
        <v>91</v>
      </c>
      <c r="AK84" s="8" t="s">
        <v>20</v>
      </c>
      <c r="AL84" s="9">
        <v>1.967E-2</v>
      </c>
      <c r="AM84" s="9"/>
      <c r="AN84" s="9">
        <f t="shared" si="19"/>
        <v>7</v>
      </c>
      <c r="AO84" s="7" t="s">
        <v>82</v>
      </c>
      <c r="AP84" s="8" t="s">
        <v>25</v>
      </c>
      <c r="AQ84" s="9">
        <v>0.11602</v>
      </c>
      <c r="AR84" s="9"/>
      <c r="AS84" s="9">
        <f t="shared" si="20"/>
        <v>32</v>
      </c>
      <c r="AT84" s="7" t="s">
        <v>54</v>
      </c>
      <c r="AU84" s="8" t="s">
        <v>29</v>
      </c>
      <c r="AV84" s="9">
        <v>8.1979999999999997E-2</v>
      </c>
      <c r="AW84" s="9"/>
      <c r="AX84" s="9">
        <f t="shared" si="21"/>
        <v>18</v>
      </c>
      <c r="AY84" s="7" t="s">
        <v>72</v>
      </c>
      <c r="AZ84" s="8" t="s">
        <v>28</v>
      </c>
      <c r="BA84" s="9">
        <v>7.5190000000000007E-2</v>
      </c>
      <c r="BB84" s="9"/>
      <c r="BC84" s="9">
        <f t="shared" si="22"/>
        <v>21</v>
      </c>
      <c r="BD84" s="7" t="s">
        <v>81</v>
      </c>
      <c r="BE84" s="8" t="s">
        <v>26</v>
      </c>
      <c r="BF84" s="9">
        <v>0.10835</v>
      </c>
      <c r="BG84" s="9"/>
      <c r="BH84" s="9">
        <f t="shared" si="23"/>
        <v>41</v>
      </c>
      <c r="BI84" s="7" t="s">
        <v>99</v>
      </c>
      <c r="BJ84" s="8" t="s">
        <v>26</v>
      </c>
      <c r="BK84" s="9">
        <v>0.11339</v>
      </c>
      <c r="BL84" s="9"/>
      <c r="BM84" s="9">
        <f t="shared" si="27"/>
        <v>21</v>
      </c>
      <c r="BN84" s="7" t="s">
        <v>35</v>
      </c>
      <c r="BO84" s="8" t="s">
        <v>25</v>
      </c>
      <c r="BP84" s="9">
        <v>0.10397000000000001</v>
      </c>
      <c r="BR84" s="9">
        <f t="shared" si="24"/>
        <v>26</v>
      </c>
    </row>
    <row r="85" spans="1:70" ht="17" thickBot="1" x14ac:dyDescent="0.25">
      <c r="A85" s="7" t="s">
        <v>92</v>
      </c>
      <c r="B85" s="8" t="s">
        <v>23</v>
      </c>
      <c r="C85" s="9">
        <v>1.059E-2</v>
      </c>
      <c r="D85" s="9"/>
      <c r="E85" s="9">
        <f t="shared" si="14"/>
        <v>4</v>
      </c>
      <c r="F85" s="7" t="s">
        <v>104</v>
      </c>
      <c r="G85" s="8" t="s">
        <v>20</v>
      </c>
      <c r="H85" s="9">
        <v>3.3169999999999998E-2</v>
      </c>
      <c r="I85" s="9"/>
      <c r="J85" s="9">
        <f t="shared" si="15"/>
        <v>11</v>
      </c>
      <c r="K85" s="7" t="s">
        <v>94</v>
      </c>
      <c r="L85" s="8" t="s">
        <v>19</v>
      </c>
      <c r="M85" s="9">
        <v>9.1179999999999997E-2</v>
      </c>
      <c r="N85" s="9"/>
      <c r="O85" s="9">
        <f t="shared" si="25"/>
        <v>23</v>
      </c>
      <c r="P85" s="7" t="s">
        <v>84</v>
      </c>
      <c r="Q85" s="8" t="s">
        <v>19</v>
      </c>
      <c r="R85" s="9">
        <v>0.12443</v>
      </c>
      <c r="S85" s="9"/>
      <c r="T85" s="9">
        <f t="shared" si="16"/>
        <v>21</v>
      </c>
      <c r="U85" s="7" t="s">
        <v>84</v>
      </c>
      <c r="V85" s="8" t="s">
        <v>19</v>
      </c>
      <c r="W85" s="9">
        <v>0.11626</v>
      </c>
      <c r="X85" s="9"/>
      <c r="Y85" s="9">
        <f t="shared" si="17"/>
        <v>27</v>
      </c>
      <c r="Z85" s="7" t="s">
        <v>62</v>
      </c>
      <c r="AA85" s="8" t="s">
        <v>25</v>
      </c>
      <c r="AB85" s="9">
        <v>2.3109999999999999E-2</v>
      </c>
      <c r="AC85" s="9"/>
      <c r="AD85" s="9">
        <f t="shared" si="18"/>
        <v>9</v>
      </c>
      <c r="AE85" s="7" t="s">
        <v>84</v>
      </c>
      <c r="AF85" s="8" t="s">
        <v>19</v>
      </c>
      <c r="AG85" s="9">
        <v>9.1590000000000005E-2</v>
      </c>
      <c r="AH85" s="9"/>
      <c r="AI85" s="9">
        <f t="shared" si="26"/>
        <v>29</v>
      </c>
      <c r="AJ85" s="96" t="s">
        <v>78</v>
      </c>
      <c r="AK85" s="97" t="s">
        <v>28</v>
      </c>
      <c r="AL85" s="9">
        <v>1.8870000000000001E-2</v>
      </c>
      <c r="AM85" s="9"/>
      <c r="AN85" s="9">
        <f t="shared" si="19"/>
        <v>6</v>
      </c>
      <c r="AO85" s="7" t="s">
        <v>96</v>
      </c>
      <c r="AP85" s="8" t="s">
        <v>19</v>
      </c>
      <c r="AQ85" s="9">
        <v>0.11246</v>
      </c>
      <c r="AR85" s="9"/>
      <c r="AS85" s="9">
        <f t="shared" si="20"/>
        <v>31</v>
      </c>
      <c r="AT85" s="7" t="s">
        <v>72</v>
      </c>
      <c r="AU85" s="8" t="s">
        <v>28</v>
      </c>
      <c r="AV85" s="9">
        <v>8.115E-2</v>
      </c>
      <c r="AW85" s="9"/>
      <c r="AX85" s="9">
        <f t="shared" si="21"/>
        <v>17</v>
      </c>
      <c r="AY85" s="96" t="s">
        <v>87</v>
      </c>
      <c r="AZ85" s="97" t="s">
        <v>29</v>
      </c>
      <c r="BA85" s="9">
        <v>7.2480000000000003E-2</v>
      </c>
      <c r="BB85" s="9"/>
      <c r="BC85" s="9">
        <f t="shared" si="22"/>
        <v>20</v>
      </c>
      <c r="BD85" s="7" t="s">
        <v>60</v>
      </c>
      <c r="BE85" s="8" t="s">
        <v>19</v>
      </c>
      <c r="BF85" s="9">
        <v>0.10827000000000001</v>
      </c>
      <c r="BG85" s="9"/>
      <c r="BH85" s="9">
        <f t="shared" si="23"/>
        <v>40</v>
      </c>
      <c r="BI85" s="7" t="s">
        <v>103</v>
      </c>
      <c r="BJ85" s="8" t="s">
        <v>19</v>
      </c>
      <c r="BK85" s="9">
        <v>0.11153</v>
      </c>
      <c r="BL85" s="9"/>
      <c r="BM85" s="9">
        <f t="shared" si="27"/>
        <v>20</v>
      </c>
      <c r="BN85" s="7" t="s">
        <v>89</v>
      </c>
      <c r="BO85" s="8" t="s">
        <v>22</v>
      </c>
      <c r="BP85" s="9">
        <v>0.10183</v>
      </c>
      <c r="BR85" s="9">
        <f t="shared" si="24"/>
        <v>25</v>
      </c>
    </row>
    <row r="86" spans="1:70" ht="17" thickBot="1" x14ac:dyDescent="0.25">
      <c r="A86" s="7" t="s">
        <v>100</v>
      </c>
      <c r="B86" s="8" t="s">
        <v>22</v>
      </c>
      <c r="C86" s="9">
        <v>1.0489999999999999E-2</v>
      </c>
      <c r="D86" s="9"/>
      <c r="E86" s="9">
        <f t="shared" si="14"/>
        <v>3</v>
      </c>
      <c r="F86" s="7" t="s">
        <v>82</v>
      </c>
      <c r="G86" s="8" t="s">
        <v>20</v>
      </c>
      <c r="H86" s="9">
        <v>2.7550000000000002E-2</v>
      </c>
      <c r="I86" s="9"/>
      <c r="J86" s="9">
        <f t="shared" si="15"/>
        <v>10</v>
      </c>
      <c r="K86" s="7" t="s">
        <v>91</v>
      </c>
      <c r="L86" s="8" t="s">
        <v>22</v>
      </c>
      <c r="M86" s="9">
        <v>8.6709999999999995E-2</v>
      </c>
      <c r="N86" s="9"/>
      <c r="O86" s="9">
        <f t="shared" si="25"/>
        <v>22</v>
      </c>
      <c r="P86" s="7" t="s">
        <v>84</v>
      </c>
      <c r="Q86" s="8" t="s">
        <v>28</v>
      </c>
      <c r="R86" s="9">
        <v>0.12433</v>
      </c>
      <c r="S86" s="9"/>
      <c r="T86" s="9">
        <f t="shared" si="16"/>
        <v>20</v>
      </c>
      <c r="U86" s="7" t="s">
        <v>18</v>
      </c>
      <c r="V86" s="8" t="s">
        <v>20</v>
      </c>
      <c r="W86" s="9">
        <v>0.11497</v>
      </c>
      <c r="X86" s="9"/>
      <c r="Y86" s="9">
        <f t="shared" si="17"/>
        <v>26</v>
      </c>
      <c r="Z86" s="7" t="s">
        <v>82</v>
      </c>
      <c r="AA86" s="8" t="s">
        <v>25</v>
      </c>
      <c r="AB86" s="9">
        <v>2.2210000000000001E-2</v>
      </c>
      <c r="AC86" s="9"/>
      <c r="AD86" s="9">
        <f t="shared" si="18"/>
        <v>8</v>
      </c>
      <c r="AE86" s="96" t="s">
        <v>87</v>
      </c>
      <c r="AF86" s="97" t="s">
        <v>19</v>
      </c>
      <c r="AG86" s="9">
        <v>8.8700000000000001E-2</v>
      </c>
      <c r="AH86" s="9"/>
      <c r="AI86" s="9">
        <f t="shared" si="26"/>
        <v>28</v>
      </c>
      <c r="AJ86" s="7" t="s">
        <v>91</v>
      </c>
      <c r="AK86" s="8" t="s">
        <v>22</v>
      </c>
      <c r="AL86" s="9">
        <v>1.753E-2</v>
      </c>
      <c r="AM86" s="9"/>
      <c r="AN86" s="9">
        <f t="shared" si="19"/>
        <v>5</v>
      </c>
      <c r="AO86" s="7" t="s">
        <v>103</v>
      </c>
      <c r="AP86" s="8" t="s">
        <v>23</v>
      </c>
      <c r="AQ86" s="9">
        <v>0.10919</v>
      </c>
      <c r="AR86" s="9"/>
      <c r="AS86" s="9">
        <f t="shared" si="20"/>
        <v>30</v>
      </c>
      <c r="AT86" s="7" t="s">
        <v>84</v>
      </c>
      <c r="AU86" s="8" t="s">
        <v>26</v>
      </c>
      <c r="AV86" s="9">
        <v>8.0070000000000002E-2</v>
      </c>
      <c r="AW86" s="9"/>
      <c r="AX86" s="9">
        <f t="shared" si="21"/>
        <v>16</v>
      </c>
      <c r="AY86" s="7" t="s">
        <v>85</v>
      </c>
      <c r="AZ86" s="8" t="s">
        <v>26</v>
      </c>
      <c r="BA86" s="9">
        <v>6.8349999999999994E-2</v>
      </c>
      <c r="BB86" s="9"/>
      <c r="BC86" s="9">
        <f t="shared" si="22"/>
        <v>19</v>
      </c>
      <c r="BD86" s="7" t="s">
        <v>84</v>
      </c>
      <c r="BE86" s="8" t="s">
        <v>19</v>
      </c>
      <c r="BF86" s="9">
        <v>0.10717</v>
      </c>
      <c r="BG86" s="9"/>
      <c r="BH86" s="9">
        <f t="shared" si="23"/>
        <v>39</v>
      </c>
      <c r="BI86" s="7" t="s">
        <v>61</v>
      </c>
      <c r="BJ86" s="8" t="s">
        <v>26</v>
      </c>
      <c r="BK86" s="9">
        <v>0.10485999999999999</v>
      </c>
      <c r="BL86" s="9"/>
      <c r="BM86" s="9">
        <f t="shared" si="27"/>
        <v>19</v>
      </c>
      <c r="BN86" s="7" t="s">
        <v>42</v>
      </c>
      <c r="BO86" s="8" t="s">
        <v>26</v>
      </c>
      <c r="BP86" s="9">
        <v>8.3080000000000001E-2</v>
      </c>
      <c r="BR86" s="9">
        <f t="shared" si="24"/>
        <v>24</v>
      </c>
    </row>
    <row r="87" spans="1:70" ht="17" thickBot="1" x14ac:dyDescent="0.25">
      <c r="A87" s="7" t="s">
        <v>60</v>
      </c>
      <c r="B87" s="8" t="s">
        <v>26</v>
      </c>
      <c r="C87" s="9">
        <v>9.5499999999999995E-3</v>
      </c>
      <c r="D87" s="9"/>
      <c r="E87" s="9">
        <f>IF(C87&gt;C88,E88+1,E88)</f>
        <v>2</v>
      </c>
      <c r="F87" s="7" t="s">
        <v>71</v>
      </c>
      <c r="G87" s="8" t="s">
        <v>22</v>
      </c>
      <c r="H87" s="9">
        <v>2.3089999999999999E-2</v>
      </c>
      <c r="I87" s="9"/>
      <c r="J87" s="9">
        <f t="shared" si="15"/>
        <v>9</v>
      </c>
      <c r="K87" s="7" t="s">
        <v>56</v>
      </c>
      <c r="L87" s="8" t="s">
        <v>19</v>
      </c>
      <c r="M87" s="9">
        <v>7.9299999999999995E-2</v>
      </c>
      <c r="N87" s="9"/>
      <c r="O87" s="9">
        <f t="shared" si="25"/>
        <v>21</v>
      </c>
      <c r="P87" s="7" t="s">
        <v>74</v>
      </c>
      <c r="Q87" s="8" t="s">
        <v>28</v>
      </c>
      <c r="R87" s="9">
        <v>0.12393</v>
      </c>
      <c r="S87" s="9"/>
      <c r="T87" s="9">
        <f t="shared" si="16"/>
        <v>19</v>
      </c>
      <c r="U87" s="7" t="s">
        <v>80</v>
      </c>
      <c r="V87" s="8" t="s">
        <v>25</v>
      </c>
      <c r="W87" s="9">
        <v>0.11335000000000001</v>
      </c>
      <c r="X87" s="9"/>
      <c r="Y87" s="9">
        <f t="shared" si="17"/>
        <v>25</v>
      </c>
      <c r="Z87" s="7" t="s">
        <v>67</v>
      </c>
      <c r="AA87" s="8" t="s">
        <v>23</v>
      </c>
      <c r="AB87" s="9">
        <v>1.9539999999999998E-2</v>
      </c>
      <c r="AC87" s="9"/>
      <c r="AD87" s="9">
        <f t="shared" si="18"/>
        <v>7</v>
      </c>
      <c r="AE87" s="7" t="s">
        <v>85</v>
      </c>
      <c r="AF87" s="8" t="s">
        <v>26</v>
      </c>
      <c r="AG87" s="9">
        <v>8.8359999999999994E-2</v>
      </c>
      <c r="AH87" s="9"/>
      <c r="AI87" s="9">
        <f t="shared" si="26"/>
        <v>27</v>
      </c>
      <c r="AJ87" s="7" t="s">
        <v>97</v>
      </c>
      <c r="AK87" s="8" t="s">
        <v>25</v>
      </c>
      <c r="AL87" s="9">
        <v>1.3679999999999999E-2</v>
      </c>
      <c r="AM87" s="9"/>
      <c r="AN87" s="9">
        <f t="shared" si="19"/>
        <v>4</v>
      </c>
      <c r="AO87" s="7" t="s">
        <v>61</v>
      </c>
      <c r="AP87" s="8" t="s">
        <v>26</v>
      </c>
      <c r="AQ87" s="9">
        <v>0.10517</v>
      </c>
      <c r="AR87" s="9"/>
      <c r="AS87" s="9">
        <f t="shared" si="20"/>
        <v>29</v>
      </c>
      <c r="AT87" s="7" t="s">
        <v>56</v>
      </c>
      <c r="AU87" s="8" t="s">
        <v>22</v>
      </c>
      <c r="AV87" s="9">
        <v>7.5319999999999998E-2</v>
      </c>
      <c r="AW87" s="9"/>
      <c r="AX87" s="9">
        <f t="shared" si="21"/>
        <v>15</v>
      </c>
      <c r="AY87" s="7" t="s">
        <v>53</v>
      </c>
      <c r="AZ87" s="8" t="s">
        <v>28</v>
      </c>
      <c r="BA87" s="9">
        <v>6.6129999999999994E-2</v>
      </c>
      <c r="BB87" s="9"/>
      <c r="BC87" s="9">
        <f t="shared" si="22"/>
        <v>18</v>
      </c>
      <c r="BD87" s="7" t="s">
        <v>58</v>
      </c>
      <c r="BE87" s="8" t="s">
        <v>25</v>
      </c>
      <c r="BF87" s="9">
        <v>0.10024</v>
      </c>
      <c r="BG87" s="9"/>
      <c r="BH87" s="9">
        <f t="shared" si="23"/>
        <v>38</v>
      </c>
      <c r="BI87" s="96" t="s">
        <v>78</v>
      </c>
      <c r="BJ87" s="97" t="s">
        <v>26</v>
      </c>
      <c r="BK87" s="9">
        <v>0.10453</v>
      </c>
      <c r="BL87" s="9"/>
      <c r="BM87" s="9">
        <f t="shared" si="27"/>
        <v>18</v>
      </c>
      <c r="BN87" s="7" t="s">
        <v>47</v>
      </c>
      <c r="BO87" s="8" t="s">
        <v>28</v>
      </c>
      <c r="BP87" s="9">
        <v>7.2099999999999997E-2</v>
      </c>
      <c r="BR87" s="9">
        <f t="shared" si="24"/>
        <v>23</v>
      </c>
    </row>
    <row r="88" spans="1:70" ht="17" thickBot="1" x14ac:dyDescent="0.25">
      <c r="A88" s="7" t="s">
        <v>64</v>
      </c>
      <c r="B88" s="8" t="s">
        <v>19</v>
      </c>
      <c r="C88" s="9">
        <v>8.4200000000000004E-3</v>
      </c>
      <c r="D88" s="9"/>
      <c r="E88" s="9">
        <v>1</v>
      </c>
      <c r="F88" s="7" t="s">
        <v>54</v>
      </c>
      <c r="G88" s="8" t="s">
        <v>105</v>
      </c>
      <c r="H88" s="9">
        <v>2.2429999999999999E-2</v>
      </c>
      <c r="I88" s="9"/>
      <c r="J88" s="9">
        <f t="shared" si="15"/>
        <v>8</v>
      </c>
      <c r="K88" s="7" t="s">
        <v>68</v>
      </c>
      <c r="L88" s="8" t="s">
        <v>22</v>
      </c>
      <c r="M88" s="9">
        <v>7.8369999999999995E-2</v>
      </c>
      <c r="N88" s="9"/>
      <c r="O88" s="9">
        <f t="shared" si="25"/>
        <v>20</v>
      </c>
      <c r="P88" s="7" t="s">
        <v>104</v>
      </c>
      <c r="Q88" s="8" t="s">
        <v>29</v>
      </c>
      <c r="R88" s="9">
        <v>0.10696</v>
      </c>
      <c r="S88" s="9"/>
      <c r="T88" s="9">
        <f t="shared" si="16"/>
        <v>18</v>
      </c>
      <c r="U88" s="7" t="s">
        <v>40</v>
      </c>
      <c r="V88" s="8" t="s">
        <v>29</v>
      </c>
      <c r="W88" s="9">
        <v>0.11301</v>
      </c>
      <c r="X88" s="9"/>
      <c r="Y88" s="9">
        <f t="shared" si="17"/>
        <v>24</v>
      </c>
      <c r="Z88" s="7" t="s">
        <v>46</v>
      </c>
      <c r="AA88" s="8" t="s">
        <v>22</v>
      </c>
      <c r="AB88" s="9">
        <v>1.5740000000000001E-2</v>
      </c>
      <c r="AC88" s="9"/>
      <c r="AD88" s="9">
        <f t="shared" si="18"/>
        <v>6</v>
      </c>
      <c r="AE88" s="7" t="s">
        <v>34</v>
      </c>
      <c r="AF88" s="8" t="s">
        <v>26</v>
      </c>
      <c r="AG88" s="9">
        <v>8.5650000000000004E-2</v>
      </c>
      <c r="AH88" s="9"/>
      <c r="AI88" s="9">
        <f t="shared" si="26"/>
        <v>26</v>
      </c>
      <c r="AJ88" s="7" t="s">
        <v>71</v>
      </c>
      <c r="AK88" s="8" t="s">
        <v>29</v>
      </c>
      <c r="AL88" s="9">
        <v>1.366E-2</v>
      </c>
      <c r="AM88" s="9"/>
      <c r="AN88" s="9">
        <f t="shared" si="19"/>
        <v>3</v>
      </c>
      <c r="AO88" s="7" t="s">
        <v>81</v>
      </c>
      <c r="AP88" s="8" t="s">
        <v>26</v>
      </c>
      <c r="AQ88" s="9">
        <v>0.10458000000000001</v>
      </c>
      <c r="AR88" s="9"/>
      <c r="AS88" s="9">
        <f t="shared" si="20"/>
        <v>28</v>
      </c>
      <c r="AT88" s="7" t="s">
        <v>91</v>
      </c>
      <c r="AU88" s="8" t="s">
        <v>28</v>
      </c>
      <c r="AV88" s="9">
        <v>6.9010000000000002E-2</v>
      </c>
      <c r="AW88" s="9"/>
      <c r="AX88" s="9">
        <f t="shared" si="21"/>
        <v>14</v>
      </c>
      <c r="AY88" s="7" t="s">
        <v>47</v>
      </c>
      <c r="AZ88" s="8" t="s">
        <v>28</v>
      </c>
      <c r="BA88" s="9">
        <v>6.5060000000000007E-2</v>
      </c>
      <c r="BB88" s="9"/>
      <c r="BC88" s="9">
        <f t="shared" si="22"/>
        <v>17</v>
      </c>
      <c r="BD88" s="7" t="s">
        <v>70</v>
      </c>
      <c r="BE88" s="8" t="s">
        <v>28</v>
      </c>
      <c r="BF88" s="9">
        <v>9.8970000000000002E-2</v>
      </c>
      <c r="BG88" s="9"/>
      <c r="BH88" s="9">
        <f t="shared" si="23"/>
        <v>37</v>
      </c>
      <c r="BI88" s="7" t="s">
        <v>102</v>
      </c>
      <c r="BJ88" s="8" t="s">
        <v>28</v>
      </c>
      <c r="BK88" s="9">
        <v>9.5820000000000002E-2</v>
      </c>
      <c r="BL88" s="9"/>
      <c r="BM88" s="9">
        <f t="shared" si="27"/>
        <v>17</v>
      </c>
      <c r="BN88" s="7" t="s">
        <v>95</v>
      </c>
      <c r="BO88" s="8" t="s">
        <v>26</v>
      </c>
      <c r="BP88" s="9">
        <v>6.9570000000000007E-2</v>
      </c>
      <c r="BR88" s="9">
        <f t="shared" si="24"/>
        <v>22</v>
      </c>
    </row>
    <row r="89" spans="1:70" ht="18" thickTop="1" thickBot="1" x14ac:dyDescent="0.25">
      <c r="A89" s="90" t="s">
        <v>109</v>
      </c>
      <c r="B89" s="91"/>
      <c r="C89" s="91"/>
      <c r="D89" s="91"/>
      <c r="E89" s="91"/>
      <c r="F89" s="7" t="s">
        <v>68</v>
      </c>
      <c r="G89" s="8" t="s">
        <v>22</v>
      </c>
      <c r="H89" s="9">
        <v>2.197E-2</v>
      </c>
      <c r="I89" s="9"/>
      <c r="J89" s="9">
        <f t="shared" si="15"/>
        <v>7</v>
      </c>
      <c r="K89" s="7" t="s">
        <v>81</v>
      </c>
      <c r="L89" s="8" t="s">
        <v>20</v>
      </c>
      <c r="M89" s="9">
        <v>7.2749999999999995E-2</v>
      </c>
      <c r="N89" s="9"/>
      <c r="O89" s="9">
        <f t="shared" si="25"/>
        <v>19</v>
      </c>
      <c r="P89" s="96" t="s">
        <v>86</v>
      </c>
      <c r="Q89" s="97" t="s">
        <v>26</v>
      </c>
      <c r="R89" s="9">
        <v>0.10263</v>
      </c>
      <c r="S89" s="9"/>
      <c r="T89" s="9">
        <f t="shared" si="16"/>
        <v>17</v>
      </c>
      <c r="U89" s="7" t="s">
        <v>34</v>
      </c>
      <c r="V89" s="8" t="s">
        <v>19</v>
      </c>
      <c r="W89" s="9">
        <v>0.10664</v>
      </c>
      <c r="X89" s="9"/>
      <c r="Y89" s="9">
        <f t="shared" si="17"/>
        <v>23</v>
      </c>
      <c r="Z89" s="7" t="s">
        <v>70</v>
      </c>
      <c r="AA89" s="8" t="s">
        <v>19</v>
      </c>
      <c r="AB89" s="9">
        <v>1.387E-2</v>
      </c>
      <c r="AC89" s="9"/>
      <c r="AD89" s="9">
        <f t="shared" si="18"/>
        <v>5</v>
      </c>
      <c r="AE89" s="7" t="s">
        <v>84</v>
      </c>
      <c r="AF89" s="8" t="s">
        <v>26</v>
      </c>
      <c r="AG89" s="9">
        <v>8.4629999999999997E-2</v>
      </c>
      <c r="AH89" s="9"/>
      <c r="AI89" s="9">
        <f t="shared" si="26"/>
        <v>25</v>
      </c>
      <c r="AJ89" s="7" t="s">
        <v>62</v>
      </c>
      <c r="AK89" s="8" t="s">
        <v>19</v>
      </c>
      <c r="AL89" s="9">
        <v>1.0919999999999999E-2</v>
      </c>
      <c r="AM89" s="9"/>
      <c r="AN89" s="9">
        <f>IF(AL89&gt;AL90,AN90+1,AN90)</f>
        <v>2</v>
      </c>
      <c r="AO89" s="7" t="s">
        <v>81</v>
      </c>
      <c r="AP89" s="8" t="s">
        <v>20</v>
      </c>
      <c r="AQ89" s="9">
        <v>0.10113999999999999</v>
      </c>
      <c r="AR89" s="9"/>
      <c r="AS89" s="9">
        <f t="shared" si="20"/>
        <v>27</v>
      </c>
      <c r="AT89" s="7" t="s">
        <v>57</v>
      </c>
      <c r="AU89" s="8" t="s">
        <v>20</v>
      </c>
      <c r="AV89" s="9">
        <v>6.3539999999999999E-2</v>
      </c>
      <c r="AW89" s="9"/>
      <c r="AX89" s="9">
        <f t="shared" si="21"/>
        <v>13</v>
      </c>
      <c r="AY89" s="7" t="s">
        <v>94</v>
      </c>
      <c r="AZ89" s="8" t="s">
        <v>26</v>
      </c>
      <c r="BA89" s="9">
        <v>6.0600000000000001E-2</v>
      </c>
      <c r="BB89" s="9"/>
      <c r="BC89" s="9">
        <f t="shared" si="22"/>
        <v>16</v>
      </c>
      <c r="BD89" s="7" t="s">
        <v>50</v>
      </c>
      <c r="BE89" s="8" t="s">
        <v>29</v>
      </c>
      <c r="BF89" s="9">
        <v>9.7970000000000002E-2</v>
      </c>
      <c r="BG89" s="9"/>
      <c r="BH89" s="9">
        <f t="shared" si="23"/>
        <v>36</v>
      </c>
      <c r="BI89" s="7" t="s">
        <v>47</v>
      </c>
      <c r="BJ89" s="8" t="s">
        <v>28</v>
      </c>
      <c r="BK89" s="9">
        <v>8.4659999999999999E-2</v>
      </c>
      <c r="BL89" s="9"/>
      <c r="BM89" s="9">
        <f t="shared" si="27"/>
        <v>16</v>
      </c>
      <c r="BN89" s="7" t="s">
        <v>89</v>
      </c>
      <c r="BO89" s="8" t="s">
        <v>28</v>
      </c>
      <c r="BP89" s="9">
        <v>5.8610000000000002E-2</v>
      </c>
      <c r="BR89" s="9">
        <f t="shared" si="24"/>
        <v>21</v>
      </c>
    </row>
    <row r="90" spans="1:70" ht="18" thickTop="1" thickBot="1" x14ac:dyDescent="0.25">
      <c r="A90" s="31" t="s">
        <v>25</v>
      </c>
      <c r="B90" s="32">
        <f>SUMIF($B$3:$B$88,A90,$E$3:$E$88)</f>
        <v>567</v>
      </c>
      <c r="C90" s="33"/>
      <c r="D90" s="33" t="s">
        <v>26</v>
      </c>
      <c r="E90" s="32">
        <f>SUMIF($B$3:$B$88,D90,$E$3:$E$88)</f>
        <v>38</v>
      </c>
      <c r="F90" s="7" t="s">
        <v>97</v>
      </c>
      <c r="G90" s="8" t="s">
        <v>28</v>
      </c>
      <c r="H90" s="9">
        <v>2.155E-2</v>
      </c>
      <c r="I90" s="9"/>
      <c r="J90" s="9">
        <f t="shared" si="15"/>
        <v>6</v>
      </c>
      <c r="K90" s="7" t="s">
        <v>90</v>
      </c>
      <c r="L90" s="8" t="s">
        <v>26</v>
      </c>
      <c r="M90" s="9">
        <v>7.2349999999999998E-2</v>
      </c>
      <c r="N90" s="9"/>
      <c r="O90" s="9">
        <f t="shared" si="25"/>
        <v>18</v>
      </c>
      <c r="P90" s="7" t="s">
        <v>81</v>
      </c>
      <c r="Q90" s="8" t="s">
        <v>20</v>
      </c>
      <c r="R90" s="9">
        <v>9.9040000000000003E-2</v>
      </c>
      <c r="S90" s="9"/>
      <c r="T90" s="9">
        <f t="shared" si="16"/>
        <v>16</v>
      </c>
      <c r="U90" s="7" t="s">
        <v>35</v>
      </c>
      <c r="V90" s="8" t="s">
        <v>25</v>
      </c>
      <c r="W90" s="9">
        <v>9.7879999999999995E-2</v>
      </c>
      <c r="X90" s="9"/>
      <c r="Y90" s="9">
        <f t="shared" si="17"/>
        <v>22</v>
      </c>
      <c r="Z90" s="7" t="s">
        <v>53</v>
      </c>
      <c r="AA90" s="8" t="s">
        <v>23</v>
      </c>
      <c r="AB90" s="9">
        <v>1.1169999999999999E-2</v>
      </c>
      <c r="AC90" s="9"/>
      <c r="AD90" s="9">
        <f t="shared" si="18"/>
        <v>4</v>
      </c>
      <c r="AE90" s="96" t="s">
        <v>78</v>
      </c>
      <c r="AF90" s="97" t="s">
        <v>23</v>
      </c>
      <c r="AG90" s="9">
        <v>8.3839999999999998E-2</v>
      </c>
      <c r="AH90" s="9"/>
      <c r="AI90" s="9">
        <f t="shared" si="26"/>
        <v>24</v>
      </c>
      <c r="AJ90" s="7" t="s">
        <v>39</v>
      </c>
      <c r="AK90" s="8" t="s">
        <v>25</v>
      </c>
      <c r="AL90" s="9">
        <v>1.08E-3</v>
      </c>
      <c r="AM90" s="9"/>
      <c r="AN90" s="9">
        <v>1</v>
      </c>
      <c r="AO90" s="7" t="s">
        <v>102</v>
      </c>
      <c r="AP90" s="8" t="s">
        <v>26</v>
      </c>
      <c r="AQ90" s="9">
        <v>0.10088999999999999</v>
      </c>
      <c r="AR90" s="9"/>
      <c r="AS90" s="9">
        <f t="shared" si="20"/>
        <v>26</v>
      </c>
      <c r="AT90" s="7" t="s">
        <v>82</v>
      </c>
      <c r="AU90" s="8" t="s">
        <v>20</v>
      </c>
      <c r="AV90" s="9">
        <v>5.6239999999999998E-2</v>
      </c>
      <c r="AW90" s="9"/>
      <c r="AX90" s="9">
        <f t="shared" si="21"/>
        <v>12</v>
      </c>
      <c r="AY90" s="7" t="s">
        <v>43</v>
      </c>
      <c r="AZ90" s="8" t="s">
        <v>19</v>
      </c>
      <c r="BA90" s="9">
        <v>6.0249999999999998E-2</v>
      </c>
      <c r="BB90" s="9"/>
      <c r="BC90" s="9">
        <f t="shared" si="22"/>
        <v>15</v>
      </c>
      <c r="BD90" s="7" t="s">
        <v>89</v>
      </c>
      <c r="BE90" s="8" t="s">
        <v>19</v>
      </c>
      <c r="BF90" s="9">
        <v>8.9940000000000006E-2</v>
      </c>
      <c r="BG90" s="9"/>
      <c r="BH90" s="9">
        <f t="shared" si="23"/>
        <v>35</v>
      </c>
      <c r="BI90" s="7" t="s">
        <v>66</v>
      </c>
      <c r="BJ90" s="8" t="s">
        <v>22</v>
      </c>
      <c r="BK90" s="9">
        <v>8.4390000000000007E-2</v>
      </c>
      <c r="BL90" s="9"/>
      <c r="BM90" s="9">
        <f t="shared" si="27"/>
        <v>15</v>
      </c>
      <c r="BN90" s="7" t="s">
        <v>95</v>
      </c>
      <c r="BO90" s="8" t="s">
        <v>23</v>
      </c>
      <c r="BP90" s="9">
        <v>5.8299999999999998E-2</v>
      </c>
      <c r="BR90" s="9">
        <f t="shared" si="24"/>
        <v>20</v>
      </c>
    </row>
    <row r="91" spans="1:70" ht="18" thickTop="1" thickBot="1" x14ac:dyDescent="0.25">
      <c r="A91" s="34" t="s">
        <v>28</v>
      </c>
      <c r="B91" s="35">
        <f t="shared" ref="B91:B93" si="28">SUMIF($B$3:$B$88,A91,$E$3:$E$88)</f>
        <v>302</v>
      </c>
      <c r="C91" s="36"/>
      <c r="D91" s="36" t="s">
        <v>29</v>
      </c>
      <c r="E91" s="35">
        <f t="shared" ref="E91:E93" si="29">SUMIF($B$3:$B$88,D91,$E$3:$E$88)</f>
        <v>781</v>
      </c>
      <c r="F91" s="7" t="s">
        <v>103</v>
      </c>
      <c r="G91" s="8" t="s">
        <v>26</v>
      </c>
      <c r="H91" s="9">
        <v>1.951E-2</v>
      </c>
      <c r="I91" s="9"/>
      <c r="J91" s="9">
        <f t="shared" si="15"/>
        <v>5</v>
      </c>
      <c r="K91" s="96" t="s">
        <v>87</v>
      </c>
      <c r="L91" s="97" t="s">
        <v>29</v>
      </c>
      <c r="M91" s="9">
        <v>6.9290000000000004E-2</v>
      </c>
      <c r="N91" s="9"/>
      <c r="O91" s="9">
        <f t="shared" si="25"/>
        <v>17</v>
      </c>
      <c r="P91" s="7" t="s">
        <v>73</v>
      </c>
      <c r="Q91" s="8" t="s">
        <v>26</v>
      </c>
      <c r="R91" s="9">
        <v>9.5600000000000004E-2</v>
      </c>
      <c r="S91" s="9"/>
      <c r="T91" s="9">
        <f t="shared" si="16"/>
        <v>15</v>
      </c>
      <c r="U91" s="7" t="s">
        <v>80</v>
      </c>
      <c r="V91" s="8" t="s">
        <v>28</v>
      </c>
      <c r="W91" s="9">
        <v>9.3820000000000001E-2</v>
      </c>
      <c r="X91" s="9"/>
      <c r="Y91" s="9">
        <f t="shared" si="17"/>
        <v>21</v>
      </c>
      <c r="Z91" s="7" t="s">
        <v>33</v>
      </c>
      <c r="AA91" s="8" t="s">
        <v>25</v>
      </c>
      <c r="AB91" s="9">
        <v>9.7300000000000008E-3</v>
      </c>
      <c r="AC91" s="9"/>
      <c r="AD91" s="9">
        <f t="shared" si="18"/>
        <v>3</v>
      </c>
      <c r="AE91" s="7" t="s">
        <v>50</v>
      </c>
      <c r="AF91" s="8" t="s">
        <v>29</v>
      </c>
      <c r="AG91" s="9">
        <v>8.1170000000000006E-2</v>
      </c>
      <c r="AH91" s="9"/>
      <c r="AI91" s="9">
        <f t="shared" si="26"/>
        <v>23</v>
      </c>
      <c r="AJ91" s="90" t="s">
        <v>109</v>
      </c>
      <c r="AK91" s="91"/>
      <c r="AL91" s="91"/>
      <c r="AM91" s="91"/>
      <c r="AN91" s="92"/>
      <c r="AO91" s="7" t="s">
        <v>47</v>
      </c>
      <c r="AP91" s="8" t="s">
        <v>19</v>
      </c>
      <c r="AQ91" s="9">
        <v>8.7819999999999995E-2</v>
      </c>
      <c r="AR91" s="9"/>
      <c r="AS91" s="9">
        <f t="shared" si="20"/>
        <v>25</v>
      </c>
      <c r="AT91" s="7" t="s">
        <v>91</v>
      </c>
      <c r="AU91" s="8" t="s">
        <v>25</v>
      </c>
      <c r="AV91" s="9">
        <v>5.305E-2</v>
      </c>
      <c r="AW91" s="9"/>
      <c r="AX91" s="9">
        <f t="shared" si="21"/>
        <v>11</v>
      </c>
      <c r="AY91" s="7" t="s">
        <v>91</v>
      </c>
      <c r="AZ91" s="8" t="s">
        <v>20</v>
      </c>
      <c r="BA91" s="9">
        <v>5.7180000000000002E-2</v>
      </c>
      <c r="BB91" s="9"/>
      <c r="BC91" s="9">
        <f t="shared" si="22"/>
        <v>14</v>
      </c>
      <c r="BD91" s="7" t="s">
        <v>94</v>
      </c>
      <c r="BE91" s="8" t="s">
        <v>26</v>
      </c>
      <c r="BF91" s="9">
        <v>8.1180000000000002E-2</v>
      </c>
      <c r="BG91" s="9"/>
      <c r="BH91" s="9">
        <f t="shared" si="23"/>
        <v>34</v>
      </c>
      <c r="BI91" s="7" t="s">
        <v>89</v>
      </c>
      <c r="BJ91" s="8" t="s">
        <v>22</v>
      </c>
      <c r="BK91" s="9">
        <v>8.3610000000000004E-2</v>
      </c>
      <c r="BL91" s="9"/>
      <c r="BM91" s="9">
        <f t="shared" si="27"/>
        <v>14</v>
      </c>
      <c r="BN91" s="7" t="s">
        <v>31</v>
      </c>
      <c r="BO91" s="8" t="s">
        <v>25</v>
      </c>
      <c r="BP91" s="9">
        <v>5.3039999999999997E-2</v>
      </c>
      <c r="BR91" s="9">
        <f t="shared" si="24"/>
        <v>19</v>
      </c>
    </row>
    <row r="92" spans="1:70" ht="18" thickTop="1" thickBot="1" x14ac:dyDescent="0.25">
      <c r="A92" s="34" t="s">
        <v>19</v>
      </c>
      <c r="B92" s="35">
        <f t="shared" si="28"/>
        <v>869</v>
      </c>
      <c r="C92" s="36"/>
      <c r="D92" s="36" t="s">
        <v>20</v>
      </c>
      <c r="E92" s="35">
        <f t="shared" si="29"/>
        <v>111</v>
      </c>
      <c r="F92" s="7" t="s">
        <v>56</v>
      </c>
      <c r="G92" s="8" t="s">
        <v>22</v>
      </c>
      <c r="H92" s="9">
        <v>1.453E-2</v>
      </c>
      <c r="I92" s="9"/>
      <c r="J92" s="9">
        <f t="shared" si="15"/>
        <v>4</v>
      </c>
      <c r="K92" s="7" t="s">
        <v>96</v>
      </c>
      <c r="L92" s="8" t="s">
        <v>19</v>
      </c>
      <c r="M92" s="9">
        <v>6.9290000000000004E-2</v>
      </c>
      <c r="N92" s="9"/>
      <c r="O92" s="9">
        <f t="shared" si="25"/>
        <v>17</v>
      </c>
      <c r="P92" s="7" t="s">
        <v>70</v>
      </c>
      <c r="Q92" s="8" t="s">
        <v>28</v>
      </c>
      <c r="R92" s="9">
        <v>9.2009999999999995E-2</v>
      </c>
      <c r="S92" s="9"/>
      <c r="T92" s="9">
        <f t="shared" si="16"/>
        <v>14</v>
      </c>
      <c r="U92" s="7" t="s">
        <v>39</v>
      </c>
      <c r="V92" s="8" t="s">
        <v>25</v>
      </c>
      <c r="W92" s="9">
        <v>8.9880000000000002E-2</v>
      </c>
      <c r="X92" s="9"/>
      <c r="Y92" s="9">
        <f t="shared" si="17"/>
        <v>20</v>
      </c>
      <c r="Z92" s="7" t="s">
        <v>84</v>
      </c>
      <c r="AA92" s="8" t="s">
        <v>19</v>
      </c>
      <c r="AB92" s="9">
        <v>8.6499999999999997E-3</v>
      </c>
      <c r="AC92" s="9"/>
      <c r="AD92" s="9">
        <f>IF(AB92&gt;AB93,AD93+1,AD93)</f>
        <v>2</v>
      </c>
      <c r="AE92" s="7" t="s">
        <v>42</v>
      </c>
      <c r="AF92" s="8" t="s">
        <v>26</v>
      </c>
      <c r="AG92" s="9">
        <v>7.9170000000000004E-2</v>
      </c>
      <c r="AH92" s="9"/>
      <c r="AI92" s="9">
        <f t="shared" si="26"/>
        <v>22</v>
      </c>
      <c r="AJ92" s="31" t="s">
        <v>25</v>
      </c>
      <c r="AK92" s="32">
        <f>SUMIF($AK$3:$AK$90,AJ92,$AN$3:$AN$90)</f>
        <v>864</v>
      </c>
      <c r="AL92" s="33"/>
      <c r="AM92" s="33" t="s">
        <v>26</v>
      </c>
      <c r="AN92" s="32">
        <f>SUMIF($AK$3:$AK$90,AM92,$AN$3:$AN$90)</f>
        <v>29</v>
      </c>
      <c r="AO92" s="7" t="s">
        <v>35</v>
      </c>
      <c r="AP92" s="8" t="s">
        <v>22</v>
      </c>
      <c r="AQ92" s="9">
        <v>8.1059999999999993E-2</v>
      </c>
      <c r="AR92" s="9"/>
      <c r="AS92" s="9">
        <f t="shared" si="20"/>
        <v>24</v>
      </c>
      <c r="AT92" s="7" t="s">
        <v>39</v>
      </c>
      <c r="AU92" s="8" t="s">
        <v>28</v>
      </c>
      <c r="AV92" s="9">
        <v>5.0599999999999999E-2</v>
      </c>
      <c r="AW92" s="9"/>
      <c r="AX92" s="9">
        <f t="shared" si="21"/>
        <v>10</v>
      </c>
      <c r="AY92" s="7" t="s">
        <v>91</v>
      </c>
      <c r="AZ92" s="8" t="s">
        <v>25</v>
      </c>
      <c r="BA92" s="9">
        <v>4.5969999999999997E-2</v>
      </c>
      <c r="BB92" s="9"/>
      <c r="BC92" s="9">
        <f t="shared" si="22"/>
        <v>13</v>
      </c>
      <c r="BD92" s="7" t="s">
        <v>104</v>
      </c>
      <c r="BE92" s="8" t="s">
        <v>22</v>
      </c>
      <c r="BF92" s="9">
        <v>7.9439999999999997E-2</v>
      </c>
      <c r="BG92" s="9"/>
      <c r="BH92" s="9">
        <f t="shared" si="23"/>
        <v>33</v>
      </c>
      <c r="BI92" s="7" t="s">
        <v>41</v>
      </c>
      <c r="BJ92" s="8" t="s">
        <v>29</v>
      </c>
      <c r="BK92" s="9">
        <v>8.0879999999999994E-2</v>
      </c>
      <c r="BL92" s="9"/>
      <c r="BM92" s="9">
        <f t="shared" si="27"/>
        <v>13</v>
      </c>
      <c r="BN92" s="96" t="s">
        <v>86</v>
      </c>
      <c r="BO92" s="97" t="s">
        <v>26</v>
      </c>
      <c r="BP92" s="9">
        <v>4.3060000000000001E-2</v>
      </c>
      <c r="BR92" s="9">
        <f t="shared" si="24"/>
        <v>18</v>
      </c>
    </row>
    <row r="93" spans="1:70" ht="17" thickBot="1" x14ac:dyDescent="0.25">
      <c r="A93" s="37" t="s">
        <v>22</v>
      </c>
      <c r="B93" s="38">
        <f t="shared" si="28"/>
        <v>766</v>
      </c>
      <c r="C93" s="39"/>
      <c r="D93" s="39" t="s">
        <v>23</v>
      </c>
      <c r="E93" s="38">
        <f t="shared" si="29"/>
        <v>244</v>
      </c>
      <c r="F93" s="7" t="s">
        <v>68</v>
      </c>
      <c r="G93" s="8" t="s">
        <v>19</v>
      </c>
      <c r="H93" s="9">
        <v>9.5200000000000007E-3</v>
      </c>
      <c r="I93" s="9"/>
      <c r="J93" s="9">
        <f t="shared" si="15"/>
        <v>3</v>
      </c>
      <c r="K93" s="96" t="s">
        <v>79</v>
      </c>
      <c r="L93" s="97" t="s">
        <v>22</v>
      </c>
      <c r="M93" s="9">
        <v>4.691E-2</v>
      </c>
      <c r="N93" s="9"/>
      <c r="O93" s="9">
        <f t="shared" si="25"/>
        <v>16</v>
      </c>
      <c r="P93" s="7" t="s">
        <v>92</v>
      </c>
      <c r="Q93" s="8" t="s">
        <v>23</v>
      </c>
      <c r="R93" s="9">
        <v>7.6719999999999997E-2</v>
      </c>
      <c r="S93" s="9"/>
      <c r="T93" s="9">
        <f t="shared" si="16"/>
        <v>13</v>
      </c>
      <c r="U93" s="7" t="s">
        <v>90</v>
      </c>
      <c r="V93" s="8" t="s">
        <v>26</v>
      </c>
      <c r="W93" s="9">
        <v>8.8529999999999998E-2</v>
      </c>
      <c r="X93" s="9"/>
      <c r="Y93" s="9">
        <f t="shared" si="17"/>
        <v>19</v>
      </c>
      <c r="Z93" s="7" t="s">
        <v>64</v>
      </c>
      <c r="AA93" s="8" t="s">
        <v>22</v>
      </c>
      <c r="AB93" s="9">
        <v>8.5000000000000006E-3</v>
      </c>
      <c r="AC93" s="9"/>
      <c r="AD93" s="9">
        <v>1</v>
      </c>
      <c r="AE93" s="7" t="s">
        <v>24</v>
      </c>
      <c r="AF93" s="8" t="s">
        <v>26</v>
      </c>
      <c r="AG93" s="9">
        <v>7.8920000000000004E-2</v>
      </c>
      <c r="AH93" s="9"/>
      <c r="AI93" s="9">
        <f t="shared" si="26"/>
        <v>21</v>
      </c>
      <c r="AJ93" s="34" t="s">
        <v>28</v>
      </c>
      <c r="AK93" s="35">
        <f t="shared" ref="AK93:AK95" si="30">SUMIF($AK$3:$AK$90,AJ93,$AN$3:$AN$90)</f>
        <v>472</v>
      </c>
      <c r="AL93" s="36"/>
      <c r="AM93" s="36" t="s">
        <v>29</v>
      </c>
      <c r="AN93" s="35">
        <f t="shared" ref="AN93:AN95" si="31">SUMIF($AK$3:$AK$90,AM93,$AN$3:$AN$90)</f>
        <v>586</v>
      </c>
      <c r="AO93" s="7" t="s">
        <v>34</v>
      </c>
      <c r="AP93" s="8" t="s">
        <v>26</v>
      </c>
      <c r="AQ93" s="9">
        <v>7.2150000000000006E-2</v>
      </c>
      <c r="AR93" s="9"/>
      <c r="AS93" s="9">
        <f t="shared" si="20"/>
        <v>23</v>
      </c>
      <c r="AT93" s="7" t="s">
        <v>56</v>
      </c>
      <c r="AU93" s="8" t="s">
        <v>19</v>
      </c>
      <c r="AV93" s="9">
        <v>4.6100000000000002E-2</v>
      </c>
      <c r="AW93" s="9"/>
      <c r="AX93" s="9">
        <f t="shared" si="21"/>
        <v>9</v>
      </c>
      <c r="AY93" s="7" t="s">
        <v>58</v>
      </c>
      <c r="AZ93" s="8" t="s">
        <v>22</v>
      </c>
      <c r="BA93" s="9">
        <v>4.3119999999999999E-2</v>
      </c>
      <c r="BB93" s="9"/>
      <c r="BC93" s="9">
        <f t="shared" si="22"/>
        <v>12</v>
      </c>
      <c r="BD93" s="96" t="s">
        <v>87</v>
      </c>
      <c r="BE93" s="97" t="s">
        <v>19</v>
      </c>
      <c r="BF93" s="9">
        <v>7.9259999999999997E-2</v>
      </c>
      <c r="BG93" s="9"/>
      <c r="BH93" s="9">
        <f t="shared" si="23"/>
        <v>32</v>
      </c>
      <c r="BI93" s="7" t="s">
        <v>103</v>
      </c>
      <c r="BJ93" s="8" t="s">
        <v>26</v>
      </c>
      <c r="BK93" s="9">
        <v>7.7969999999999998E-2</v>
      </c>
      <c r="BL93" s="9"/>
      <c r="BM93" s="9">
        <f t="shared" si="27"/>
        <v>12</v>
      </c>
      <c r="BN93" s="7" t="s">
        <v>48</v>
      </c>
      <c r="BO93" s="8" t="s">
        <v>20</v>
      </c>
      <c r="BP93" s="9">
        <v>4.2470000000000001E-2</v>
      </c>
      <c r="BR93" s="9">
        <f t="shared" si="24"/>
        <v>17</v>
      </c>
    </row>
    <row r="94" spans="1:70" ht="18" thickTop="1" thickBot="1" x14ac:dyDescent="0.25">
      <c r="A94" s="90" t="s">
        <v>110</v>
      </c>
      <c r="B94" s="91"/>
      <c r="C94" s="91"/>
      <c r="D94" s="91"/>
      <c r="E94" s="91"/>
      <c r="F94" s="7" t="s">
        <v>104</v>
      </c>
      <c r="G94" s="8" t="s">
        <v>29</v>
      </c>
      <c r="H94" s="9">
        <v>9.4999999999999998E-3</v>
      </c>
      <c r="I94" s="9"/>
      <c r="J94" s="9">
        <f>IF(H94&gt;H95,J95+1,J95)</f>
        <v>2</v>
      </c>
      <c r="K94" s="7" t="s">
        <v>66</v>
      </c>
      <c r="L94" s="8" t="s">
        <v>28</v>
      </c>
      <c r="M94" s="9">
        <v>4.4350000000000001E-2</v>
      </c>
      <c r="N94" s="9"/>
      <c r="O94" s="9">
        <f t="shared" si="25"/>
        <v>15</v>
      </c>
      <c r="P94" s="7" t="s">
        <v>100</v>
      </c>
      <c r="Q94" s="8" t="s">
        <v>22</v>
      </c>
      <c r="R94" s="9">
        <v>6.2839999999999993E-2</v>
      </c>
      <c r="S94" s="9"/>
      <c r="T94" s="9">
        <f t="shared" si="16"/>
        <v>12</v>
      </c>
      <c r="U94" s="7" t="s">
        <v>85</v>
      </c>
      <c r="V94" s="8" t="s">
        <v>19</v>
      </c>
      <c r="W94" s="9">
        <v>8.097E-2</v>
      </c>
      <c r="X94" s="9"/>
      <c r="Y94" s="9">
        <f t="shared" si="17"/>
        <v>18</v>
      </c>
      <c r="Z94" s="90" t="s">
        <v>109</v>
      </c>
      <c r="AA94" s="91"/>
      <c r="AB94" s="91"/>
      <c r="AC94" s="91"/>
      <c r="AD94" s="91"/>
      <c r="AE94" s="7" t="s">
        <v>40</v>
      </c>
      <c r="AF94" s="8" t="s">
        <v>26</v>
      </c>
      <c r="AG94" s="9">
        <v>7.8219999999999998E-2</v>
      </c>
      <c r="AH94" s="9"/>
      <c r="AI94" s="9">
        <f t="shared" si="26"/>
        <v>20</v>
      </c>
      <c r="AJ94" s="34" t="s">
        <v>19</v>
      </c>
      <c r="AK94" s="35">
        <f t="shared" si="30"/>
        <v>847</v>
      </c>
      <c r="AL94" s="36"/>
      <c r="AM94" s="36" t="s">
        <v>20</v>
      </c>
      <c r="AN94" s="35">
        <f t="shared" si="31"/>
        <v>58</v>
      </c>
      <c r="AO94" s="7" t="s">
        <v>31</v>
      </c>
      <c r="AP94" s="8" t="s">
        <v>25</v>
      </c>
      <c r="AQ94" s="9">
        <v>6.1219999999999997E-2</v>
      </c>
      <c r="AR94" s="9"/>
      <c r="AS94" s="9">
        <f t="shared" si="20"/>
        <v>22</v>
      </c>
      <c r="AT94" s="7" t="s">
        <v>58</v>
      </c>
      <c r="AU94" s="8" t="s">
        <v>20</v>
      </c>
      <c r="AV94" s="9">
        <v>4.129E-2</v>
      </c>
      <c r="AW94" s="9"/>
      <c r="AX94" s="9">
        <f t="shared" si="21"/>
        <v>8</v>
      </c>
      <c r="AY94" s="7" t="s">
        <v>91</v>
      </c>
      <c r="AZ94" s="8" t="s">
        <v>28</v>
      </c>
      <c r="BA94" s="9">
        <v>4.1680000000000002E-2</v>
      </c>
      <c r="BB94" s="9"/>
      <c r="BC94" s="9">
        <f t="shared" si="22"/>
        <v>11</v>
      </c>
      <c r="BD94" s="7" t="s">
        <v>34</v>
      </c>
      <c r="BE94" s="8" t="s">
        <v>19</v>
      </c>
      <c r="BF94" s="9">
        <v>7.3880000000000001E-2</v>
      </c>
      <c r="BG94" s="9"/>
      <c r="BH94" s="9">
        <f t="shared" si="23"/>
        <v>31</v>
      </c>
      <c r="BI94" s="7" t="s">
        <v>56</v>
      </c>
      <c r="BJ94" s="8" t="s">
        <v>25</v>
      </c>
      <c r="BK94" s="9">
        <v>5.7820000000000003E-2</v>
      </c>
      <c r="BL94" s="9"/>
      <c r="BM94" s="9">
        <f t="shared" si="27"/>
        <v>11</v>
      </c>
      <c r="BN94" s="7" t="s">
        <v>102</v>
      </c>
      <c r="BO94" s="8" t="s">
        <v>20</v>
      </c>
      <c r="BP94" s="9">
        <v>3.9809999999999998E-2</v>
      </c>
      <c r="BR94" s="9">
        <f t="shared" si="24"/>
        <v>16</v>
      </c>
    </row>
    <row r="95" spans="1:70" ht="18" thickTop="1" thickBot="1" x14ac:dyDescent="0.25">
      <c r="A95" s="31" t="s">
        <v>25</v>
      </c>
      <c r="B95" s="40">
        <f>SUMIFS($E$3:$E$88,$B$3:$B$88,A95,$D$3:$D$88,"x")</f>
        <v>296</v>
      </c>
      <c r="C95" s="33">
        <f>E3</f>
        <v>86</v>
      </c>
      <c r="D95" s="33" t="s">
        <v>26</v>
      </c>
      <c r="E95" s="40">
        <f>SUMIFS($E$3:$E$88,$B$3:$B$88,D95,$D$3:$D$88,"x")</f>
        <v>0</v>
      </c>
      <c r="F95" s="7" t="s">
        <v>43</v>
      </c>
      <c r="G95" s="8" t="s">
        <v>19</v>
      </c>
      <c r="H95" s="9">
        <v>5.5999999999999995E-4</v>
      </c>
      <c r="I95" s="9"/>
      <c r="J95" s="9">
        <v>1</v>
      </c>
      <c r="K95" s="96" t="s">
        <v>79</v>
      </c>
      <c r="L95" s="97" t="s">
        <v>29</v>
      </c>
      <c r="M95" s="9">
        <v>4.206E-2</v>
      </c>
      <c r="N95" s="9"/>
      <c r="O95" s="9">
        <f t="shared" si="25"/>
        <v>14</v>
      </c>
      <c r="P95" s="7" t="s">
        <v>94</v>
      </c>
      <c r="Q95" s="8" t="s">
        <v>19</v>
      </c>
      <c r="R95" s="9">
        <v>6.1249999999999999E-2</v>
      </c>
      <c r="S95" s="9"/>
      <c r="T95" s="9">
        <f t="shared" si="16"/>
        <v>11</v>
      </c>
      <c r="U95" s="7" t="s">
        <v>104</v>
      </c>
      <c r="V95" s="8" t="s">
        <v>22</v>
      </c>
      <c r="W95" s="9">
        <v>7.5840000000000005E-2</v>
      </c>
      <c r="X95" s="9"/>
      <c r="Y95" s="9">
        <f t="shared" si="17"/>
        <v>17</v>
      </c>
      <c r="Z95" s="31" t="s">
        <v>25</v>
      </c>
      <c r="AA95" s="32">
        <f>SUMIF($AA$3:$AA$93,Z95,$AD$3:$AD$93)</f>
        <v>1037</v>
      </c>
      <c r="AB95" s="33"/>
      <c r="AC95" s="33" t="s">
        <v>26</v>
      </c>
      <c r="AD95" s="32">
        <f>SUMIF($AA$3:$AA$93,AC95,$AD$3:$AD$93)</f>
        <v>28</v>
      </c>
      <c r="AE95" s="96" t="s">
        <v>86</v>
      </c>
      <c r="AF95" s="97" t="s">
        <v>26</v>
      </c>
      <c r="AG95" s="9">
        <v>7.7350000000000002E-2</v>
      </c>
      <c r="AH95" s="9"/>
      <c r="AI95" s="9">
        <f t="shared" si="26"/>
        <v>19</v>
      </c>
      <c r="AJ95" s="37" t="s">
        <v>22</v>
      </c>
      <c r="AK95" s="38">
        <f t="shared" si="30"/>
        <v>905</v>
      </c>
      <c r="AL95" s="39"/>
      <c r="AM95" s="39" t="s">
        <v>23</v>
      </c>
      <c r="AN95" s="38">
        <f t="shared" si="31"/>
        <v>40</v>
      </c>
      <c r="AO95" s="7" t="s">
        <v>80</v>
      </c>
      <c r="AP95" s="8" t="s">
        <v>19</v>
      </c>
      <c r="AQ95" s="9">
        <v>5.96E-2</v>
      </c>
      <c r="AR95" s="9"/>
      <c r="AS95" s="9">
        <f t="shared" si="20"/>
        <v>21</v>
      </c>
      <c r="AT95" s="7" t="s">
        <v>103</v>
      </c>
      <c r="AU95" s="8" t="s">
        <v>23</v>
      </c>
      <c r="AV95" s="9">
        <v>3.9399999999999998E-2</v>
      </c>
      <c r="AW95" s="9"/>
      <c r="AX95" s="9">
        <f t="shared" si="21"/>
        <v>7</v>
      </c>
      <c r="AY95" s="7" t="s">
        <v>104</v>
      </c>
      <c r="AZ95" s="8" t="s">
        <v>20</v>
      </c>
      <c r="BA95" s="9">
        <v>3.5929999999999997E-2</v>
      </c>
      <c r="BB95" s="9"/>
      <c r="BC95" s="9">
        <f t="shared" si="22"/>
        <v>10</v>
      </c>
      <c r="BD95" s="7" t="s">
        <v>41</v>
      </c>
      <c r="BE95" s="8" t="s">
        <v>29</v>
      </c>
      <c r="BF95" s="9">
        <v>7.1980000000000002E-2</v>
      </c>
      <c r="BG95" s="9"/>
      <c r="BH95" s="9">
        <f t="shared" si="23"/>
        <v>30</v>
      </c>
      <c r="BI95" s="7" t="s">
        <v>48</v>
      </c>
      <c r="BJ95" s="8" t="s">
        <v>20</v>
      </c>
      <c r="BK95" s="9">
        <v>4.9200000000000001E-2</v>
      </c>
      <c r="BL95" s="9"/>
      <c r="BM95" s="9">
        <f t="shared" si="27"/>
        <v>10</v>
      </c>
      <c r="BN95" s="7" t="s">
        <v>42</v>
      </c>
      <c r="BO95" s="8" t="s">
        <v>28</v>
      </c>
      <c r="BP95" s="9">
        <v>3.841E-2</v>
      </c>
      <c r="BR95" s="9">
        <f t="shared" si="24"/>
        <v>15</v>
      </c>
    </row>
    <row r="96" spans="1:70" ht="18" thickTop="1" thickBot="1" x14ac:dyDescent="0.25">
      <c r="A96" s="34" t="s">
        <v>28</v>
      </c>
      <c r="B96" s="35">
        <f t="shared" ref="B96:B98" si="32">SUMIFS($E$3:$E$88,$B$3:$B$88,A96,$D$3:$D$88,"x")</f>
        <v>70</v>
      </c>
      <c r="C96" s="36"/>
      <c r="D96" s="36" t="s">
        <v>29</v>
      </c>
      <c r="E96" s="35">
        <f t="shared" ref="E96:E98" si="33">SUMIFS($E$3:$E$88,$B$3:$B$88,D96,$D$3:$D$88,"x")</f>
        <v>489</v>
      </c>
      <c r="F96" s="90" t="s">
        <v>109</v>
      </c>
      <c r="G96" s="91"/>
      <c r="H96" s="91"/>
      <c r="I96" s="91"/>
      <c r="J96" s="91"/>
      <c r="K96" s="7" t="s">
        <v>56</v>
      </c>
      <c r="L96" s="8" t="s">
        <v>25</v>
      </c>
      <c r="M96" s="9">
        <v>4.1459999999999997E-2</v>
      </c>
      <c r="N96" s="9"/>
      <c r="O96" s="9">
        <f t="shared" si="25"/>
        <v>13</v>
      </c>
      <c r="P96" s="7" t="s">
        <v>92</v>
      </c>
      <c r="Q96" s="8" t="s">
        <v>25</v>
      </c>
      <c r="R96" s="9">
        <v>4.4970000000000003E-2</v>
      </c>
      <c r="S96" s="9"/>
      <c r="T96" s="9">
        <f t="shared" si="16"/>
        <v>10</v>
      </c>
      <c r="U96" s="7" t="s">
        <v>94</v>
      </c>
      <c r="V96" s="8" t="s">
        <v>19</v>
      </c>
      <c r="W96" s="9">
        <v>7.5149999999999995E-2</v>
      </c>
      <c r="X96" s="9"/>
      <c r="Y96" s="9">
        <f t="shared" si="17"/>
        <v>16</v>
      </c>
      <c r="Z96" s="34" t="s">
        <v>28</v>
      </c>
      <c r="AA96" s="35">
        <f t="shared" ref="AA96:AA98" si="34">SUMIF($AA$3:$AA$93,Z96,$AD$3:$AD$93)</f>
        <v>742</v>
      </c>
      <c r="AB96" s="36"/>
      <c r="AC96" s="36" t="s">
        <v>29</v>
      </c>
      <c r="AD96" s="35">
        <f t="shared" ref="AD96:AD98" si="35">SUMIF($AA$3:$AA$93,AC96,$AD$3:$AD$93)</f>
        <v>510</v>
      </c>
      <c r="AE96" s="7" t="s">
        <v>32</v>
      </c>
      <c r="AF96" s="8" t="s">
        <v>26</v>
      </c>
      <c r="AG96" s="9">
        <v>7.6609999999999998E-2</v>
      </c>
      <c r="AH96" s="9"/>
      <c r="AI96" s="9">
        <f t="shared" si="26"/>
        <v>18</v>
      </c>
      <c r="AJ96" s="90" t="s">
        <v>110</v>
      </c>
      <c r="AK96" s="91"/>
      <c r="AL96" s="91"/>
      <c r="AM96" s="91"/>
      <c r="AN96" s="91"/>
      <c r="AO96" s="7" t="s">
        <v>104</v>
      </c>
      <c r="AP96" s="8" t="s">
        <v>22</v>
      </c>
      <c r="AQ96" s="9">
        <v>5.9589999999999997E-2</v>
      </c>
      <c r="AR96" s="9"/>
      <c r="AS96" s="9">
        <f t="shared" si="20"/>
        <v>20</v>
      </c>
      <c r="AT96" s="7" t="s">
        <v>56</v>
      </c>
      <c r="AU96" s="8" t="s">
        <v>25</v>
      </c>
      <c r="AV96" s="9">
        <v>3.5700000000000003E-2</v>
      </c>
      <c r="AW96" s="9"/>
      <c r="AX96" s="9">
        <f t="shared" si="21"/>
        <v>6</v>
      </c>
      <c r="AY96" s="96" t="s">
        <v>87</v>
      </c>
      <c r="AZ96" s="97" t="s">
        <v>19</v>
      </c>
      <c r="BA96" s="9">
        <v>3.3750000000000002E-2</v>
      </c>
      <c r="BB96" s="9"/>
      <c r="BC96" s="9">
        <f t="shared" si="22"/>
        <v>9</v>
      </c>
      <c r="BD96" s="96" t="s">
        <v>87</v>
      </c>
      <c r="BE96" s="97" t="s">
        <v>25</v>
      </c>
      <c r="BF96" s="9">
        <v>6.9739999999999996E-2</v>
      </c>
      <c r="BG96" s="9"/>
      <c r="BH96" s="9">
        <f t="shared" si="23"/>
        <v>29</v>
      </c>
      <c r="BI96" s="7" t="s">
        <v>85</v>
      </c>
      <c r="BJ96" s="8" t="s">
        <v>29</v>
      </c>
      <c r="BK96" s="9">
        <v>4.8149999999999998E-2</v>
      </c>
      <c r="BL96" s="9"/>
      <c r="BM96" s="9">
        <f t="shared" si="27"/>
        <v>9</v>
      </c>
      <c r="BN96" s="7" t="s">
        <v>61</v>
      </c>
      <c r="BO96" s="8" t="s">
        <v>23</v>
      </c>
      <c r="BP96" s="9">
        <v>3.8260000000000002E-2</v>
      </c>
      <c r="BR96" s="9">
        <f t="shared" si="24"/>
        <v>14</v>
      </c>
    </row>
    <row r="97" spans="1:70" ht="18" thickTop="1" thickBot="1" x14ac:dyDescent="0.25">
      <c r="A97" s="34" t="s">
        <v>19</v>
      </c>
      <c r="B97" s="35">
        <f t="shared" si="32"/>
        <v>586</v>
      </c>
      <c r="C97" s="36"/>
      <c r="D97" s="36" t="s">
        <v>20</v>
      </c>
      <c r="E97" s="35">
        <f t="shared" si="33"/>
        <v>0</v>
      </c>
      <c r="F97" s="41" t="s">
        <v>25</v>
      </c>
      <c r="G97" s="32">
        <f>SUMIF($G$3:$G$95,F97,$J$3:$J$95)</f>
        <v>71</v>
      </c>
      <c r="H97" s="33"/>
      <c r="I97" s="33" t="s">
        <v>26</v>
      </c>
      <c r="J97" s="32">
        <f>SUMIF($G$3:$G$95,I97,$J$3:$J$95)</f>
        <v>926</v>
      </c>
      <c r="K97" s="96" t="s">
        <v>86</v>
      </c>
      <c r="L97" s="97" t="s">
        <v>28</v>
      </c>
      <c r="M97" s="9">
        <v>4.0169999999999997E-2</v>
      </c>
      <c r="N97" s="9"/>
      <c r="O97" s="9">
        <f t="shared" si="25"/>
        <v>12</v>
      </c>
      <c r="P97" s="7" t="s">
        <v>53</v>
      </c>
      <c r="Q97" s="8" t="s">
        <v>28</v>
      </c>
      <c r="R97" s="9">
        <v>3.9170000000000003E-2</v>
      </c>
      <c r="S97" s="9"/>
      <c r="T97" s="9">
        <f t="shared" si="16"/>
        <v>9</v>
      </c>
      <c r="U97" s="7" t="s">
        <v>43</v>
      </c>
      <c r="V97" s="8" t="s">
        <v>22</v>
      </c>
      <c r="W97" s="9">
        <v>6.9349999999999995E-2</v>
      </c>
      <c r="X97" s="9"/>
      <c r="Y97" s="9">
        <f t="shared" si="17"/>
        <v>15</v>
      </c>
      <c r="Z97" s="34" t="s">
        <v>19</v>
      </c>
      <c r="AA97" s="35">
        <f t="shared" si="34"/>
        <v>681</v>
      </c>
      <c r="AB97" s="36"/>
      <c r="AC97" s="36" t="s">
        <v>20</v>
      </c>
      <c r="AD97" s="35">
        <f t="shared" si="35"/>
        <v>188</v>
      </c>
      <c r="AE97" s="7" t="s">
        <v>81</v>
      </c>
      <c r="AF97" s="8" t="s">
        <v>26</v>
      </c>
      <c r="AG97" s="9">
        <v>7.4410000000000004E-2</v>
      </c>
      <c r="AH97" s="9"/>
      <c r="AI97" s="9">
        <f t="shared" si="26"/>
        <v>17</v>
      </c>
      <c r="AJ97" s="31" t="s">
        <v>25</v>
      </c>
      <c r="AK97" s="40">
        <f>SUMIFS($AN$3:$AN$90,$AK$3:$AK$90,AJ97,$AM$3:$AM$90,"x")</f>
        <v>477</v>
      </c>
      <c r="AL97" s="33">
        <f>AN3</f>
        <v>88</v>
      </c>
      <c r="AM97" s="33" t="s">
        <v>26</v>
      </c>
      <c r="AN97" s="40">
        <f>SUMIFS($AN$3:$AN$90,$AK$3:$AK$90,AM97,$AM$3:$AM$90,"x")</f>
        <v>0</v>
      </c>
      <c r="AO97" s="7" t="s">
        <v>32</v>
      </c>
      <c r="AP97" s="8" t="s">
        <v>20</v>
      </c>
      <c r="AQ97" s="9">
        <v>5.5840000000000001E-2</v>
      </c>
      <c r="AR97" s="9"/>
      <c r="AS97" s="9">
        <f t="shared" si="20"/>
        <v>19</v>
      </c>
      <c r="AT97" s="7" t="s">
        <v>35</v>
      </c>
      <c r="AU97" s="8" t="s">
        <v>22</v>
      </c>
      <c r="AV97" s="9">
        <v>3.5000000000000003E-2</v>
      </c>
      <c r="AW97" s="9"/>
      <c r="AX97" s="9">
        <f t="shared" si="21"/>
        <v>5</v>
      </c>
      <c r="AY97" s="7" t="s">
        <v>81</v>
      </c>
      <c r="AZ97" s="8" t="s">
        <v>20</v>
      </c>
      <c r="BA97" s="9">
        <v>3.2469999999999999E-2</v>
      </c>
      <c r="BB97" s="9"/>
      <c r="BC97" s="9">
        <f t="shared" si="22"/>
        <v>8</v>
      </c>
      <c r="BD97" s="7" t="s">
        <v>27</v>
      </c>
      <c r="BE97" s="8" t="s">
        <v>29</v>
      </c>
      <c r="BF97" s="9">
        <v>6.7070000000000005E-2</v>
      </c>
      <c r="BG97" s="9"/>
      <c r="BH97" s="9">
        <f t="shared" si="23"/>
        <v>28</v>
      </c>
      <c r="BI97" s="7" t="s">
        <v>18</v>
      </c>
      <c r="BJ97" s="8" t="s">
        <v>19</v>
      </c>
      <c r="BK97" s="9">
        <v>4.6109999999999998E-2</v>
      </c>
      <c r="BL97" s="9"/>
      <c r="BM97" s="9">
        <f t="shared" si="27"/>
        <v>8</v>
      </c>
      <c r="BN97" s="7" t="s">
        <v>64</v>
      </c>
      <c r="BO97" s="8" t="s">
        <v>19</v>
      </c>
      <c r="BP97" s="9">
        <v>3.2550000000000003E-2</v>
      </c>
      <c r="BR97" s="9">
        <f t="shared" si="24"/>
        <v>13</v>
      </c>
    </row>
    <row r="98" spans="1:70" ht="17" thickBot="1" x14ac:dyDescent="0.25">
      <c r="A98" s="37" t="s">
        <v>22</v>
      </c>
      <c r="B98" s="38">
        <f t="shared" si="32"/>
        <v>273</v>
      </c>
      <c r="C98" s="39"/>
      <c r="D98" s="39" t="s">
        <v>23</v>
      </c>
      <c r="E98" s="38">
        <f t="shared" si="33"/>
        <v>0</v>
      </c>
      <c r="F98" s="42" t="s">
        <v>28</v>
      </c>
      <c r="G98" s="35">
        <f t="shared" ref="G98:G100" si="36">SUMIF($G$3:$G$95,F98,$J$3:$J$95)</f>
        <v>1012</v>
      </c>
      <c r="H98" s="36"/>
      <c r="I98" s="36" t="s">
        <v>29</v>
      </c>
      <c r="J98" s="35">
        <f t="shared" ref="J98:J100" si="37">SUMIF($G$3:$G$95,I98,$J$3:$J$95)</f>
        <v>198</v>
      </c>
      <c r="K98" s="7" t="s">
        <v>50</v>
      </c>
      <c r="L98" s="8" t="s">
        <v>19</v>
      </c>
      <c r="M98" s="9">
        <v>3.8210000000000001E-2</v>
      </c>
      <c r="N98" s="9"/>
      <c r="O98" s="9">
        <f t="shared" si="25"/>
        <v>11</v>
      </c>
      <c r="P98" s="7" t="s">
        <v>47</v>
      </c>
      <c r="Q98" s="8" t="s">
        <v>19</v>
      </c>
      <c r="R98" s="9">
        <v>3.8440000000000002E-2</v>
      </c>
      <c r="S98" s="9"/>
      <c r="T98" s="9">
        <f t="shared" si="16"/>
        <v>8</v>
      </c>
      <c r="U98" s="7" t="s">
        <v>33</v>
      </c>
      <c r="V98" s="8" t="s">
        <v>20</v>
      </c>
      <c r="W98" s="9">
        <v>6.6739999999999994E-2</v>
      </c>
      <c r="X98" s="9"/>
      <c r="Y98" s="9">
        <f t="shared" si="17"/>
        <v>14</v>
      </c>
      <c r="Z98" s="37" t="s">
        <v>22</v>
      </c>
      <c r="AA98" s="38">
        <f t="shared" si="34"/>
        <v>819</v>
      </c>
      <c r="AB98" s="39"/>
      <c r="AC98" s="39" t="s">
        <v>23</v>
      </c>
      <c r="AD98" s="38">
        <f t="shared" si="35"/>
        <v>87</v>
      </c>
      <c r="AE98" s="96" t="s">
        <v>86</v>
      </c>
      <c r="AF98" s="97" t="s">
        <v>28</v>
      </c>
      <c r="AG98" s="9">
        <v>6.9529999999999995E-2</v>
      </c>
      <c r="AH98" s="9"/>
      <c r="AI98" s="9">
        <f t="shared" si="26"/>
        <v>16</v>
      </c>
      <c r="AJ98" s="34" t="s">
        <v>28</v>
      </c>
      <c r="AK98" s="35">
        <f t="shared" ref="AK98:AK100" si="38">SUMIFS($AN$3:$AN$90,$AK$3:$AK$90,AJ98,$AM$3:$AM$90,"x")</f>
        <v>0</v>
      </c>
      <c r="AL98" s="36"/>
      <c r="AM98" s="36" t="s">
        <v>29</v>
      </c>
      <c r="AN98" s="35">
        <f t="shared" ref="AN98:AN100" si="39">SUMIFS($AN$3:$AN$90,$AK$3:$AK$90,AM98,$AM$3:$AM$90,"x")</f>
        <v>526</v>
      </c>
      <c r="AO98" s="7" t="s">
        <v>56</v>
      </c>
      <c r="AP98" s="8" t="s">
        <v>22</v>
      </c>
      <c r="AQ98" s="9">
        <v>4.793E-2</v>
      </c>
      <c r="AR98" s="9"/>
      <c r="AS98" s="9">
        <f t="shared" si="20"/>
        <v>18</v>
      </c>
      <c r="AT98" s="7" t="s">
        <v>74</v>
      </c>
      <c r="AU98" s="8" t="s">
        <v>28</v>
      </c>
      <c r="AV98" s="9">
        <v>3.2500000000000001E-2</v>
      </c>
      <c r="AW98" s="9"/>
      <c r="AX98" s="9">
        <f t="shared" si="21"/>
        <v>4</v>
      </c>
      <c r="AY98" s="7" t="s">
        <v>104</v>
      </c>
      <c r="AZ98" s="8" t="s">
        <v>29</v>
      </c>
      <c r="BA98" s="9">
        <v>3.0099999999999998E-2</v>
      </c>
      <c r="BB98" s="9"/>
      <c r="BC98" s="9">
        <f t="shared" si="22"/>
        <v>7</v>
      </c>
      <c r="BD98" s="7" t="s">
        <v>50</v>
      </c>
      <c r="BE98" s="8" t="s">
        <v>19</v>
      </c>
      <c r="BF98" s="9">
        <v>6.6409999999999997E-2</v>
      </c>
      <c r="BG98" s="9"/>
      <c r="BH98" s="9">
        <f t="shared" si="23"/>
        <v>27</v>
      </c>
      <c r="BI98" s="7" t="s">
        <v>51</v>
      </c>
      <c r="BJ98" s="8" t="s">
        <v>28</v>
      </c>
      <c r="BK98" s="9">
        <v>4.3959999999999999E-2</v>
      </c>
      <c r="BL98" s="9"/>
      <c r="BM98" s="9">
        <f t="shared" si="27"/>
        <v>7</v>
      </c>
      <c r="BN98" s="7" t="s">
        <v>51</v>
      </c>
      <c r="BO98" s="8" t="s">
        <v>28</v>
      </c>
      <c r="BP98" s="9">
        <v>3.0079999999999999E-2</v>
      </c>
      <c r="BR98" s="9">
        <f t="shared" si="24"/>
        <v>12</v>
      </c>
    </row>
    <row r="99" spans="1:70" ht="18" thickTop="1" thickBot="1" x14ac:dyDescent="0.25">
      <c r="A99" s="90" t="s">
        <v>111</v>
      </c>
      <c r="B99" s="91"/>
      <c r="C99" s="91"/>
      <c r="D99" s="91"/>
      <c r="E99" s="92"/>
      <c r="F99" s="42" t="s">
        <v>19</v>
      </c>
      <c r="G99" s="35">
        <f t="shared" si="36"/>
        <v>160</v>
      </c>
      <c r="H99" s="36"/>
      <c r="I99" s="36" t="s">
        <v>20</v>
      </c>
      <c r="J99" s="35">
        <f t="shared" si="37"/>
        <v>665</v>
      </c>
      <c r="K99" s="7" t="s">
        <v>68</v>
      </c>
      <c r="L99" s="8" t="s">
        <v>29</v>
      </c>
      <c r="M99" s="9">
        <v>3.4970000000000001E-2</v>
      </c>
      <c r="N99" s="9"/>
      <c r="O99" s="9">
        <f t="shared" si="25"/>
        <v>10</v>
      </c>
      <c r="P99" s="7" t="s">
        <v>92</v>
      </c>
      <c r="Q99" s="8" t="s">
        <v>20</v>
      </c>
      <c r="R99" s="9">
        <v>3.703E-2</v>
      </c>
      <c r="S99" s="9"/>
      <c r="T99" s="9">
        <f t="shared" si="16"/>
        <v>7</v>
      </c>
      <c r="U99" s="7" t="s">
        <v>82</v>
      </c>
      <c r="V99" s="8" t="s">
        <v>25</v>
      </c>
      <c r="W99" s="9">
        <v>6.5290000000000001E-2</v>
      </c>
      <c r="X99" s="9"/>
      <c r="Y99" s="9">
        <f t="shared" si="17"/>
        <v>13</v>
      </c>
      <c r="Z99" s="90" t="s">
        <v>110</v>
      </c>
      <c r="AA99" s="91"/>
      <c r="AB99" s="91"/>
      <c r="AC99" s="91"/>
      <c r="AD99" s="91"/>
      <c r="AE99" s="7" t="s">
        <v>50</v>
      </c>
      <c r="AF99" s="8" t="s">
        <v>19</v>
      </c>
      <c r="AG99" s="9">
        <v>6.5920000000000006E-2</v>
      </c>
      <c r="AH99" s="9"/>
      <c r="AI99" s="9">
        <f t="shared" si="26"/>
        <v>15</v>
      </c>
      <c r="AJ99" s="34" t="s">
        <v>19</v>
      </c>
      <c r="AK99" s="35">
        <f t="shared" si="38"/>
        <v>435</v>
      </c>
      <c r="AL99" s="36"/>
      <c r="AM99" s="36" t="s">
        <v>20</v>
      </c>
      <c r="AN99" s="35">
        <f t="shared" si="39"/>
        <v>0</v>
      </c>
      <c r="AO99" s="7" t="s">
        <v>18</v>
      </c>
      <c r="AP99" s="8" t="s">
        <v>20</v>
      </c>
      <c r="AQ99" s="9">
        <v>4.2130000000000001E-2</v>
      </c>
      <c r="AR99" s="9"/>
      <c r="AS99" s="9">
        <f t="shared" si="20"/>
        <v>17</v>
      </c>
      <c r="AT99" s="7" t="s">
        <v>92</v>
      </c>
      <c r="AU99" s="8" t="s">
        <v>20</v>
      </c>
      <c r="AV99" s="9">
        <v>2.8750000000000001E-2</v>
      </c>
      <c r="AW99" s="9"/>
      <c r="AX99" s="9">
        <f t="shared" si="21"/>
        <v>3</v>
      </c>
      <c r="AY99" s="7" t="s">
        <v>58</v>
      </c>
      <c r="AZ99" s="8" t="s">
        <v>20</v>
      </c>
      <c r="BA99" s="9">
        <v>2.5430000000000001E-2</v>
      </c>
      <c r="BB99" s="9"/>
      <c r="BC99" s="9">
        <f t="shared" si="22"/>
        <v>6</v>
      </c>
      <c r="BD99" s="7" t="s">
        <v>82</v>
      </c>
      <c r="BE99" s="8" t="s">
        <v>28</v>
      </c>
      <c r="BF99" s="9">
        <v>6.0979999999999999E-2</v>
      </c>
      <c r="BG99" s="9"/>
      <c r="BH99" s="9">
        <f t="shared" si="23"/>
        <v>26</v>
      </c>
      <c r="BI99" s="7" t="s">
        <v>46</v>
      </c>
      <c r="BJ99" s="8" t="s">
        <v>20</v>
      </c>
      <c r="BK99" s="9">
        <v>3.9640000000000002E-2</v>
      </c>
      <c r="BL99" s="9"/>
      <c r="BM99" s="9">
        <f t="shared" si="27"/>
        <v>6</v>
      </c>
      <c r="BN99" s="7" t="s">
        <v>103</v>
      </c>
      <c r="BO99" s="8" t="s">
        <v>23</v>
      </c>
      <c r="BP99" s="9">
        <v>2.8240000000000001E-2</v>
      </c>
      <c r="BR99" s="9">
        <f t="shared" si="24"/>
        <v>11</v>
      </c>
    </row>
    <row r="100" spans="1:70" ht="18" thickTop="1" thickBot="1" x14ac:dyDescent="0.25">
      <c r="A100" s="31" t="s">
        <v>25</v>
      </c>
      <c r="B100" s="40">
        <f>SUMIFS($E$3:$E$88,$B$3:$B$88,A100,$D$3:$D$88,"x") + SUMIFS($E$3:$E$88,$B$3:$B$88,A100,$D$3:$D$88,"o")</f>
        <v>296</v>
      </c>
      <c r="C100" s="33"/>
      <c r="D100" s="33" t="s">
        <v>26</v>
      </c>
      <c r="E100" s="40">
        <f>SUMIFS($E$3:$E$88,$B$3:$B$88,D100,$D$3:$D$88,"x") + SUMIFS($E$3:$E$88,$B$3:$B$88,D100,$D$3:$D$88,"o")</f>
        <v>0</v>
      </c>
      <c r="F100" s="43" t="s">
        <v>22</v>
      </c>
      <c r="G100" s="38">
        <f t="shared" si="36"/>
        <v>1204</v>
      </c>
      <c r="H100" s="39"/>
      <c r="I100" s="39" t="s">
        <v>23</v>
      </c>
      <c r="J100" s="38">
        <f t="shared" si="37"/>
        <v>65</v>
      </c>
      <c r="K100" s="7" t="s">
        <v>84</v>
      </c>
      <c r="L100" s="8" t="s">
        <v>19</v>
      </c>
      <c r="M100" s="9">
        <v>3.4470000000000001E-2</v>
      </c>
      <c r="N100" s="9"/>
      <c r="O100" s="9">
        <f t="shared" si="25"/>
        <v>9</v>
      </c>
      <c r="P100" s="7" t="s">
        <v>92</v>
      </c>
      <c r="Q100" s="8" t="s">
        <v>28</v>
      </c>
      <c r="R100" s="9">
        <v>3.134E-2</v>
      </c>
      <c r="S100" s="9"/>
      <c r="T100" s="9">
        <f t="shared" si="16"/>
        <v>6</v>
      </c>
      <c r="U100" s="7" t="s">
        <v>92</v>
      </c>
      <c r="V100" s="8" t="s">
        <v>28</v>
      </c>
      <c r="W100" s="9">
        <v>6.5269999999999995E-2</v>
      </c>
      <c r="X100" s="9"/>
      <c r="Y100" s="9">
        <f t="shared" si="17"/>
        <v>12</v>
      </c>
      <c r="Z100" s="31" t="s">
        <v>25</v>
      </c>
      <c r="AA100" s="40">
        <f>SUMIFS($AD$3:$AD$93,$AA$3:$AA$93,Z100,$AC$3:$AC$93,"x")</f>
        <v>723</v>
      </c>
      <c r="AB100" s="33">
        <f>AD3</f>
        <v>91</v>
      </c>
      <c r="AC100" s="33" t="s">
        <v>26</v>
      </c>
      <c r="AD100" s="40">
        <f>SUMIFS($AD$3:$AD$93,$AA$3:$AA$93,AC100,$AC$3:$AC$93,"x")</f>
        <v>0</v>
      </c>
      <c r="AE100" s="7" t="s">
        <v>53</v>
      </c>
      <c r="AF100" s="8" t="s">
        <v>28</v>
      </c>
      <c r="AG100" s="9">
        <v>6.191E-2</v>
      </c>
      <c r="AH100" s="9"/>
      <c r="AI100" s="9">
        <f t="shared" si="26"/>
        <v>14</v>
      </c>
      <c r="AJ100" s="37" t="s">
        <v>22</v>
      </c>
      <c r="AK100" s="38">
        <f t="shared" si="38"/>
        <v>464</v>
      </c>
      <c r="AL100" s="39"/>
      <c r="AM100" s="39" t="s">
        <v>23</v>
      </c>
      <c r="AN100" s="38">
        <f t="shared" si="39"/>
        <v>0</v>
      </c>
      <c r="AO100" s="96" t="s">
        <v>86</v>
      </c>
      <c r="AP100" s="97" t="s">
        <v>20</v>
      </c>
      <c r="AQ100" s="9">
        <v>4.0739999999999998E-2</v>
      </c>
      <c r="AR100" s="9"/>
      <c r="AS100" s="9">
        <f t="shared" si="20"/>
        <v>16</v>
      </c>
      <c r="AT100" s="7" t="s">
        <v>94</v>
      </c>
      <c r="AU100" s="8" t="s">
        <v>19</v>
      </c>
      <c r="AV100" s="9">
        <v>8.1600000000000006E-3</v>
      </c>
      <c r="AW100" s="9"/>
      <c r="AX100" s="9">
        <f>IF(AV100&gt;AV101,AX101+1,AX101)</f>
        <v>2</v>
      </c>
      <c r="AY100" s="7" t="s">
        <v>72</v>
      </c>
      <c r="AZ100" s="8" t="s">
        <v>22</v>
      </c>
      <c r="BA100" s="9">
        <v>2.0299999999999999E-2</v>
      </c>
      <c r="BB100" s="9"/>
      <c r="BC100" s="9">
        <f t="shared" si="22"/>
        <v>5</v>
      </c>
      <c r="BD100" s="7" t="s">
        <v>49</v>
      </c>
      <c r="BE100" s="8" t="s">
        <v>20</v>
      </c>
      <c r="BF100" s="9">
        <v>5.9130000000000002E-2</v>
      </c>
      <c r="BG100" s="9"/>
      <c r="BH100" s="9">
        <f t="shared" si="23"/>
        <v>25</v>
      </c>
      <c r="BI100" s="7" t="s">
        <v>102</v>
      </c>
      <c r="BJ100" s="8" t="s">
        <v>20</v>
      </c>
      <c r="BK100" s="9">
        <v>3.6400000000000002E-2</v>
      </c>
      <c r="BL100" s="9"/>
      <c r="BM100" s="9">
        <f t="shared" si="27"/>
        <v>5</v>
      </c>
      <c r="BN100" s="7" t="s">
        <v>66</v>
      </c>
      <c r="BO100" s="8" t="s">
        <v>22</v>
      </c>
      <c r="BP100" s="9">
        <v>2.4320000000000001E-2</v>
      </c>
      <c r="BR100" s="9">
        <f t="shared" si="24"/>
        <v>10</v>
      </c>
    </row>
    <row r="101" spans="1:70" ht="18" thickTop="1" thickBot="1" x14ac:dyDescent="0.25">
      <c r="A101" s="34" t="s">
        <v>28</v>
      </c>
      <c r="B101" s="35">
        <f t="shared" ref="B101:B103" si="40">SUMIFS($E$3:$E$88,$B$3:$B$88,A101,$D$3:$D$88,"x") + SUMIFS($E$3:$E$88,$B$3:$B$88,A101,$D$3:$D$88,"o")</f>
        <v>154</v>
      </c>
      <c r="C101" s="36"/>
      <c r="D101" s="36" t="s">
        <v>29</v>
      </c>
      <c r="E101" s="35">
        <f t="shared" ref="E101:E103" si="41">SUMIFS($E$3:$E$88,$B$3:$B$88,D101,$D$3:$D$88,"x") + SUMIFS($E$3:$E$88,$B$3:$B$88,D101,$D$3:$D$88,"o")</f>
        <v>489</v>
      </c>
      <c r="F101" s="90" t="s">
        <v>110</v>
      </c>
      <c r="G101" s="91"/>
      <c r="H101" s="91"/>
      <c r="I101" s="91"/>
      <c r="J101" s="91"/>
      <c r="K101" s="7" t="s">
        <v>49</v>
      </c>
      <c r="L101" s="8" t="s">
        <v>20</v>
      </c>
      <c r="M101" s="9">
        <v>2.69E-2</v>
      </c>
      <c r="N101" s="9"/>
      <c r="O101" s="9">
        <f t="shared" si="25"/>
        <v>8</v>
      </c>
      <c r="P101" s="7" t="s">
        <v>35</v>
      </c>
      <c r="Q101" s="8" t="s">
        <v>22</v>
      </c>
      <c r="R101" s="9">
        <v>2.2380000000000001E-2</v>
      </c>
      <c r="S101" s="9"/>
      <c r="T101" s="9">
        <f t="shared" si="16"/>
        <v>5</v>
      </c>
      <c r="U101" s="96" t="s">
        <v>78</v>
      </c>
      <c r="V101" s="97" t="s">
        <v>28</v>
      </c>
      <c r="W101" s="9">
        <v>5.425E-2</v>
      </c>
      <c r="X101" s="9"/>
      <c r="Y101" s="9">
        <f t="shared" si="17"/>
        <v>11</v>
      </c>
      <c r="Z101" s="34" t="s">
        <v>28</v>
      </c>
      <c r="AA101" s="35">
        <f t="shared" ref="AA101:AA103" si="42">SUMIFS($AD$3:$AD$93,$AA$3:$AA$93,Z101,$AC$3:$AC$93,"x")</f>
        <v>164</v>
      </c>
      <c r="AB101" s="36"/>
      <c r="AC101" s="36" t="s">
        <v>29</v>
      </c>
      <c r="AD101" s="35">
        <f t="shared" ref="AD101:AD103" si="43">SUMIFS($AD$3:$AD$93,$AA$3:$AA$93,AC101,$AC$3:$AC$93,"x")</f>
        <v>325</v>
      </c>
      <c r="AE101" s="7" t="s">
        <v>89</v>
      </c>
      <c r="AF101" s="8" t="s">
        <v>22</v>
      </c>
      <c r="AG101" s="9">
        <v>5.271E-2</v>
      </c>
      <c r="AH101" s="9"/>
      <c r="AI101" s="9">
        <f t="shared" si="26"/>
        <v>13</v>
      </c>
      <c r="AJ101" s="90" t="s">
        <v>111</v>
      </c>
      <c r="AK101" s="91"/>
      <c r="AL101" s="91"/>
      <c r="AM101" s="91"/>
      <c r="AN101" s="91"/>
      <c r="AO101" s="7" t="s">
        <v>70</v>
      </c>
      <c r="AP101" s="8" t="s">
        <v>19</v>
      </c>
      <c r="AQ101" s="9">
        <v>3.848E-2</v>
      </c>
      <c r="AR101" s="9"/>
      <c r="AS101" s="9">
        <f t="shared" si="20"/>
        <v>15</v>
      </c>
      <c r="AT101" s="96" t="s">
        <v>78</v>
      </c>
      <c r="AU101" s="97" t="s">
        <v>23</v>
      </c>
      <c r="AV101" s="9">
        <v>6.9199999999999999E-3</v>
      </c>
      <c r="AW101" s="9"/>
      <c r="AX101" s="9">
        <v>1</v>
      </c>
      <c r="AY101" s="7" t="s">
        <v>70</v>
      </c>
      <c r="AZ101" s="8" t="s">
        <v>28</v>
      </c>
      <c r="BA101" s="9">
        <v>2.0150000000000001E-2</v>
      </c>
      <c r="BB101" s="9"/>
      <c r="BC101" s="9">
        <f t="shared" si="22"/>
        <v>4</v>
      </c>
      <c r="BD101" s="7" t="s">
        <v>53</v>
      </c>
      <c r="BE101" s="8" t="s">
        <v>28</v>
      </c>
      <c r="BF101" s="9">
        <v>5.9119999999999999E-2</v>
      </c>
      <c r="BG101" s="9"/>
      <c r="BH101" s="9">
        <f t="shared" si="23"/>
        <v>24</v>
      </c>
      <c r="BI101" s="7" t="s">
        <v>61</v>
      </c>
      <c r="BJ101" s="8" t="s">
        <v>19</v>
      </c>
      <c r="BK101" s="9">
        <v>2.954E-2</v>
      </c>
      <c r="BL101" s="9"/>
      <c r="BM101" s="9">
        <f t="shared" si="27"/>
        <v>4</v>
      </c>
      <c r="BN101" s="7" t="s">
        <v>102</v>
      </c>
      <c r="BO101" s="8" t="s">
        <v>28</v>
      </c>
      <c r="BP101" s="9">
        <v>2.3060000000000001E-2</v>
      </c>
      <c r="BR101" s="9">
        <f t="shared" si="24"/>
        <v>9</v>
      </c>
    </row>
    <row r="102" spans="1:70" ht="18" thickTop="1" thickBot="1" x14ac:dyDescent="0.25">
      <c r="A102" s="34" t="s">
        <v>19</v>
      </c>
      <c r="B102" s="35">
        <f t="shared" si="40"/>
        <v>651</v>
      </c>
      <c r="C102" s="36"/>
      <c r="D102" s="36" t="s">
        <v>20</v>
      </c>
      <c r="E102" s="35">
        <f t="shared" si="41"/>
        <v>0</v>
      </c>
      <c r="F102" s="41" t="s">
        <v>25</v>
      </c>
      <c r="G102" s="40">
        <f>SUMIFS($J$3:$J$95,$G$3:$G$95,F102,$I$3:$I$95,"x")</f>
        <v>0</v>
      </c>
      <c r="H102" s="33">
        <f>J3</f>
        <v>93</v>
      </c>
      <c r="I102" s="33" t="s">
        <v>26</v>
      </c>
      <c r="J102" s="40">
        <f>SUMIFS($J$3:$J$95,$G$3:$G$95,I102,$I$3:$I$95,"x")</f>
        <v>559</v>
      </c>
      <c r="K102" s="7" t="s">
        <v>52</v>
      </c>
      <c r="L102" s="8" t="s">
        <v>29</v>
      </c>
      <c r="M102" s="9">
        <v>2.2960000000000001E-2</v>
      </c>
      <c r="N102" s="9"/>
      <c r="O102" s="9">
        <f t="shared" si="25"/>
        <v>7</v>
      </c>
      <c r="P102" s="7" t="s">
        <v>67</v>
      </c>
      <c r="Q102" s="8" t="s">
        <v>23</v>
      </c>
      <c r="R102" s="9">
        <v>1.1560000000000001E-2</v>
      </c>
      <c r="S102" s="9"/>
      <c r="T102" s="9">
        <f t="shared" si="16"/>
        <v>4</v>
      </c>
      <c r="U102" s="7" t="s">
        <v>61</v>
      </c>
      <c r="V102" s="8" t="s">
        <v>26</v>
      </c>
      <c r="W102" s="9">
        <v>5.1409999999999997E-2</v>
      </c>
      <c r="X102" s="9"/>
      <c r="Y102" s="9">
        <f t="shared" si="17"/>
        <v>10</v>
      </c>
      <c r="Z102" s="34" t="s">
        <v>19</v>
      </c>
      <c r="AA102" s="35">
        <f t="shared" si="42"/>
        <v>207</v>
      </c>
      <c r="AB102" s="36"/>
      <c r="AC102" s="36" t="s">
        <v>20</v>
      </c>
      <c r="AD102" s="35">
        <f t="shared" si="43"/>
        <v>0</v>
      </c>
      <c r="AE102" s="7" t="s">
        <v>94</v>
      </c>
      <c r="AF102" s="8" t="s">
        <v>28</v>
      </c>
      <c r="AG102" s="9">
        <v>5.2639999999999999E-2</v>
      </c>
      <c r="AH102" s="9"/>
      <c r="AI102" s="9">
        <f t="shared" si="26"/>
        <v>12</v>
      </c>
      <c r="AJ102" s="31" t="s">
        <v>25</v>
      </c>
      <c r="AK102" s="40">
        <f>SUMIFS($AN$3:$AN$90,$AK$3:$AK$90,AJ102,$AM$3:$AM$90,"x") + SUMIFS($AN$3:$AN$90,$AK$3:$AK$90,AJ102,$AM$3:$AM$90,"o")</f>
        <v>516</v>
      </c>
      <c r="AL102" s="33"/>
      <c r="AM102" s="33" t="s">
        <v>26</v>
      </c>
      <c r="AN102" s="40">
        <f>SUMIFS($AN$3:$AN$90,$AK$3:$AK$90,AM102,$AM$3:$AM$90,"x") + SUMIFS($AN$3:$AN$90,$AK$3:$AK$90,AM102,$AM$3:$AM$90,"o")</f>
        <v>0</v>
      </c>
      <c r="AO102" s="7" t="s">
        <v>60</v>
      </c>
      <c r="AP102" s="8" t="s">
        <v>26</v>
      </c>
      <c r="AQ102" s="9">
        <v>3.2509999999999997E-2</v>
      </c>
      <c r="AR102" s="9"/>
      <c r="AS102" s="9">
        <f t="shared" si="20"/>
        <v>14</v>
      </c>
      <c r="AT102" s="90" t="s">
        <v>109</v>
      </c>
      <c r="AU102" s="91"/>
      <c r="AV102" s="91"/>
      <c r="AW102" s="91"/>
      <c r="AX102" s="92"/>
      <c r="AY102" s="7" t="s">
        <v>94</v>
      </c>
      <c r="AZ102" s="8" t="s">
        <v>19</v>
      </c>
      <c r="BA102" s="9">
        <v>8.0999999999999996E-3</v>
      </c>
      <c r="BB102" s="9"/>
      <c r="BC102" s="9">
        <f t="shared" si="22"/>
        <v>3</v>
      </c>
      <c r="BD102" s="7" t="s">
        <v>40</v>
      </c>
      <c r="BE102" s="8" t="s">
        <v>29</v>
      </c>
      <c r="BF102" s="9">
        <v>5.4579999999999997E-2</v>
      </c>
      <c r="BG102" s="9"/>
      <c r="BH102" s="9">
        <f t="shared" si="23"/>
        <v>23</v>
      </c>
      <c r="BI102" s="7" t="s">
        <v>70</v>
      </c>
      <c r="BJ102" s="8" t="s">
        <v>28</v>
      </c>
      <c r="BK102" s="9">
        <v>8.6999999999999994E-3</v>
      </c>
      <c r="BL102" s="9"/>
      <c r="BM102" s="9">
        <f t="shared" si="27"/>
        <v>3</v>
      </c>
      <c r="BN102" s="7" t="s">
        <v>66</v>
      </c>
      <c r="BO102" s="8" t="s">
        <v>20</v>
      </c>
      <c r="BP102" s="9">
        <v>1.7340000000000001E-2</v>
      </c>
      <c r="BR102" s="9">
        <f t="shared" si="24"/>
        <v>8</v>
      </c>
    </row>
    <row r="103" spans="1:70" ht="18" thickTop="1" thickBot="1" x14ac:dyDescent="0.25">
      <c r="A103" s="37" t="s">
        <v>22</v>
      </c>
      <c r="B103" s="38">
        <f t="shared" si="40"/>
        <v>429</v>
      </c>
      <c r="C103" s="39"/>
      <c r="D103" s="39" t="s">
        <v>23</v>
      </c>
      <c r="E103" s="38">
        <f t="shared" si="41"/>
        <v>0</v>
      </c>
      <c r="F103" s="42" t="s">
        <v>28</v>
      </c>
      <c r="G103" s="35">
        <f t="shared" ref="G103:G105" si="44">SUMIFS($J$3:$J$95,$G$3:$G$95,F103,$I$3:$I$95,"x")</f>
        <v>584</v>
      </c>
      <c r="H103" s="36"/>
      <c r="I103" s="36" t="s">
        <v>29</v>
      </c>
      <c r="J103" s="35">
        <f t="shared" ref="J103:J105" si="45">SUMIFS($J$3:$J$95,$G$3:$G$95,I103,$I$3:$I$95,"x")</f>
        <v>0</v>
      </c>
      <c r="K103" s="7" t="s">
        <v>96</v>
      </c>
      <c r="L103" s="8" t="s">
        <v>22</v>
      </c>
      <c r="M103" s="9">
        <v>1.9869999999999999E-2</v>
      </c>
      <c r="N103" s="9"/>
      <c r="O103" s="9">
        <f t="shared" si="25"/>
        <v>6</v>
      </c>
      <c r="P103" s="7" t="s">
        <v>40</v>
      </c>
      <c r="Q103" s="8" t="s">
        <v>29</v>
      </c>
      <c r="R103" s="9">
        <v>1.0999999999999999E-2</v>
      </c>
      <c r="S103" s="9"/>
      <c r="T103" s="9">
        <f t="shared" si="16"/>
        <v>3</v>
      </c>
      <c r="U103" s="7" t="s">
        <v>92</v>
      </c>
      <c r="V103" s="8" t="s">
        <v>23</v>
      </c>
      <c r="W103" s="9">
        <v>4.4510000000000001E-2</v>
      </c>
      <c r="X103" s="9"/>
      <c r="Y103" s="9">
        <f t="shared" si="17"/>
        <v>9</v>
      </c>
      <c r="Z103" s="37" t="s">
        <v>22</v>
      </c>
      <c r="AA103" s="38">
        <f t="shared" si="42"/>
        <v>483</v>
      </c>
      <c r="AB103" s="39"/>
      <c r="AC103" s="39" t="s">
        <v>23</v>
      </c>
      <c r="AD103" s="38">
        <f t="shared" si="43"/>
        <v>0</v>
      </c>
      <c r="AE103" s="7" t="s">
        <v>39</v>
      </c>
      <c r="AF103" s="8" t="s">
        <v>28</v>
      </c>
      <c r="AG103" s="9">
        <v>5.212E-2</v>
      </c>
      <c r="AH103" s="9"/>
      <c r="AI103" s="9">
        <f t="shared" si="26"/>
        <v>11</v>
      </c>
      <c r="AJ103" s="34" t="s">
        <v>28</v>
      </c>
      <c r="AK103" s="35">
        <f t="shared" ref="AK103:AK105" si="46">SUMIFS($AN$3:$AN$90,$AK$3:$AK$90,AJ103,$AM$3:$AM$90,"x") + SUMIFS($AN$3:$AN$90,$AK$3:$AK$90,AJ103,$AM$3:$AM$90,"o")</f>
        <v>158</v>
      </c>
      <c r="AL103" s="36"/>
      <c r="AM103" s="36" t="s">
        <v>29</v>
      </c>
      <c r="AN103" s="35">
        <f t="shared" ref="AN103:AN105" si="47">SUMIFS($AN$3:$AN$90,$AK$3:$AK$90,AM103,$AM$3:$AM$90,"x") + SUMIFS($AN$3:$AN$90,$AK$3:$AK$90,AM103,$AM$3:$AM$90,"o")</f>
        <v>526</v>
      </c>
      <c r="AO103" s="7" t="s">
        <v>24</v>
      </c>
      <c r="AP103" s="8" t="s">
        <v>25</v>
      </c>
      <c r="AQ103" s="9">
        <v>3.1320000000000001E-2</v>
      </c>
      <c r="AR103" s="9"/>
      <c r="AS103" s="9">
        <f t="shared" si="20"/>
        <v>13</v>
      </c>
      <c r="AT103" s="31" t="s">
        <v>25</v>
      </c>
      <c r="AU103" s="32">
        <f>SUMIF($AU$3:$AU$101,AT103,$AX$3:$AX$101)</f>
        <v>71</v>
      </c>
      <c r="AV103" s="33"/>
      <c r="AW103" s="33" t="s">
        <v>26</v>
      </c>
      <c r="AX103" s="32">
        <f>SUMIF($AU$3:$AU$101,AW103,$AX$3:$AX$101)</f>
        <v>1007</v>
      </c>
      <c r="AY103" s="96" t="s">
        <v>87</v>
      </c>
      <c r="AZ103" s="97" t="s">
        <v>25</v>
      </c>
      <c r="BA103" s="9">
        <v>6.8500000000000002E-3</v>
      </c>
      <c r="BB103" s="9"/>
      <c r="BC103" s="9">
        <f>IF(BA103&gt;BA104,BC104+1,BC104)</f>
        <v>2</v>
      </c>
      <c r="BD103" s="7" t="s">
        <v>31</v>
      </c>
      <c r="BE103" s="8" t="s">
        <v>25</v>
      </c>
      <c r="BF103" s="9">
        <v>5.0479999999999997E-2</v>
      </c>
      <c r="BG103" s="9"/>
      <c r="BH103" s="9">
        <f t="shared" si="23"/>
        <v>22</v>
      </c>
      <c r="BI103" s="7" t="s">
        <v>31</v>
      </c>
      <c r="BJ103" s="8" t="s">
        <v>19</v>
      </c>
      <c r="BK103" s="9">
        <v>6.8900000000000003E-3</v>
      </c>
      <c r="BL103" s="9"/>
      <c r="BM103" s="9">
        <f>IF(BK103&gt;BK104,BM104+1,BM104)</f>
        <v>2</v>
      </c>
      <c r="BN103" s="7" t="s">
        <v>91</v>
      </c>
      <c r="BO103" s="8" t="s">
        <v>20</v>
      </c>
      <c r="BP103" s="9">
        <v>1.5169999999999999E-2</v>
      </c>
      <c r="BR103" s="9">
        <f t="shared" si="24"/>
        <v>7</v>
      </c>
    </row>
    <row r="104" spans="1:70" ht="18" thickTop="1" thickBot="1" x14ac:dyDescent="0.25">
      <c r="A104" s="7" t="s">
        <v>71</v>
      </c>
      <c r="B104" s="8" t="s">
        <v>20</v>
      </c>
      <c r="C104" s="9">
        <v>-4.3800000000000002E-3</v>
      </c>
      <c r="D104" s="9"/>
      <c r="E104" s="9">
        <v>1</v>
      </c>
      <c r="F104" s="42" t="s">
        <v>19</v>
      </c>
      <c r="G104" s="35">
        <f t="shared" si="44"/>
        <v>0</v>
      </c>
      <c r="H104" s="36"/>
      <c r="I104" s="36" t="s">
        <v>20</v>
      </c>
      <c r="J104" s="35">
        <f t="shared" si="45"/>
        <v>422</v>
      </c>
      <c r="K104" s="7" t="s">
        <v>42</v>
      </c>
      <c r="L104" s="8" t="s">
        <v>28</v>
      </c>
      <c r="M104" s="9">
        <v>1.8970000000000001E-2</v>
      </c>
      <c r="N104" s="9"/>
      <c r="O104" s="9">
        <f t="shared" si="25"/>
        <v>5</v>
      </c>
      <c r="P104" s="7" t="s">
        <v>80</v>
      </c>
      <c r="Q104" s="8" t="s">
        <v>19</v>
      </c>
      <c r="R104" s="9">
        <v>7.1700000000000002E-3</v>
      </c>
      <c r="S104" s="9"/>
      <c r="T104" s="9">
        <f>IF(R104&gt;R105,T105+1,T105)</f>
        <v>2</v>
      </c>
      <c r="U104" s="7" t="s">
        <v>92</v>
      </c>
      <c r="V104" s="8" t="s">
        <v>20</v>
      </c>
      <c r="W104" s="9">
        <v>3.7929999999999998E-2</v>
      </c>
      <c r="X104" s="9"/>
      <c r="Y104" s="9">
        <f t="shared" si="17"/>
        <v>8</v>
      </c>
      <c r="Z104" s="90" t="s">
        <v>111</v>
      </c>
      <c r="AA104" s="91"/>
      <c r="AB104" s="91"/>
      <c r="AC104" s="91"/>
      <c r="AD104" s="92"/>
      <c r="AE104" s="7" t="s">
        <v>100</v>
      </c>
      <c r="AF104" s="8" t="s">
        <v>101</v>
      </c>
      <c r="AG104" s="9">
        <v>4.947E-2</v>
      </c>
      <c r="AH104" s="9"/>
      <c r="AI104" s="9">
        <f t="shared" si="26"/>
        <v>10</v>
      </c>
      <c r="AJ104" s="34" t="s">
        <v>19</v>
      </c>
      <c r="AK104" s="35">
        <f t="shared" si="46"/>
        <v>482</v>
      </c>
      <c r="AL104" s="36"/>
      <c r="AM104" s="36" t="s">
        <v>20</v>
      </c>
      <c r="AN104" s="35">
        <f t="shared" si="47"/>
        <v>0</v>
      </c>
      <c r="AO104" s="7" t="s">
        <v>92</v>
      </c>
      <c r="AP104" s="8" t="s">
        <v>23</v>
      </c>
      <c r="AQ104" s="9">
        <v>3.117E-2</v>
      </c>
      <c r="AR104" s="9"/>
      <c r="AS104" s="9">
        <f t="shared" si="20"/>
        <v>12</v>
      </c>
      <c r="AT104" s="34" t="s">
        <v>28</v>
      </c>
      <c r="AU104" s="35">
        <f t="shared" ref="AU104:AU106" si="48">SUMIF($AU$3:$AU$101,AT104,$AX$3:$AX$101)</f>
        <v>1083</v>
      </c>
      <c r="AV104" s="36"/>
      <c r="AW104" s="36" t="s">
        <v>29</v>
      </c>
      <c r="AX104" s="35">
        <f t="shared" ref="AX104:AX106" si="49">SUMIF($AU$3:$AU$101,AW104,$AX$3:$AX$101)</f>
        <v>232</v>
      </c>
      <c r="AY104" s="96" t="s">
        <v>78</v>
      </c>
      <c r="AZ104" s="97" t="s">
        <v>26</v>
      </c>
      <c r="BA104" s="9">
        <v>3.8999999999999998E-3</v>
      </c>
      <c r="BB104" s="9"/>
      <c r="BC104" s="9">
        <v>1</v>
      </c>
      <c r="BD104" s="7" t="s">
        <v>61</v>
      </c>
      <c r="BE104" s="8" t="s">
        <v>19</v>
      </c>
      <c r="BF104" s="9">
        <v>4.5220000000000003E-2</v>
      </c>
      <c r="BG104" s="9"/>
      <c r="BH104" s="9">
        <f t="shared" si="23"/>
        <v>21</v>
      </c>
      <c r="BI104" s="7" t="s">
        <v>32</v>
      </c>
      <c r="BJ104" s="8" t="s">
        <v>20</v>
      </c>
      <c r="BK104" s="9">
        <v>7.5000000000000002E-4</v>
      </c>
      <c r="BL104" s="9"/>
      <c r="BM104" s="9">
        <v>1</v>
      </c>
      <c r="BN104" s="7" t="s">
        <v>47</v>
      </c>
      <c r="BO104" s="8" t="s">
        <v>19</v>
      </c>
      <c r="BP104" s="9">
        <v>1.3350000000000001E-2</v>
      </c>
      <c r="BR104" s="9">
        <f t="shared" si="24"/>
        <v>6</v>
      </c>
    </row>
    <row r="105" spans="1:70" ht="18" thickTop="1" thickBot="1" x14ac:dyDescent="0.25">
      <c r="A105" s="7" t="s">
        <v>37</v>
      </c>
      <c r="B105" s="8" t="s">
        <v>23</v>
      </c>
      <c r="C105" s="9">
        <v>-9.4500000000000001E-3</v>
      </c>
      <c r="D105" s="9"/>
      <c r="E105" s="9">
        <f>IF(C105&lt;C104,E104+1,E104)</f>
        <v>2</v>
      </c>
      <c r="F105" s="43" t="s">
        <v>22</v>
      </c>
      <c r="G105" s="38">
        <f t="shared" si="44"/>
        <v>887</v>
      </c>
      <c r="H105" s="39"/>
      <c r="I105" s="39" t="s">
        <v>23</v>
      </c>
      <c r="J105" s="38">
        <f t="shared" si="45"/>
        <v>0</v>
      </c>
      <c r="K105" s="7" t="s">
        <v>96</v>
      </c>
      <c r="L105" s="8" t="s">
        <v>29</v>
      </c>
      <c r="M105" s="9">
        <v>1.8870000000000001E-2</v>
      </c>
      <c r="N105" s="9"/>
      <c r="O105" s="9">
        <f t="shared" si="25"/>
        <v>4</v>
      </c>
      <c r="P105" s="7" t="s">
        <v>67</v>
      </c>
      <c r="Q105" s="8" t="s">
        <v>28</v>
      </c>
      <c r="R105" s="9">
        <v>1.1199999999999999E-3</v>
      </c>
      <c r="S105" s="9"/>
      <c r="T105" s="9">
        <v>1</v>
      </c>
      <c r="U105" s="7" t="s">
        <v>35</v>
      </c>
      <c r="V105" s="8" t="s">
        <v>22</v>
      </c>
      <c r="W105" s="9">
        <v>3.5560000000000001E-2</v>
      </c>
      <c r="X105" s="9"/>
      <c r="Y105" s="9">
        <f t="shared" si="17"/>
        <v>7</v>
      </c>
      <c r="Z105" s="31" t="s">
        <v>25</v>
      </c>
      <c r="AA105" s="40">
        <f>SUMIFS($AD$3:$AD$93,$AA$3:$AA$93,Z105,$AC$3:$AC$93,"x") + SUMIFS($AD$3:$AD$93,$AA$3:$AA$93,Z105,$AC$3:$AC$93,"o")</f>
        <v>907</v>
      </c>
      <c r="AB105" s="33"/>
      <c r="AC105" s="33" t="s">
        <v>26</v>
      </c>
      <c r="AD105" s="40">
        <f>SUMIFS($AD$3:$AD$93,$AA$3:$AA$93,AC105,$AC$3:$AC$93,"x") + SUMIFS($AD$3:$AD$93,$AA$3:$AA$93,AC105,$AC$3:$AC$93,"o")</f>
        <v>0</v>
      </c>
      <c r="AE105" s="7" t="s">
        <v>31</v>
      </c>
      <c r="AF105" s="8" t="s">
        <v>25</v>
      </c>
      <c r="AG105" s="9">
        <v>4.8149999999999998E-2</v>
      </c>
      <c r="AH105" s="9"/>
      <c r="AI105" s="9">
        <f t="shared" si="26"/>
        <v>9</v>
      </c>
      <c r="AJ105" s="37" t="s">
        <v>22</v>
      </c>
      <c r="AK105" s="38">
        <f t="shared" si="46"/>
        <v>464</v>
      </c>
      <c r="AL105" s="39"/>
      <c r="AM105" s="39" t="s">
        <v>23</v>
      </c>
      <c r="AN105" s="38">
        <f t="shared" si="47"/>
        <v>0</v>
      </c>
      <c r="AO105" s="7" t="s">
        <v>76</v>
      </c>
      <c r="AP105" s="8" t="s">
        <v>26</v>
      </c>
      <c r="AQ105" s="9">
        <v>2.9360000000000001E-2</v>
      </c>
      <c r="AR105" s="9"/>
      <c r="AS105" s="9">
        <f t="shared" si="20"/>
        <v>11</v>
      </c>
      <c r="AT105" s="34" t="s">
        <v>19</v>
      </c>
      <c r="AU105" s="35">
        <f t="shared" si="48"/>
        <v>248</v>
      </c>
      <c r="AV105" s="36"/>
      <c r="AW105" s="36" t="s">
        <v>20</v>
      </c>
      <c r="AX105" s="35">
        <f t="shared" si="49"/>
        <v>781</v>
      </c>
      <c r="AY105" s="90" t="s">
        <v>109</v>
      </c>
      <c r="AZ105" s="91"/>
      <c r="BA105" s="91"/>
      <c r="BB105" s="91"/>
      <c r="BC105" s="91"/>
      <c r="BD105" s="7" t="s">
        <v>91</v>
      </c>
      <c r="BE105" s="8" t="s">
        <v>22</v>
      </c>
      <c r="BF105" s="9">
        <v>4.1889999999999997E-2</v>
      </c>
      <c r="BG105" s="9"/>
      <c r="BH105" s="9">
        <f t="shared" si="23"/>
        <v>20</v>
      </c>
      <c r="BI105" s="90" t="s">
        <v>109</v>
      </c>
      <c r="BJ105" s="91"/>
      <c r="BK105" s="91"/>
      <c r="BL105" s="91"/>
      <c r="BM105" s="92"/>
      <c r="BN105" s="7" t="s">
        <v>70</v>
      </c>
      <c r="BO105" s="8" t="s">
        <v>28</v>
      </c>
      <c r="BP105" s="9">
        <v>6.2399999999999999E-3</v>
      </c>
      <c r="BR105" s="9">
        <f t="shared" si="24"/>
        <v>5</v>
      </c>
    </row>
    <row r="106" spans="1:70" ht="18" thickTop="1" thickBot="1" x14ac:dyDescent="0.25">
      <c r="A106" s="7" t="s">
        <v>94</v>
      </c>
      <c r="B106" s="8" t="s">
        <v>19</v>
      </c>
      <c r="C106" s="9">
        <v>-9.4999999999999998E-3</v>
      </c>
      <c r="D106" s="9"/>
      <c r="E106" s="9">
        <f t="shared" ref="E106:E169" si="50">IF(C106&lt;C105,E105+1,E105)</f>
        <v>3</v>
      </c>
      <c r="F106" s="90" t="s">
        <v>111</v>
      </c>
      <c r="G106" s="91"/>
      <c r="H106" s="91"/>
      <c r="I106" s="91"/>
      <c r="J106" s="92"/>
      <c r="K106" s="7" t="s">
        <v>91</v>
      </c>
      <c r="L106" s="8" t="s">
        <v>20</v>
      </c>
      <c r="M106" s="9">
        <v>1.562E-2</v>
      </c>
      <c r="N106" s="9"/>
      <c r="O106" s="9">
        <f t="shared" si="25"/>
        <v>3</v>
      </c>
      <c r="P106" s="90" t="s">
        <v>109</v>
      </c>
      <c r="Q106" s="91"/>
      <c r="R106" s="91"/>
      <c r="S106" s="91"/>
      <c r="T106" s="91"/>
      <c r="U106" s="7" t="s">
        <v>67</v>
      </c>
      <c r="V106" s="8" t="s">
        <v>28</v>
      </c>
      <c r="W106" s="9">
        <v>2.7060000000000001E-2</v>
      </c>
      <c r="X106" s="9"/>
      <c r="Y106" s="9">
        <f t="shared" si="17"/>
        <v>6</v>
      </c>
      <c r="Z106" s="34" t="s">
        <v>28</v>
      </c>
      <c r="AA106" s="35">
        <f t="shared" ref="AA106:AA108" si="51">SUMIFS($AD$3:$AD$93,$AA$3:$AA$93,Z106,$AC$3:$AC$93,"x") + SUMIFS($AD$3:$AD$93,$AA$3:$AA$93,Z106,$AC$3:$AC$93,"o")</f>
        <v>315</v>
      </c>
      <c r="AB106" s="36"/>
      <c r="AC106" s="36" t="s">
        <v>29</v>
      </c>
      <c r="AD106" s="35">
        <f t="shared" ref="AD106:AD108" si="52">SUMIFS($AD$3:$AD$93,$AA$3:$AA$93,AC106,$AC$3:$AC$93,"x") + SUMIFS($AD$3:$AD$93,$AA$3:$AA$93,AC106,$AC$3:$AC$93,"o")</f>
        <v>393</v>
      </c>
      <c r="AE106" s="7" t="s">
        <v>34</v>
      </c>
      <c r="AF106" s="8" t="s">
        <v>19</v>
      </c>
      <c r="AG106" s="9">
        <v>4.5240000000000002E-2</v>
      </c>
      <c r="AH106" s="9"/>
      <c r="AI106" s="9">
        <f t="shared" si="26"/>
        <v>8</v>
      </c>
      <c r="AJ106" s="7" t="s">
        <v>61</v>
      </c>
      <c r="AK106" s="8" t="s">
        <v>26</v>
      </c>
      <c r="AL106" s="9">
        <v>-8.4999999999999995E-4</v>
      </c>
      <c r="AM106" s="9"/>
      <c r="AN106" s="9">
        <v>1</v>
      </c>
      <c r="AO106" s="7" t="s">
        <v>54</v>
      </c>
      <c r="AP106" s="8" t="s">
        <v>29</v>
      </c>
      <c r="AQ106" s="9">
        <v>2.443E-2</v>
      </c>
      <c r="AR106" s="9"/>
      <c r="AS106" s="9">
        <f t="shared" si="20"/>
        <v>10</v>
      </c>
      <c r="AT106" s="37" t="s">
        <v>22</v>
      </c>
      <c r="AU106" s="38">
        <f t="shared" si="48"/>
        <v>1395</v>
      </c>
      <c r="AV106" s="39"/>
      <c r="AW106" s="39" t="s">
        <v>23</v>
      </c>
      <c r="AX106" s="38">
        <f t="shared" si="49"/>
        <v>8</v>
      </c>
      <c r="AY106" s="31" t="s">
        <v>25</v>
      </c>
      <c r="AZ106" s="32">
        <f>SUMIF($AZ$3:$AZ$104,AY106,$BC$3:$BC$104)</f>
        <v>85</v>
      </c>
      <c r="BA106" s="33"/>
      <c r="BB106" s="33" t="s">
        <v>26</v>
      </c>
      <c r="BC106" s="32">
        <f>SUMIF($AZ$3:$AZ$104,BB106,$BC$3:$BC$104)</f>
        <v>915</v>
      </c>
      <c r="BD106" s="7" t="s">
        <v>64</v>
      </c>
      <c r="BE106" s="8" t="s">
        <v>19</v>
      </c>
      <c r="BF106" s="9">
        <v>3.7310000000000003E-2</v>
      </c>
      <c r="BG106" s="9"/>
      <c r="BH106" s="9">
        <f t="shared" si="23"/>
        <v>19</v>
      </c>
      <c r="BI106" s="31" t="s">
        <v>25</v>
      </c>
      <c r="BJ106" s="32">
        <f>SUMIF($BJ$3:$BJ$104,BI106,$BM$3:$BM$104)</f>
        <v>195</v>
      </c>
      <c r="BK106" s="33"/>
      <c r="BL106" s="33" t="s">
        <v>26</v>
      </c>
      <c r="BM106" s="32">
        <f>SUMIF($BJ$3:$BJ$104,BL106,$BM$3:$BM$104)</f>
        <v>1391</v>
      </c>
      <c r="BN106" s="7" t="s">
        <v>73</v>
      </c>
      <c r="BO106" s="8" t="s">
        <v>26</v>
      </c>
      <c r="BP106" s="9">
        <v>4.3600000000000002E-3</v>
      </c>
      <c r="BR106" s="9">
        <f t="shared" si="24"/>
        <v>4</v>
      </c>
    </row>
    <row r="107" spans="1:70" ht="18" thickTop="1" thickBot="1" x14ac:dyDescent="0.25">
      <c r="A107" s="7" t="s">
        <v>51</v>
      </c>
      <c r="B107" s="8" t="s">
        <v>22</v>
      </c>
      <c r="C107" s="9">
        <v>-1.4239999999999999E-2</v>
      </c>
      <c r="D107" s="9"/>
      <c r="E107" s="9">
        <f t="shared" si="50"/>
        <v>4</v>
      </c>
      <c r="F107" s="41" t="s">
        <v>25</v>
      </c>
      <c r="G107" s="40">
        <f>SUMIFS($J$3:$J$95,$G$3:$G$95,F107,$I$3:$I$95,"x") + SUMIFS($J$3:$J$95,$G$3:$G$95,F107,$I$3:$I$95,"o")</f>
        <v>48</v>
      </c>
      <c r="H107" s="33"/>
      <c r="I107" s="33" t="s">
        <v>26</v>
      </c>
      <c r="J107" s="40">
        <f>SUMIFS($J$3:$J$95,$G$3:$G$95,I107,$I$3:$I$95,"x") + SUMIFS($J$3:$J$95,$G$3:$G$95,I107,$I$3:$I$95,"o")</f>
        <v>639</v>
      </c>
      <c r="K107" s="7" t="s">
        <v>18</v>
      </c>
      <c r="L107" s="8" t="s">
        <v>20</v>
      </c>
      <c r="M107" s="9">
        <v>1.4800000000000001E-2</v>
      </c>
      <c r="N107" s="9"/>
      <c r="O107" s="9">
        <f>IF(M107&gt;M108,O108+1,O108)</f>
        <v>2</v>
      </c>
      <c r="P107" s="31" t="s">
        <v>25</v>
      </c>
      <c r="Q107" s="32">
        <f>SUMIF($Q$3:$Q$105,P107,$T$3:$T$105)</f>
        <v>387</v>
      </c>
      <c r="R107" s="33"/>
      <c r="S107" s="33" t="s">
        <v>26</v>
      </c>
      <c r="T107" s="32">
        <f>SUMIF($Q$3:$Q$105,S107,$T$3:$T$105)</f>
        <v>1142</v>
      </c>
      <c r="U107" s="7" t="s">
        <v>53</v>
      </c>
      <c r="V107" s="8" t="s">
        <v>28</v>
      </c>
      <c r="W107" s="9">
        <v>2.5579999999999999E-2</v>
      </c>
      <c r="X107" s="9"/>
      <c r="Y107" s="9">
        <f t="shared" si="17"/>
        <v>5</v>
      </c>
      <c r="Z107" s="34" t="s">
        <v>19</v>
      </c>
      <c r="AA107" s="35">
        <f t="shared" si="51"/>
        <v>424</v>
      </c>
      <c r="AB107" s="36"/>
      <c r="AC107" s="36" t="s">
        <v>20</v>
      </c>
      <c r="AD107" s="35">
        <f t="shared" si="52"/>
        <v>0</v>
      </c>
      <c r="AE107" s="7" t="s">
        <v>76</v>
      </c>
      <c r="AF107" s="8" t="s">
        <v>28</v>
      </c>
      <c r="AG107" s="9">
        <v>4.181E-2</v>
      </c>
      <c r="AH107" s="9"/>
      <c r="AI107" s="9">
        <f t="shared" si="26"/>
        <v>7</v>
      </c>
      <c r="AJ107" s="7" t="s">
        <v>27</v>
      </c>
      <c r="AK107" s="8" t="s">
        <v>28</v>
      </c>
      <c r="AL107" s="9">
        <v>-3.0599999999999998E-3</v>
      </c>
      <c r="AM107" s="9"/>
      <c r="AN107" s="9">
        <f>IF(AL107&lt;AL106,AN106+1,AN106)</f>
        <v>2</v>
      </c>
      <c r="AO107" s="7" t="s">
        <v>24</v>
      </c>
      <c r="AP107" s="8" t="s">
        <v>26</v>
      </c>
      <c r="AQ107" s="9">
        <v>2.0129999999999999E-2</v>
      </c>
      <c r="AR107" s="9"/>
      <c r="AS107" s="9">
        <f t="shared" si="20"/>
        <v>9</v>
      </c>
      <c r="AT107" s="90" t="s">
        <v>110</v>
      </c>
      <c r="AU107" s="91"/>
      <c r="AV107" s="91"/>
      <c r="AW107" s="91"/>
      <c r="AX107" s="92"/>
      <c r="AY107" s="34" t="s">
        <v>28</v>
      </c>
      <c r="AZ107" s="35">
        <f t="shared" ref="AZ107:AZ109" si="53">SUMIF($AZ$3:$AZ$104,AY107,$BC$3:$BC$104)</f>
        <v>1024</v>
      </c>
      <c r="BA107" s="36"/>
      <c r="BB107" s="36" t="s">
        <v>29</v>
      </c>
      <c r="BC107" s="35">
        <f t="shared" ref="BC107:BC109" si="54">SUMIF($AZ$3:$AZ$104,BB107,$BC$3:$BC$104)</f>
        <v>378</v>
      </c>
      <c r="BD107" s="7" t="s">
        <v>34</v>
      </c>
      <c r="BE107" s="8" t="s">
        <v>26</v>
      </c>
      <c r="BF107" s="9">
        <v>3.7089999999999998E-2</v>
      </c>
      <c r="BG107" s="9"/>
      <c r="BH107" s="9">
        <f t="shared" si="23"/>
        <v>18</v>
      </c>
      <c r="BI107" s="34" t="s">
        <v>28</v>
      </c>
      <c r="BJ107" s="35">
        <f t="shared" ref="BJ107:BJ109" si="55">SUMIF($BJ$3:$BJ$104,BI107,$BM$3:$BM$104)</f>
        <v>455</v>
      </c>
      <c r="BK107" s="36"/>
      <c r="BL107" s="36" t="s">
        <v>29</v>
      </c>
      <c r="BM107" s="35">
        <f t="shared" ref="BM107:BM109" si="56">SUMIF($BJ$3:$BJ$104,BL107,$BM$3:$BM$104)</f>
        <v>858</v>
      </c>
      <c r="BN107" s="7" t="s">
        <v>104</v>
      </c>
      <c r="BO107" s="8" t="s">
        <v>29</v>
      </c>
      <c r="BP107" s="9">
        <v>1.8600000000000001E-3</v>
      </c>
      <c r="BR107" s="9">
        <f t="shared" si="24"/>
        <v>3</v>
      </c>
    </row>
    <row r="108" spans="1:70" ht="18" thickTop="1" thickBot="1" x14ac:dyDescent="0.25">
      <c r="A108" s="7" t="s">
        <v>58</v>
      </c>
      <c r="B108" s="8" t="s">
        <v>25</v>
      </c>
      <c r="C108" s="9">
        <v>-1.533E-2</v>
      </c>
      <c r="D108" s="9"/>
      <c r="E108" s="9">
        <f t="shared" si="50"/>
        <v>5</v>
      </c>
      <c r="F108" s="42" t="s">
        <v>28</v>
      </c>
      <c r="G108" s="35">
        <f t="shared" ref="G108:G110" si="57">SUMIFS($J$3:$J$95,$G$3:$G$95,F108,$I$3:$I$95,"x") + SUMIFS($J$3:$J$95,$G$3:$G$95,F108,$I$3:$I$95,"o")</f>
        <v>669</v>
      </c>
      <c r="H108" s="36"/>
      <c r="I108" s="36" t="s">
        <v>29</v>
      </c>
      <c r="J108" s="35">
        <f t="shared" ref="J108:J110" si="58">SUMIFS($J$3:$J$95,$G$3:$G$95,I108,$I$3:$I$95,"x") + SUMIFS($J$3:$J$95,$G$3:$G$95,I108,$I$3:$I$95,"o")</f>
        <v>70</v>
      </c>
      <c r="K108" s="7" t="s">
        <v>18</v>
      </c>
      <c r="L108" s="8" t="s">
        <v>19</v>
      </c>
      <c r="M108" s="9">
        <v>1.1089999999999999E-2</v>
      </c>
      <c r="N108" s="9"/>
      <c r="O108" s="9">
        <v>1</v>
      </c>
      <c r="P108" s="34" t="s">
        <v>28</v>
      </c>
      <c r="Q108" s="35">
        <f t="shared" ref="Q108:Q110" si="59">SUMIF($Q$3:$Q$105,P108,$T$3:$T$105)</f>
        <v>1068</v>
      </c>
      <c r="R108" s="36"/>
      <c r="S108" s="36" t="s">
        <v>29</v>
      </c>
      <c r="T108" s="35">
        <f t="shared" ref="T108:T110" si="60">SUMIF($Q$3:$Q$105,S108,$T$3:$T$105)</f>
        <v>245</v>
      </c>
      <c r="U108" s="7" t="s">
        <v>70</v>
      </c>
      <c r="V108" s="8" t="s">
        <v>28</v>
      </c>
      <c r="W108" s="9">
        <v>2.3519999999999999E-2</v>
      </c>
      <c r="X108" s="9"/>
      <c r="Y108" s="9">
        <f t="shared" si="17"/>
        <v>4</v>
      </c>
      <c r="Z108" s="37" t="s">
        <v>22</v>
      </c>
      <c r="AA108" s="38">
        <f t="shared" si="51"/>
        <v>541</v>
      </c>
      <c r="AB108" s="39"/>
      <c r="AC108" s="39" t="s">
        <v>23</v>
      </c>
      <c r="AD108" s="38">
        <f t="shared" si="52"/>
        <v>0</v>
      </c>
      <c r="AE108" s="7" t="s">
        <v>102</v>
      </c>
      <c r="AF108" s="8" t="s">
        <v>28</v>
      </c>
      <c r="AG108" s="9">
        <v>3.8199999999999998E-2</v>
      </c>
      <c r="AH108" s="9"/>
      <c r="AI108" s="9">
        <f t="shared" si="26"/>
        <v>6</v>
      </c>
      <c r="AJ108" s="7" t="s">
        <v>51</v>
      </c>
      <c r="AK108" s="8" t="s">
        <v>22</v>
      </c>
      <c r="AL108" s="9">
        <v>-1.014E-2</v>
      </c>
      <c r="AM108" s="9"/>
      <c r="AN108" s="9">
        <f t="shared" ref="AN108:AN171" si="61">IF(AL108&lt;AL107,AN107+1,AN107)</f>
        <v>3</v>
      </c>
      <c r="AO108" s="96" t="s">
        <v>78</v>
      </c>
      <c r="AP108" s="97" t="s">
        <v>23</v>
      </c>
      <c r="AQ108" s="9">
        <v>1.8079999999999999E-2</v>
      </c>
      <c r="AR108" s="9"/>
      <c r="AS108" s="9">
        <f t="shared" si="20"/>
        <v>8</v>
      </c>
      <c r="AT108" s="31" t="s">
        <v>25</v>
      </c>
      <c r="AU108" s="40">
        <f>SUMIFS($AX$3:$AX$101,$AU$3:$AU$101,AT108,$AW$3:$AW$101,"x")</f>
        <v>0</v>
      </c>
      <c r="AV108" s="33">
        <f>AX3</f>
        <v>99</v>
      </c>
      <c r="AW108" s="33" t="s">
        <v>26</v>
      </c>
      <c r="AX108" s="40">
        <f>SUMIFS($AX$3:$AX$101,$AU$3:$AU$101,AW108,$AW$3:$AW$101,"x")</f>
        <v>504</v>
      </c>
      <c r="AY108" s="34" t="s">
        <v>19</v>
      </c>
      <c r="AZ108" s="35">
        <f t="shared" si="53"/>
        <v>200</v>
      </c>
      <c r="BA108" s="36"/>
      <c r="BB108" s="36" t="s">
        <v>20</v>
      </c>
      <c r="BC108" s="35">
        <f t="shared" si="54"/>
        <v>779</v>
      </c>
      <c r="BD108" s="7" t="s">
        <v>80</v>
      </c>
      <c r="BE108" s="8" t="s">
        <v>25</v>
      </c>
      <c r="BF108" s="9">
        <v>3.3849999999999998E-2</v>
      </c>
      <c r="BG108" s="9"/>
      <c r="BH108" s="9">
        <f t="shared" si="23"/>
        <v>17</v>
      </c>
      <c r="BI108" s="34" t="s">
        <v>19</v>
      </c>
      <c r="BJ108" s="35">
        <f t="shared" si="55"/>
        <v>601</v>
      </c>
      <c r="BK108" s="36"/>
      <c r="BL108" s="36" t="s">
        <v>20</v>
      </c>
      <c r="BM108" s="35">
        <f t="shared" si="56"/>
        <v>169</v>
      </c>
      <c r="BN108" s="7" t="s">
        <v>72</v>
      </c>
      <c r="BO108" s="8" t="s">
        <v>22</v>
      </c>
      <c r="BP108" s="9">
        <v>1E-3</v>
      </c>
      <c r="BR108" s="9">
        <f>IF(BP108&gt;BP109,BR109+1,BR109)</f>
        <v>2</v>
      </c>
    </row>
    <row r="109" spans="1:70" ht="18" thickTop="1" thickBot="1" x14ac:dyDescent="0.25">
      <c r="A109" s="96" t="s">
        <v>78</v>
      </c>
      <c r="B109" s="97" t="s">
        <v>28</v>
      </c>
      <c r="C109" s="9">
        <v>-1.583E-2</v>
      </c>
      <c r="D109" s="9"/>
      <c r="E109" s="9">
        <f t="shared" si="50"/>
        <v>6</v>
      </c>
      <c r="F109" s="42" t="s">
        <v>19</v>
      </c>
      <c r="G109" s="35">
        <f t="shared" si="57"/>
        <v>0</v>
      </c>
      <c r="H109" s="36"/>
      <c r="I109" s="36" t="s">
        <v>20</v>
      </c>
      <c r="J109" s="35">
        <f t="shared" si="58"/>
        <v>553</v>
      </c>
      <c r="K109" s="90" t="s">
        <v>109</v>
      </c>
      <c r="L109" s="91"/>
      <c r="M109" s="91"/>
      <c r="N109" s="91"/>
      <c r="O109" s="92"/>
      <c r="P109" s="34" t="s">
        <v>19</v>
      </c>
      <c r="Q109" s="35">
        <f t="shared" si="59"/>
        <v>197</v>
      </c>
      <c r="R109" s="36"/>
      <c r="S109" s="36" t="s">
        <v>20</v>
      </c>
      <c r="T109" s="35">
        <f t="shared" si="60"/>
        <v>898</v>
      </c>
      <c r="U109" s="7" t="s">
        <v>67</v>
      </c>
      <c r="V109" s="8" t="s">
        <v>23</v>
      </c>
      <c r="W109" s="9">
        <v>1.515E-2</v>
      </c>
      <c r="X109" s="9"/>
      <c r="Y109" s="9">
        <f t="shared" si="17"/>
        <v>3</v>
      </c>
      <c r="Z109" s="7" t="s">
        <v>70</v>
      </c>
      <c r="AA109" s="8" t="s">
        <v>23</v>
      </c>
      <c r="AB109" s="9">
        <v>-4.4000000000000002E-4</v>
      </c>
      <c r="AC109" s="9"/>
      <c r="AD109" s="9">
        <v>1</v>
      </c>
      <c r="AE109" s="7" t="s">
        <v>94</v>
      </c>
      <c r="AF109" s="8" t="s">
        <v>19</v>
      </c>
      <c r="AG109" s="9">
        <v>2.342E-2</v>
      </c>
      <c r="AH109" s="9"/>
      <c r="AI109" s="9">
        <f t="shared" si="26"/>
        <v>5</v>
      </c>
      <c r="AJ109" s="7" t="s">
        <v>58</v>
      </c>
      <c r="AK109" s="8" t="s">
        <v>22</v>
      </c>
      <c r="AL109" s="9">
        <v>-1.051E-2</v>
      </c>
      <c r="AM109" s="9"/>
      <c r="AN109" s="9">
        <f t="shared" si="61"/>
        <v>4</v>
      </c>
      <c r="AO109" s="7" t="s">
        <v>33</v>
      </c>
      <c r="AP109" s="8" t="s">
        <v>20</v>
      </c>
      <c r="AQ109" s="9">
        <v>1.523E-2</v>
      </c>
      <c r="AR109" s="9"/>
      <c r="AS109" s="9">
        <f t="shared" si="20"/>
        <v>7</v>
      </c>
      <c r="AT109" s="34" t="s">
        <v>28</v>
      </c>
      <c r="AU109" s="35">
        <f t="shared" ref="AU109:AU111" si="62">SUMIFS($AX$3:$AX$101,$AU$3:$AU$101,AT109,$AW$3:$AW$101,"x")</f>
        <v>580</v>
      </c>
      <c r="AV109" s="36"/>
      <c r="AW109" s="36" t="s">
        <v>29</v>
      </c>
      <c r="AX109" s="35">
        <f t="shared" ref="AX109:AX111" si="63">SUMIFS($AX$3:$AX$101,$AU$3:$AU$101,AW109,$AW$3:$AW$101,"x")</f>
        <v>157</v>
      </c>
      <c r="AY109" s="37" t="s">
        <v>22</v>
      </c>
      <c r="AZ109" s="38">
        <f t="shared" si="53"/>
        <v>1620</v>
      </c>
      <c r="BA109" s="39"/>
      <c r="BB109" s="39" t="s">
        <v>23</v>
      </c>
      <c r="BC109" s="38">
        <f t="shared" si="54"/>
        <v>104</v>
      </c>
      <c r="BD109" s="7" t="s">
        <v>18</v>
      </c>
      <c r="BE109" s="8" t="s">
        <v>20</v>
      </c>
      <c r="BF109" s="9">
        <v>3.3730000000000003E-2</v>
      </c>
      <c r="BG109" s="9"/>
      <c r="BH109" s="9">
        <f t="shared" si="23"/>
        <v>16</v>
      </c>
      <c r="BI109" s="37" t="s">
        <v>22</v>
      </c>
      <c r="BJ109" s="38">
        <f t="shared" si="55"/>
        <v>1244</v>
      </c>
      <c r="BK109" s="39"/>
      <c r="BL109" s="39" t="s">
        <v>23</v>
      </c>
      <c r="BM109" s="38">
        <f t="shared" si="56"/>
        <v>104</v>
      </c>
      <c r="BN109" s="7" t="s">
        <v>70</v>
      </c>
      <c r="BO109" s="8" t="s">
        <v>19</v>
      </c>
      <c r="BP109" s="9">
        <v>5.5999999999999995E-4</v>
      </c>
      <c r="BR109">
        <v>1</v>
      </c>
    </row>
    <row r="110" spans="1:70" ht="18" thickTop="1" thickBot="1" x14ac:dyDescent="0.25">
      <c r="A110" s="7" t="s">
        <v>58</v>
      </c>
      <c r="B110" s="8" t="s">
        <v>22</v>
      </c>
      <c r="C110" s="9">
        <v>-1.7219999999999999E-2</v>
      </c>
      <c r="D110" s="9"/>
      <c r="E110" s="9">
        <f t="shared" si="50"/>
        <v>7</v>
      </c>
      <c r="F110" s="43" t="s">
        <v>22</v>
      </c>
      <c r="G110" s="38">
        <f t="shared" si="57"/>
        <v>974</v>
      </c>
      <c r="H110" s="39"/>
      <c r="I110" s="39" t="s">
        <v>23</v>
      </c>
      <c r="J110" s="38">
        <f t="shared" si="58"/>
        <v>0</v>
      </c>
      <c r="K110" s="31" t="s">
        <v>25</v>
      </c>
      <c r="L110" s="32">
        <f>SUMIF($L$3:$L$108,K110,$O$3:$O$108)</f>
        <v>137</v>
      </c>
      <c r="M110" s="33"/>
      <c r="N110" s="33" t="s">
        <v>26</v>
      </c>
      <c r="O110" s="32">
        <f>SUMIF($L$3:$L$108,N110,$O$3:$O$108)</f>
        <v>1264</v>
      </c>
      <c r="P110" s="37" t="s">
        <v>22</v>
      </c>
      <c r="Q110" s="38">
        <f t="shared" si="59"/>
        <v>1345</v>
      </c>
      <c r="R110" s="39"/>
      <c r="S110" s="39" t="s">
        <v>23</v>
      </c>
      <c r="T110" s="38">
        <f t="shared" si="60"/>
        <v>17</v>
      </c>
      <c r="U110" s="7" t="s">
        <v>74</v>
      </c>
      <c r="V110" s="8" t="s">
        <v>28</v>
      </c>
      <c r="W110" s="9">
        <v>8.5800000000000008E-3</v>
      </c>
      <c r="X110" s="9"/>
      <c r="Y110" s="9">
        <f>IF(W110&gt;W111,Y111+1,Y111)</f>
        <v>2</v>
      </c>
      <c r="Z110" s="7" t="s">
        <v>60</v>
      </c>
      <c r="AA110" s="8" t="s">
        <v>19</v>
      </c>
      <c r="AB110" s="9">
        <v>-2.5500000000000002E-3</v>
      </c>
      <c r="AC110" s="9"/>
      <c r="AD110" s="9">
        <f>IF(AB110&lt;AB109,AD109+1,AD109)</f>
        <v>2</v>
      </c>
      <c r="AE110" s="7" t="s">
        <v>82</v>
      </c>
      <c r="AF110" s="8" t="s">
        <v>20</v>
      </c>
      <c r="AG110" s="9">
        <v>2.102E-2</v>
      </c>
      <c r="AH110" s="9"/>
      <c r="AI110" s="9">
        <f t="shared" si="26"/>
        <v>4</v>
      </c>
      <c r="AJ110" s="7" t="s">
        <v>58</v>
      </c>
      <c r="AK110" s="8" t="s">
        <v>20</v>
      </c>
      <c r="AL110" s="9">
        <v>-1.1270000000000001E-2</v>
      </c>
      <c r="AM110" s="9"/>
      <c r="AN110" s="9">
        <f t="shared" si="61"/>
        <v>5</v>
      </c>
      <c r="AO110" s="7" t="s">
        <v>68</v>
      </c>
      <c r="AP110" s="8" t="s">
        <v>22</v>
      </c>
      <c r="AQ110" s="9">
        <v>1.3899999999999999E-2</v>
      </c>
      <c r="AR110" s="9"/>
      <c r="AS110" s="9">
        <f t="shared" si="20"/>
        <v>6</v>
      </c>
      <c r="AT110" s="34" t="s">
        <v>19</v>
      </c>
      <c r="AU110" s="35">
        <f t="shared" si="62"/>
        <v>0</v>
      </c>
      <c r="AV110" s="36"/>
      <c r="AW110" s="36" t="s">
        <v>20</v>
      </c>
      <c r="AX110" s="35">
        <f t="shared" si="63"/>
        <v>529</v>
      </c>
      <c r="AY110" s="90" t="s">
        <v>110</v>
      </c>
      <c r="AZ110" s="91"/>
      <c r="BA110" s="91"/>
      <c r="BB110" s="91"/>
      <c r="BC110" s="91"/>
      <c r="BD110" s="7" t="s">
        <v>94</v>
      </c>
      <c r="BE110" s="8" t="s">
        <v>22</v>
      </c>
      <c r="BF110" s="9">
        <v>3.261E-2</v>
      </c>
      <c r="BG110" s="9"/>
      <c r="BH110" s="9">
        <f t="shared" si="23"/>
        <v>15</v>
      </c>
      <c r="BI110" s="90" t="s">
        <v>110</v>
      </c>
      <c r="BJ110" s="91"/>
      <c r="BK110" s="91"/>
      <c r="BL110" s="91"/>
      <c r="BM110" s="91"/>
      <c r="BN110" s="90" t="s">
        <v>109</v>
      </c>
      <c r="BO110" s="91"/>
      <c r="BP110" s="91"/>
      <c r="BQ110" s="91"/>
      <c r="BR110" s="92"/>
    </row>
    <row r="111" spans="1:70" ht="18" thickTop="1" thickBot="1" x14ac:dyDescent="0.25">
      <c r="A111" s="7" t="s">
        <v>94</v>
      </c>
      <c r="B111" s="8" t="s">
        <v>26</v>
      </c>
      <c r="C111" s="9">
        <v>-2.0830000000000001E-2</v>
      </c>
      <c r="D111" s="9"/>
      <c r="E111" s="9">
        <f t="shared" si="50"/>
        <v>8</v>
      </c>
      <c r="F111" s="7" t="s">
        <v>39</v>
      </c>
      <c r="G111" s="8" t="s">
        <v>28</v>
      </c>
      <c r="H111" s="9">
        <v>-3.8999999999999999E-4</v>
      </c>
      <c r="I111" s="9"/>
      <c r="J111" s="9">
        <v>1</v>
      </c>
      <c r="K111" s="34" t="s">
        <v>28</v>
      </c>
      <c r="L111" s="35">
        <f t="shared" ref="L111:L113" si="64">SUMIF($L$3:$L$108,K111,$O$3:$O$108)</f>
        <v>353</v>
      </c>
      <c r="M111" s="36"/>
      <c r="N111" s="36" t="s">
        <v>29</v>
      </c>
      <c r="O111" s="35">
        <f t="shared" ref="O111:O113" si="65">SUMIF($L$3:$L$108,N111,$O$3:$O$108)</f>
        <v>992</v>
      </c>
      <c r="P111" s="90" t="s">
        <v>110</v>
      </c>
      <c r="Q111" s="91"/>
      <c r="R111" s="91"/>
      <c r="S111" s="91"/>
      <c r="T111" s="91"/>
      <c r="U111" s="7" t="s">
        <v>103</v>
      </c>
      <c r="V111" s="8" t="s">
        <v>23</v>
      </c>
      <c r="W111" s="9">
        <v>8.2199999999999999E-3</v>
      </c>
      <c r="X111" s="9"/>
      <c r="Y111" s="9">
        <v>1</v>
      </c>
      <c r="Z111" s="7" t="s">
        <v>74</v>
      </c>
      <c r="AA111" s="8" t="s">
        <v>23</v>
      </c>
      <c r="AB111" s="9">
        <v>-4.3E-3</v>
      </c>
      <c r="AC111" s="9"/>
      <c r="AD111" s="9">
        <f t="shared" ref="AD111:AD174" si="66">IF(AB111&lt;AB110,AD110+1,AD110)</f>
        <v>3</v>
      </c>
      <c r="AE111" s="7" t="s">
        <v>99</v>
      </c>
      <c r="AF111" s="8" t="s">
        <v>26</v>
      </c>
      <c r="AG111" s="9">
        <v>1.9220000000000001E-2</v>
      </c>
      <c r="AH111" s="9"/>
      <c r="AI111" s="9">
        <f t="shared" si="26"/>
        <v>3</v>
      </c>
      <c r="AJ111" s="7" t="s">
        <v>100</v>
      </c>
      <c r="AK111" s="8" t="s">
        <v>29</v>
      </c>
      <c r="AL111" s="9">
        <v>-1.171E-2</v>
      </c>
      <c r="AM111" s="9"/>
      <c r="AN111" s="9">
        <f t="shared" si="61"/>
        <v>6</v>
      </c>
      <c r="AO111" s="7" t="s">
        <v>81</v>
      </c>
      <c r="AP111" s="8" t="s">
        <v>29</v>
      </c>
      <c r="AQ111" s="9">
        <v>1.15E-2</v>
      </c>
      <c r="AR111" s="9"/>
      <c r="AS111" s="9">
        <f t="shared" si="20"/>
        <v>5</v>
      </c>
      <c r="AT111" s="37" t="s">
        <v>22</v>
      </c>
      <c r="AU111" s="38">
        <f t="shared" si="62"/>
        <v>1035</v>
      </c>
      <c r="AV111" s="39"/>
      <c r="AW111" s="39" t="s">
        <v>23</v>
      </c>
      <c r="AX111" s="38">
        <f t="shared" si="63"/>
        <v>0</v>
      </c>
      <c r="AY111" s="31" t="s">
        <v>25</v>
      </c>
      <c r="AZ111" s="40">
        <f>SUMIFS($BC$3:$BC$104,$AZ$3:$AZ$104,AY111,$BB$3:$BB$104,"x")</f>
        <v>0</v>
      </c>
      <c r="BA111" s="33">
        <f>BC3</f>
        <v>102</v>
      </c>
      <c r="BB111" s="33" t="s">
        <v>26</v>
      </c>
      <c r="BC111" s="40">
        <f>SUMIFS($BC$3:$BC$104,$AZ$3:$AZ$104,BB111,$BB$3:$BB$104,"x")</f>
        <v>462</v>
      </c>
      <c r="BD111" s="7" t="s">
        <v>67</v>
      </c>
      <c r="BE111" s="8" t="s">
        <v>28</v>
      </c>
      <c r="BF111" s="9">
        <v>3.0429999999999999E-2</v>
      </c>
      <c r="BG111" s="9"/>
      <c r="BH111" s="9">
        <f t="shared" si="23"/>
        <v>14</v>
      </c>
      <c r="BI111" s="31" t="s">
        <v>25</v>
      </c>
      <c r="BJ111" s="40">
        <f>SUMIFS($BM$3:$BM$104,$BJ$3:$BJ$104,BI111,$BL$3:$BL$104,"x")</f>
        <v>140</v>
      </c>
      <c r="BK111" s="33">
        <f>BM3</f>
        <v>101</v>
      </c>
      <c r="BL111" s="33" t="s">
        <v>26</v>
      </c>
      <c r="BM111" s="40">
        <f>SUMIFS($BM$3:$BM$104,$BJ$3:$BJ$104,BL111,$BL$3:$BL$104,"x")</f>
        <v>875</v>
      </c>
      <c r="BN111" s="31" t="s">
        <v>25</v>
      </c>
      <c r="BO111" s="32">
        <f>SUMIF($BO$3:$BO$109,BN111,$BR$3:$BR$109)</f>
        <v>385</v>
      </c>
      <c r="BP111" s="33"/>
      <c r="BQ111" s="33" t="s">
        <v>26</v>
      </c>
      <c r="BR111" s="32">
        <f>SUMIF($BO$3:$BO$109,BQ111,$BR$3:$BR$109)</f>
        <v>1053</v>
      </c>
    </row>
    <row r="112" spans="1:70" ht="18" thickTop="1" thickBot="1" x14ac:dyDescent="0.25">
      <c r="A112" s="7" t="s">
        <v>76</v>
      </c>
      <c r="B112" s="8" t="s">
        <v>26</v>
      </c>
      <c r="C112" s="9">
        <v>-2.8389999999999999E-2</v>
      </c>
      <c r="D112" s="9"/>
      <c r="E112" s="9">
        <f t="shared" si="50"/>
        <v>9</v>
      </c>
      <c r="F112" s="7" t="s">
        <v>99</v>
      </c>
      <c r="G112" s="8" t="s">
        <v>23</v>
      </c>
      <c r="H112" s="9">
        <v>-2.1199999999999999E-3</v>
      </c>
      <c r="I112" s="9"/>
      <c r="J112" s="9">
        <f>IF(H112&lt;H111,J111+1,J111)</f>
        <v>2</v>
      </c>
      <c r="K112" s="34" t="s">
        <v>19</v>
      </c>
      <c r="L112" s="35">
        <f t="shared" si="64"/>
        <v>473</v>
      </c>
      <c r="M112" s="36"/>
      <c r="N112" s="36" t="s">
        <v>20</v>
      </c>
      <c r="O112" s="35">
        <f t="shared" si="65"/>
        <v>594</v>
      </c>
      <c r="P112" s="31" t="s">
        <v>25</v>
      </c>
      <c r="Q112" s="40">
        <f>SUMIFS($T$3:$T$105,$Q$3:$Q$105,P112,$S$3:$S$105,"x")</f>
        <v>187</v>
      </c>
      <c r="R112" s="33">
        <f>T3</f>
        <v>103</v>
      </c>
      <c r="S112" s="33" t="s">
        <v>26</v>
      </c>
      <c r="T112" s="40">
        <f>SUMIFS($T$3:$T$105,$Q$3:$Q$105,S112,$S$3:$S$105,"x")</f>
        <v>844</v>
      </c>
      <c r="U112" s="90" t="s">
        <v>109</v>
      </c>
      <c r="V112" s="91"/>
      <c r="W112" s="91"/>
      <c r="X112" s="91"/>
      <c r="Y112" s="92"/>
      <c r="Z112" s="7" t="s">
        <v>74</v>
      </c>
      <c r="AA112" s="8" t="s">
        <v>28</v>
      </c>
      <c r="AB112" s="9">
        <v>-9.4999999999999998E-3</v>
      </c>
      <c r="AC112" s="9"/>
      <c r="AD112" s="9">
        <f t="shared" si="66"/>
        <v>4</v>
      </c>
      <c r="AE112" s="96" t="s">
        <v>78</v>
      </c>
      <c r="AF112" s="97" t="s">
        <v>26</v>
      </c>
      <c r="AG112" s="9">
        <v>1.8190000000000001E-2</v>
      </c>
      <c r="AH112" s="9"/>
      <c r="AI112" s="9">
        <f>IF(AG112&gt;AG113,AI113+1,AI113)</f>
        <v>2</v>
      </c>
      <c r="AJ112" s="7" t="s">
        <v>70</v>
      </c>
      <c r="AK112" s="8" t="s">
        <v>23</v>
      </c>
      <c r="AL112" s="9">
        <v>-1.5990000000000001E-2</v>
      </c>
      <c r="AM112" s="9"/>
      <c r="AN112" s="9">
        <f t="shared" si="61"/>
        <v>7</v>
      </c>
      <c r="AO112" s="7" t="s">
        <v>67</v>
      </c>
      <c r="AP112" s="8" t="s">
        <v>23</v>
      </c>
      <c r="AQ112" s="9">
        <v>1.031E-2</v>
      </c>
      <c r="AR112" s="9"/>
      <c r="AS112" s="9">
        <f t="shared" si="20"/>
        <v>4</v>
      </c>
      <c r="AT112" s="90" t="s">
        <v>111</v>
      </c>
      <c r="AU112" s="91"/>
      <c r="AV112" s="91"/>
      <c r="AW112" s="91"/>
      <c r="AX112" s="92"/>
      <c r="AY112" s="34" t="s">
        <v>28</v>
      </c>
      <c r="AZ112" s="35">
        <f t="shared" ref="AZ112:AZ114" si="67">SUMIFS($BC$3:$BC$104,$AZ$3:$AZ$104,AY112,$BB$3:$BB$104,"x")</f>
        <v>478</v>
      </c>
      <c r="BA112" s="36"/>
      <c r="BB112" s="36" t="s">
        <v>29</v>
      </c>
      <c r="BC112" s="35">
        <f t="shared" ref="BC112:BC114" si="68">SUMIFS($BC$3:$BC$104,$AZ$3:$AZ$104,BB112,$BB$3:$BB$104,"x")</f>
        <v>0</v>
      </c>
      <c r="BD112" s="7" t="s">
        <v>104</v>
      </c>
      <c r="BE112" s="8" t="s">
        <v>29</v>
      </c>
      <c r="BF112" s="9">
        <v>3.014E-2</v>
      </c>
      <c r="BG112" s="9"/>
      <c r="BH112" s="9">
        <f t="shared" si="23"/>
        <v>13</v>
      </c>
      <c r="BI112" s="34" t="s">
        <v>28</v>
      </c>
      <c r="BJ112" s="35">
        <f t="shared" ref="BJ112:BJ114" si="69">SUMIFS($BM$3:$BM$104,$BJ$3:$BJ$104,BI112,$BL$3:$BL$104,"x")</f>
        <v>178</v>
      </c>
      <c r="BK112" s="36"/>
      <c r="BL112" s="36" t="s">
        <v>29</v>
      </c>
      <c r="BM112" s="35">
        <f t="shared" ref="BM112:BM114" si="70">SUMIFS($BM$3:$BM$104,$BJ$3:$BJ$104,BL112,$BL$3:$BL$104,"x")</f>
        <v>608</v>
      </c>
      <c r="BN112" s="34" t="s">
        <v>28</v>
      </c>
      <c r="BO112" s="35">
        <f t="shared" ref="BO112:BO114" si="71">SUMIF($BO$3:$BO$109,BN112,$BR$3:$BR$109)</f>
        <v>393</v>
      </c>
      <c r="BP112" s="36"/>
      <c r="BQ112" s="36" t="s">
        <v>29</v>
      </c>
      <c r="BR112" s="35">
        <f t="shared" ref="BR112:BR114" si="72">SUMIF($BO$3:$BO$109,BQ112,$BR$3:$BR$109)</f>
        <v>1047</v>
      </c>
    </row>
    <row r="113" spans="1:70" ht="18" thickTop="1" thickBot="1" x14ac:dyDescent="0.25">
      <c r="A113" s="7" t="s">
        <v>102</v>
      </c>
      <c r="B113" s="8" t="s">
        <v>26</v>
      </c>
      <c r="C113" s="9">
        <v>-3.091E-2</v>
      </c>
      <c r="D113" s="9"/>
      <c r="E113" s="9">
        <f t="shared" si="50"/>
        <v>10</v>
      </c>
      <c r="F113" s="7" t="s">
        <v>64</v>
      </c>
      <c r="G113" s="8" t="s">
        <v>19</v>
      </c>
      <c r="H113" s="9">
        <v>-9.1500000000000001E-3</v>
      </c>
      <c r="I113" s="9"/>
      <c r="J113" s="9">
        <f t="shared" ref="J113:J176" si="73">IF(H113&lt;H112,J112+1,J112)</f>
        <v>3</v>
      </c>
      <c r="K113" s="37" t="s">
        <v>22</v>
      </c>
      <c r="L113" s="38">
        <f t="shared" si="64"/>
        <v>1577</v>
      </c>
      <c r="M113" s="39"/>
      <c r="N113" s="39" t="s">
        <v>23</v>
      </c>
      <c r="O113" s="38">
        <f t="shared" si="65"/>
        <v>63</v>
      </c>
      <c r="P113" s="34" t="s">
        <v>28</v>
      </c>
      <c r="Q113" s="35">
        <f t="shared" ref="Q113:Q115" si="74">SUMIFS($T$3:$T$105,$Q$3:$Q$105,P113,$S$3:$S$105,"x")</f>
        <v>543</v>
      </c>
      <c r="R113" s="36"/>
      <c r="S113" s="36" t="s">
        <v>29</v>
      </c>
      <c r="T113" s="35">
        <f t="shared" ref="T113:T115" si="75">SUMIFS($T$3:$T$105,$Q$3:$Q$105,S113,$S$3:$S$105,"x")</f>
        <v>0</v>
      </c>
      <c r="U113" s="31" t="s">
        <v>25</v>
      </c>
      <c r="V113" s="32">
        <f>SUMIF($V$3:$V$111,U113,$Y$3:$Y$111)</f>
        <v>406</v>
      </c>
      <c r="W113" s="33"/>
      <c r="X113" s="33" t="s">
        <v>26</v>
      </c>
      <c r="Y113" s="32">
        <f>SUMIF($V$3:$V$111,X113,$Y$3:$Y$111)</f>
        <v>1471</v>
      </c>
      <c r="Z113" s="7" t="s">
        <v>71</v>
      </c>
      <c r="AA113" s="8" t="s">
        <v>29</v>
      </c>
      <c r="AB113" s="9">
        <v>-1.1480000000000001E-2</v>
      </c>
      <c r="AC113" s="9"/>
      <c r="AD113" s="9">
        <f t="shared" si="66"/>
        <v>5</v>
      </c>
      <c r="AE113" s="7" t="s">
        <v>103</v>
      </c>
      <c r="AF113" s="8" t="s">
        <v>26</v>
      </c>
      <c r="AG113" s="9">
        <v>1.507E-2</v>
      </c>
      <c r="AH113" s="9"/>
      <c r="AI113" s="9">
        <v>1</v>
      </c>
      <c r="AJ113" s="7" t="s">
        <v>80</v>
      </c>
      <c r="AK113" s="8" t="s">
        <v>28</v>
      </c>
      <c r="AL113" s="9">
        <v>-1.653E-2</v>
      </c>
      <c r="AM113" s="9"/>
      <c r="AN113" s="9">
        <f t="shared" si="61"/>
        <v>8</v>
      </c>
      <c r="AO113" s="7" t="s">
        <v>92</v>
      </c>
      <c r="AP113" s="8" t="s">
        <v>20</v>
      </c>
      <c r="AQ113" s="9">
        <v>4.5599999999999998E-3</v>
      </c>
      <c r="AR113" s="9"/>
      <c r="AS113" s="9">
        <f t="shared" si="20"/>
        <v>3</v>
      </c>
      <c r="AT113" s="31" t="s">
        <v>25</v>
      </c>
      <c r="AU113" s="40">
        <f>SUMIFS($AX$3:$AX$101,$AU$3:$AU$101,AT113,$AW$3:$AW$101,"x") + SUMIFS($AX$3:$AX$101,$AU$3:$AU$101,AT113,$AW$3:$AW$101,"o")</f>
        <v>0</v>
      </c>
      <c r="AV113" s="33"/>
      <c r="AW113" s="33" t="s">
        <v>26</v>
      </c>
      <c r="AX113" s="40">
        <f>SUMIFS($AX$3:$AX$101,$AU$3:$AU$101,AW113,$AW$3:$AW$101,"x") + SUMIFS($AX$3:$AX$101,$AU$3:$AU$101,AW113,$AW$3:$AW$101,"o")</f>
        <v>598</v>
      </c>
      <c r="AY113" s="34" t="s">
        <v>19</v>
      </c>
      <c r="AZ113" s="35">
        <f t="shared" si="67"/>
        <v>0</v>
      </c>
      <c r="BA113" s="36"/>
      <c r="BB113" s="36" t="s">
        <v>20</v>
      </c>
      <c r="BC113" s="35">
        <f t="shared" si="68"/>
        <v>553</v>
      </c>
      <c r="BD113" s="7" t="s">
        <v>94</v>
      </c>
      <c r="BE113" s="8" t="s">
        <v>28</v>
      </c>
      <c r="BF113" s="9">
        <v>2.7789999999999999E-2</v>
      </c>
      <c r="BG113" s="9"/>
      <c r="BH113" s="9">
        <f t="shared" si="23"/>
        <v>12</v>
      </c>
      <c r="BI113" s="34" t="s">
        <v>19</v>
      </c>
      <c r="BJ113" s="35">
        <f t="shared" si="69"/>
        <v>226</v>
      </c>
      <c r="BK113" s="36"/>
      <c r="BL113" s="36" t="s">
        <v>20</v>
      </c>
      <c r="BM113" s="35">
        <f t="shared" si="70"/>
        <v>0</v>
      </c>
      <c r="BN113" s="34" t="s">
        <v>19</v>
      </c>
      <c r="BO113" s="35">
        <f t="shared" si="71"/>
        <v>1031</v>
      </c>
      <c r="BP113" s="36"/>
      <c r="BQ113" s="36" t="s">
        <v>20</v>
      </c>
      <c r="BR113" s="35">
        <f t="shared" si="72"/>
        <v>257</v>
      </c>
    </row>
    <row r="114" spans="1:70" ht="18" thickTop="1" thickBot="1" x14ac:dyDescent="0.25">
      <c r="A114" s="7" t="s">
        <v>59</v>
      </c>
      <c r="B114" s="8" t="s">
        <v>23</v>
      </c>
      <c r="C114" s="9">
        <v>-3.5389999999999998E-2</v>
      </c>
      <c r="D114" s="9"/>
      <c r="E114" s="9">
        <f t="shared" si="50"/>
        <v>11</v>
      </c>
      <c r="F114" s="7" t="s">
        <v>54</v>
      </c>
      <c r="G114" s="8" t="s">
        <v>29</v>
      </c>
      <c r="H114" s="9">
        <v>-1.239E-2</v>
      </c>
      <c r="I114" s="9"/>
      <c r="J114" s="9">
        <f t="shared" si="73"/>
        <v>4</v>
      </c>
      <c r="K114" s="90" t="s">
        <v>110</v>
      </c>
      <c r="L114" s="91"/>
      <c r="M114" s="91"/>
      <c r="N114" s="91"/>
      <c r="O114" s="92"/>
      <c r="P114" s="34" t="s">
        <v>19</v>
      </c>
      <c r="Q114" s="35">
        <f t="shared" si="74"/>
        <v>0</v>
      </c>
      <c r="R114" s="36"/>
      <c r="S114" s="36" t="s">
        <v>20</v>
      </c>
      <c r="T114" s="35">
        <f t="shared" si="75"/>
        <v>398</v>
      </c>
      <c r="U114" s="34" t="s">
        <v>28</v>
      </c>
      <c r="V114" s="35">
        <f t="shared" ref="V114:V116" si="76">SUMIF($V$3:$V$111,U114,$Y$3:$Y$111)</f>
        <v>1144</v>
      </c>
      <c r="W114" s="36"/>
      <c r="X114" s="36" t="s">
        <v>29</v>
      </c>
      <c r="Y114" s="35">
        <f t="shared" ref="Y114:Y116" si="77">SUMIF($V$3:$V$111,X114,$Y$3:$Y$111)</f>
        <v>367</v>
      </c>
      <c r="Z114" s="7" t="s">
        <v>60</v>
      </c>
      <c r="AA114" s="8" t="s">
        <v>22</v>
      </c>
      <c r="AB114" s="9">
        <v>-1.191E-2</v>
      </c>
      <c r="AC114" s="9"/>
      <c r="AD114" s="9">
        <f t="shared" si="66"/>
        <v>6</v>
      </c>
      <c r="AE114" s="90" t="s">
        <v>109</v>
      </c>
      <c r="AF114" s="91"/>
      <c r="AG114" s="91"/>
      <c r="AH114" s="91"/>
      <c r="AI114" s="92"/>
      <c r="AJ114" s="7" t="s">
        <v>94</v>
      </c>
      <c r="AK114" s="8" t="s">
        <v>22</v>
      </c>
      <c r="AL114" s="9">
        <v>-2.061E-2</v>
      </c>
      <c r="AM114" s="9"/>
      <c r="AN114" s="9">
        <f t="shared" si="61"/>
        <v>9</v>
      </c>
      <c r="AO114" s="7" t="s">
        <v>104</v>
      </c>
      <c r="AP114" s="8" t="s">
        <v>29</v>
      </c>
      <c r="AQ114" s="9">
        <v>4.5500000000000002E-3</v>
      </c>
      <c r="AR114" s="9"/>
      <c r="AS114" s="9">
        <f>IF(AQ114&gt;AQ115,AS115+1,AS115)</f>
        <v>2</v>
      </c>
      <c r="AT114" s="34" t="s">
        <v>28</v>
      </c>
      <c r="AU114" s="35">
        <f t="shared" ref="AU114:AU116" si="78">SUMIFS($AX$3:$AX$101,$AU$3:$AU$101,AT114,$AW$3:$AW$101,"x") + SUMIFS($AX$3:$AX$101,$AU$3:$AU$101,AT114,$AW$3:$AW$101,"o")</f>
        <v>580</v>
      </c>
      <c r="AV114" s="36"/>
      <c r="AW114" s="36" t="s">
        <v>29</v>
      </c>
      <c r="AX114" s="35">
        <f t="shared" ref="AX114:AX116" si="79">SUMIFS($AX$3:$AX$101,$AU$3:$AU$101,AW114,$AW$3:$AW$101,"x") + SUMIFS($AX$3:$AX$101,$AU$3:$AU$101,AW114,$AW$3:$AW$101,"o")</f>
        <v>157</v>
      </c>
      <c r="AY114" s="37" t="s">
        <v>22</v>
      </c>
      <c r="AZ114" s="38">
        <f t="shared" si="67"/>
        <v>958</v>
      </c>
      <c r="BA114" s="39"/>
      <c r="BB114" s="39" t="s">
        <v>23</v>
      </c>
      <c r="BC114" s="38">
        <f t="shared" si="68"/>
        <v>0</v>
      </c>
      <c r="BD114" s="7" t="s">
        <v>41</v>
      </c>
      <c r="BE114" s="8" t="s">
        <v>25</v>
      </c>
      <c r="BF114" s="9">
        <v>2.7699999999999999E-2</v>
      </c>
      <c r="BG114" s="9"/>
      <c r="BH114" s="9">
        <f t="shared" si="23"/>
        <v>11</v>
      </c>
      <c r="BI114" s="37" t="s">
        <v>22</v>
      </c>
      <c r="BJ114" s="38">
        <f t="shared" si="69"/>
        <v>1034</v>
      </c>
      <c r="BK114" s="39"/>
      <c r="BL114" s="39" t="s">
        <v>23</v>
      </c>
      <c r="BM114" s="38">
        <f t="shared" si="70"/>
        <v>0</v>
      </c>
      <c r="BN114" s="37" t="s">
        <v>22</v>
      </c>
      <c r="BO114" s="38">
        <f t="shared" si="71"/>
        <v>1381</v>
      </c>
      <c r="BP114" s="39"/>
      <c r="BQ114" s="39" t="s">
        <v>23</v>
      </c>
      <c r="BR114" s="38">
        <f t="shared" si="72"/>
        <v>45</v>
      </c>
    </row>
    <row r="115" spans="1:70" ht="18" thickTop="1" thickBot="1" x14ac:dyDescent="0.25">
      <c r="A115" s="7" t="s">
        <v>46</v>
      </c>
      <c r="B115" s="8" t="s">
        <v>22</v>
      </c>
      <c r="C115" s="9">
        <v>-3.5920000000000001E-2</v>
      </c>
      <c r="D115" s="9"/>
      <c r="E115" s="9">
        <f t="shared" si="50"/>
        <v>12</v>
      </c>
      <c r="F115" s="7" t="s">
        <v>58</v>
      </c>
      <c r="G115" s="8" t="s">
        <v>25</v>
      </c>
      <c r="H115" s="9">
        <v>-1.6650000000000002E-2</v>
      </c>
      <c r="I115" s="9"/>
      <c r="J115" s="9">
        <f t="shared" si="73"/>
        <v>5</v>
      </c>
      <c r="K115" s="31" t="s">
        <v>25</v>
      </c>
      <c r="L115" s="40">
        <f>SUMIFS($O$3:$O$108,$L$3:$L$108,K115,$N$3:$N$108,"x")</f>
        <v>0</v>
      </c>
      <c r="M115" s="33">
        <f>O3</f>
        <v>105</v>
      </c>
      <c r="N115" s="33" t="s">
        <v>26</v>
      </c>
      <c r="O115" s="40">
        <f>SUMIFS($O$3:$O$108,$L$3:$L$108,N115,$N$3:$N$108,"x")</f>
        <v>676</v>
      </c>
      <c r="P115" s="37" t="s">
        <v>22</v>
      </c>
      <c r="Q115" s="38">
        <f t="shared" si="74"/>
        <v>1108</v>
      </c>
      <c r="R115" s="39"/>
      <c r="S115" s="39" t="s">
        <v>23</v>
      </c>
      <c r="T115" s="38">
        <f t="shared" si="75"/>
        <v>0</v>
      </c>
      <c r="U115" s="34" t="s">
        <v>19</v>
      </c>
      <c r="V115" s="35">
        <f t="shared" si="76"/>
        <v>239</v>
      </c>
      <c r="W115" s="36"/>
      <c r="X115" s="36" t="s">
        <v>20</v>
      </c>
      <c r="Y115" s="35">
        <f t="shared" si="77"/>
        <v>861</v>
      </c>
      <c r="Z115" s="7" t="s">
        <v>42</v>
      </c>
      <c r="AA115" s="8" t="s">
        <v>28</v>
      </c>
      <c r="AB115" s="9">
        <v>-1.7500000000000002E-2</v>
      </c>
      <c r="AC115" s="9"/>
      <c r="AD115" s="9">
        <f t="shared" si="66"/>
        <v>7</v>
      </c>
      <c r="AE115" s="31" t="s">
        <v>25</v>
      </c>
      <c r="AF115" s="32">
        <f>SUMIF($AF$3:$AF$113,AE115,$AI$3:$AI$113)</f>
        <v>804</v>
      </c>
      <c r="AG115" s="33"/>
      <c r="AH115" s="33" t="s">
        <v>26</v>
      </c>
      <c r="AI115" s="32">
        <f>SUMIF($AF$3:$AF$113,AH115,$AI$3:$AI$113)</f>
        <v>739</v>
      </c>
      <c r="AJ115" s="7" t="s">
        <v>94</v>
      </c>
      <c r="AK115" s="8" t="s">
        <v>19</v>
      </c>
      <c r="AL115" s="9">
        <v>-2.75E-2</v>
      </c>
      <c r="AM115" s="9"/>
      <c r="AN115" s="9">
        <f t="shared" si="61"/>
        <v>10</v>
      </c>
      <c r="AO115" s="7" t="s">
        <v>32</v>
      </c>
      <c r="AP115" s="8" t="s">
        <v>26</v>
      </c>
      <c r="AQ115" s="9">
        <v>2.2399999999999998E-3</v>
      </c>
      <c r="AR115" s="9"/>
      <c r="AS115" s="9">
        <v>1</v>
      </c>
      <c r="AT115" s="34" t="s">
        <v>19</v>
      </c>
      <c r="AU115" s="35">
        <f t="shared" si="78"/>
        <v>0</v>
      </c>
      <c r="AV115" s="36"/>
      <c r="AW115" s="36" t="s">
        <v>20</v>
      </c>
      <c r="AX115" s="35">
        <f t="shared" si="79"/>
        <v>569</v>
      </c>
      <c r="AY115" s="90" t="s">
        <v>111</v>
      </c>
      <c r="AZ115" s="91"/>
      <c r="BA115" s="91"/>
      <c r="BB115" s="91"/>
      <c r="BC115" s="91"/>
      <c r="BD115" s="7" t="s">
        <v>48</v>
      </c>
      <c r="BE115" s="8" t="s">
        <v>29</v>
      </c>
      <c r="BF115" s="9">
        <v>2.708E-2</v>
      </c>
      <c r="BG115" s="9"/>
      <c r="BH115" s="9">
        <f t="shared" si="23"/>
        <v>10</v>
      </c>
      <c r="BI115" s="90" t="s">
        <v>111</v>
      </c>
      <c r="BJ115" s="91"/>
      <c r="BK115" s="91"/>
      <c r="BL115" s="91"/>
      <c r="BM115" s="91"/>
      <c r="BN115" s="90" t="s">
        <v>110</v>
      </c>
      <c r="BO115" s="91"/>
      <c r="BP115" s="91"/>
      <c r="BQ115" s="91"/>
      <c r="BR115" s="92"/>
    </row>
    <row r="116" spans="1:70" ht="18" thickTop="1" thickBot="1" x14ac:dyDescent="0.25">
      <c r="A116" s="7" t="s">
        <v>47</v>
      </c>
      <c r="B116" s="8" t="s">
        <v>19</v>
      </c>
      <c r="C116" s="9">
        <v>-3.6119999999999999E-2</v>
      </c>
      <c r="D116" s="9"/>
      <c r="E116" s="9">
        <f t="shared" si="50"/>
        <v>13</v>
      </c>
      <c r="F116" s="7" t="s">
        <v>89</v>
      </c>
      <c r="G116" s="8" t="s">
        <v>25</v>
      </c>
      <c r="H116" s="9">
        <v>-1.814E-2</v>
      </c>
      <c r="I116" s="9"/>
      <c r="J116" s="9">
        <f t="shared" si="73"/>
        <v>6</v>
      </c>
      <c r="K116" s="34" t="s">
        <v>28</v>
      </c>
      <c r="L116" s="35">
        <f t="shared" ref="L116:L118" si="80">SUMIFS($O$3:$O$108,$L$3:$L$108,K116,$N$3:$N$108,"x")</f>
        <v>188</v>
      </c>
      <c r="M116" s="36"/>
      <c r="N116" s="36" t="s">
        <v>29</v>
      </c>
      <c r="O116" s="35">
        <f>SUMIFS($O$3:$O$108,$L$3:$L$108,N116,$N$3:$N$108,"x")</f>
        <v>0</v>
      </c>
      <c r="P116" s="90" t="s">
        <v>111</v>
      </c>
      <c r="Q116" s="91"/>
      <c r="R116" s="91"/>
      <c r="S116" s="91"/>
      <c r="T116" s="91"/>
      <c r="U116" s="37" t="s">
        <v>22</v>
      </c>
      <c r="V116" s="38">
        <f t="shared" si="76"/>
        <v>1431</v>
      </c>
      <c r="W116" s="39"/>
      <c r="X116" s="39" t="s">
        <v>23</v>
      </c>
      <c r="Y116" s="38">
        <f t="shared" si="77"/>
        <v>13</v>
      </c>
      <c r="Z116" s="7" t="s">
        <v>83</v>
      </c>
      <c r="AA116" s="8" t="s">
        <v>25</v>
      </c>
      <c r="AB116" s="9">
        <v>-1.9380000000000001E-2</v>
      </c>
      <c r="AC116" s="9"/>
      <c r="AD116" s="9">
        <f t="shared" si="66"/>
        <v>8</v>
      </c>
      <c r="AE116" s="34" t="s">
        <v>28</v>
      </c>
      <c r="AF116" s="35">
        <f t="shared" ref="AF116:AF118" si="81">SUMIF($AF$3:$AF$113,AE116,$AI$3:$AI$113)</f>
        <v>1198</v>
      </c>
      <c r="AG116" s="36"/>
      <c r="AH116" s="36" t="s">
        <v>29</v>
      </c>
      <c r="AI116" s="35">
        <f t="shared" ref="AI116:AI118" si="82">SUMIF($AF$3:$AF$113,AH116,$AI$3:$AI$113)</f>
        <v>675</v>
      </c>
      <c r="AJ116" s="7" t="s">
        <v>83</v>
      </c>
      <c r="AK116" s="8" t="s">
        <v>20</v>
      </c>
      <c r="AL116" s="9">
        <v>-3.091E-2</v>
      </c>
      <c r="AM116" s="9"/>
      <c r="AN116" s="9">
        <f t="shared" si="61"/>
        <v>11</v>
      </c>
      <c r="AO116" s="90" t="s">
        <v>109</v>
      </c>
      <c r="AP116" s="91"/>
      <c r="AQ116" s="91"/>
      <c r="AR116" s="91"/>
      <c r="AS116" s="92"/>
      <c r="AT116" s="37" t="s">
        <v>22</v>
      </c>
      <c r="AU116" s="38">
        <f t="shared" si="78"/>
        <v>1094</v>
      </c>
      <c r="AV116" s="39"/>
      <c r="AW116" s="39" t="s">
        <v>23</v>
      </c>
      <c r="AX116" s="38">
        <f t="shared" si="79"/>
        <v>0</v>
      </c>
      <c r="AY116" s="31" t="s">
        <v>25</v>
      </c>
      <c r="AZ116" s="40">
        <f>SUMIFS($BC$3:$BC$104,$AZ$3:$AZ$104,AY116,$BB$3:$BB$104,"x") + SUMIFS($BC$3:$BC$104,$AZ$3:$AZ$104,AY116,$BB$3:$BB$104,"o")</f>
        <v>0</v>
      </c>
      <c r="BA116" s="33"/>
      <c r="BB116" s="33" t="s">
        <v>26</v>
      </c>
      <c r="BC116" s="40">
        <f>SUMIFS($BC$3:$BC$104,$AZ$3:$AZ$104,BB116,$BB$3:$BB$104,"x") + SUMIFS($BC$3:$BC$104,$AZ$3:$AZ$104,BB116,$BB$3:$BB$104,"o")</f>
        <v>462</v>
      </c>
      <c r="BD116" s="7" t="s">
        <v>104</v>
      </c>
      <c r="BE116" s="8" t="s">
        <v>20</v>
      </c>
      <c r="BF116" s="9">
        <v>2.3990000000000001E-2</v>
      </c>
      <c r="BG116" s="9"/>
      <c r="BH116" s="9">
        <f t="shared" si="23"/>
        <v>9</v>
      </c>
      <c r="BI116" s="31" t="s">
        <v>25</v>
      </c>
      <c r="BJ116" s="40">
        <f>SUMIFS($BM$3:$BM$104,$BJ$3:$BJ$104,BI116,$BL$3:$BL$104,"x") + SUMIFS($BM$3:$BM$104,$BJ$3:$BJ$104,BI116,$BL$3:$BL$104,"o")</f>
        <v>184</v>
      </c>
      <c r="BK116" s="33"/>
      <c r="BL116" s="33" t="s">
        <v>26</v>
      </c>
      <c r="BM116" s="40">
        <f>SUMIFS($BM$3:$BM$104,$BJ$3:$BJ$104,BL116,$BL$3:$BL$104,"x") + SUMIFS($BM$3:$BM$104,$BJ$3:$BJ$104,BL116,$BL$3:$BL$104,"o")</f>
        <v>1115</v>
      </c>
      <c r="BN116" s="31" t="s">
        <v>25</v>
      </c>
      <c r="BO116" s="40">
        <f>SUMIFS($BR$3:$BR$109,$BO$3:$BO$109,BN116,$BQ$3:$BQ$109,"x")</f>
        <v>248</v>
      </c>
      <c r="BP116" s="33">
        <f>BR3</f>
        <v>107</v>
      </c>
      <c r="BQ116" s="33" t="s">
        <v>26</v>
      </c>
      <c r="BR116" s="40">
        <f>SUMIFS($BR$3:$BR$109,$BO$3:$BO$109,BQ116,$BQ$3:$BQ$109,"x")</f>
        <v>779</v>
      </c>
    </row>
    <row r="117" spans="1:70" ht="18" thickTop="1" thickBot="1" x14ac:dyDescent="0.25">
      <c r="A117" s="7" t="s">
        <v>62</v>
      </c>
      <c r="B117" s="8" t="s">
        <v>25</v>
      </c>
      <c r="C117" s="9">
        <v>-3.6310000000000002E-2</v>
      </c>
      <c r="D117" s="9"/>
      <c r="E117" s="9">
        <f t="shared" si="50"/>
        <v>14</v>
      </c>
      <c r="F117" s="7" t="s">
        <v>85</v>
      </c>
      <c r="G117" s="8" t="s">
        <v>26</v>
      </c>
      <c r="H117" s="9">
        <v>-3.1559999999999998E-2</v>
      </c>
      <c r="I117" s="9"/>
      <c r="J117" s="9">
        <f t="shared" si="73"/>
        <v>7</v>
      </c>
      <c r="K117" s="34" t="s">
        <v>19</v>
      </c>
      <c r="L117" s="35">
        <f t="shared" si="80"/>
        <v>0</v>
      </c>
      <c r="M117" s="36"/>
      <c r="N117" s="36" t="s">
        <v>20</v>
      </c>
      <c r="O117" s="35">
        <f t="shared" ref="O117:O118" si="83">SUMIFS($O$3:$O$108,$L$3:$L$108,N117,$N$3:$N$108,"x")</f>
        <v>320</v>
      </c>
      <c r="P117" s="31" t="s">
        <v>25</v>
      </c>
      <c r="Q117" s="40">
        <f>SUMIFS($T$3:$T$105,$Q$3:$Q$105,P117,$S$3:$S$105,"x") + SUMIFS($T$3:$T$105,$Q$3:$Q$105,P117,$S$3:$S$105,"o")</f>
        <v>187</v>
      </c>
      <c r="R117" s="33"/>
      <c r="S117" s="33" t="s">
        <v>26</v>
      </c>
      <c r="T117" s="40">
        <f>SUMIFS($T$3:$T$105,$Q$3:$Q$105,S117,$S$3:$S$105,"x") + SUMIFS($T$3:$T$105,$Q$3:$Q$105,S117,$S$3:$S$105,"o")</f>
        <v>924</v>
      </c>
      <c r="U117" s="90" t="s">
        <v>110</v>
      </c>
      <c r="V117" s="91"/>
      <c r="W117" s="91"/>
      <c r="X117" s="91"/>
      <c r="Y117" s="92"/>
      <c r="Z117" s="7" t="s">
        <v>97</v>
      </c>
      <c r="AA117" s="8" t="s">
        <v>25</v>
      </c>
      <c r="AB117" s="9">
        <v>-2.103E-2</v>
      </c>
      <c r="AC117" s="9"/>
      <c r="AD117" s="9">
        <f t="shared" si="66"/>
        <v>9</v>
      </c>
      <c r="AE117" s="34" t="s">
        <v>19</v>
      </c>
      <c r="AF117" s="35">
        <f t="shared" si="81"/>
        <v>450</v>
      </c>
      <c r="AG117" s="36"/>
      <c r="AH117" s="36" t="s">
        <v>20</v>
      </c>
      <c r="AI117" s="35">
        <f t="shared" si="82"/>
        <v>424</v>
      </c>
      <c r="AJ117" s="7" t="s">
        <v>34</v>
      </c>
      <c r="AK117" s="8" t="s">
        <v>26</v>
      </c>
      <c r="AL117" s="9">
        <v>-3.8519999999999999E-2</v>
      </c>
      <c r="AM117" s="9"/>
      <c r="AN117" s="9">
        <f t="shared" si="61"/>
        <v>12</v>
      </c>
      <c r="AO117" s="31" t="s">
        <v>25</v>
      </c>
      <c r="AP117" s="32">
        <f>SUMIF($AP$3:$AP$115,AO117,$AS$3:$AS$115)</f>
        <v>721</v>
      </c>
      <c r="AQ117" s="33"/>
      <c r="AR117" s="33" t="s">
        <v>26</v>
      </c>
      <c r="AS117" s="32">
        <f>SUMIF($AP$3:$AP$115,AR117,$AS$3:$AS$115)</f>
        <v>672</v>
      </c>
      <c r="AT117" s="7" t="s">
        <v>91</v>
      </c>
      <c r="AU117" s="8" t="s">
        <v>22</v>
      </c>
      <c r="AV117" s="9">
        <v>-1.17E-3</v>
      </c>
      <c r="AW117" s="9"/>
      <c r="AX117" s="9">
        <v>1</v>
      </c>
      <c r="AY117" s="34" t="s">
        <v>28</v>
      </c>
      <c r="AZ117" s="35">
        <f t="shared" ref="AZ117:AZ119" si="84">SUMIFS($BC$3:$BC$104,$AZ$3:$AZ$104,AY117,$BB$3:$BB$104,"x") + SUMIFS($BC$3:$BC$104,$AZ$3:$AZ$104,AY117,$BB$3:$BB$104,"o")</f>
        <v>696</v>
      </c>
      <c r="BA117" s="36"/>
      <c r="BB117" s="36" t="s">
        <v>29</v>
      </c>
      <c r="BC117" s="35">
        <f t="shared" ref="BC117:BC119" si="85">SUMIFS($BC$3:$BC$104,$AZ$3:$AZ$104,BB117,$BB$3:$BB$104,"x") + SUMIFS($BC$3:$BC$104,$AZ$3:$AZ$104,BB117,$BB$3:$BB$104,"o")</f>
        <v>0</v>
      </c>
      <c r="BD117" s="7" t="s">
        <v>104</v>
      </c>
      <c r="BE117" s="8" t="s">
        <v>25</v>
      </c>
      <c r="BF117" s="9">
        <v>2.1700000000000001E-2</v>
      </c>
      <c r="BG117" s="9"/>
      <c r="BH117" s="9">
        <f t="shared" si="23"/>
        <v>8</v>
      </c>
      <c r="BI117" s="34" t="s">
        <v>28</v>
      </c>
      <c r="BJ117" s="35">
        <f t="shared" ref="BJ117:BJ119" si="86">SUMIFS($BM$3:$BM$104,$BJ$3:$BJ$104,BI117,$BL$3:$BL$104,"x") + SUMIFS($BM$3:$BM$104,$BJ$3:$BJ$104,BI117,$BL$3:$BL$104,"o")</f>
        <v>178</v>
      </c>
      <c r="BK117" s="36"/>
      <c r="BL117" s="36" t="s">
        <v>29</v>
      </c>
      <c r="BM117" s="35">
        <f t="shared" ref="BM117:BM119" si="87">SUMIFS($BM$3:$BM$104,$BJ$3:$BJ$104,BL117,$BL$3:$BL$104,"x") + SUMIFS($BM$3:$BM$104,$BJ$3:$BJ$104,BL117,$BL$3:$BL$104,"o")</f>
        <v>679</v>
      </c>
      <c r="BN117" s="34" t="s">
        <v>28</v>
      </c>
      <c r="BO117" s="35">
        <f t="shared" ref="BO117:BO119" si="88">SUMIFS($BR$3:$BR$109,$BO$3:$BO$109,BN117,$BQ$3:$BQ$109,"x")</f>
        <v>153</v>
      </c>
      <c r="BP117" s="36"/>
      <c r="BQ117" s="36" t="s">
        <v>29</v>
      </c>
      <c r="BR117" s="35">
        <f t="shared" ref="BR117:BR119" si="89">SUMIFS($BR$3:$BR$109,$BO$3:$BO$109,BQ117,$BQ$3:$BQ$109,"x")</f>
        <v>781</v>
      </c>
    </row>
    <row r="118" spans="1:70" ht="18" thickTop="1" thickBot="1" x14ac:dyDescent="0.25">
      <c r="A118" s="7" t="s">
        <v>42</v>
      </c>
      <c r="B118" s="8" t="s">
        <v>28</v>
      </c>
      <c r="C118" s="9">
        <v>-3.7760000000000002E-2</v>
      </c>
      <c r="D118" s="9"/>
      <c r="E118" s="9">
        <f t="shared" si="50"/>
        <v>15</v>
      </c>
      <c r="F118" s="7" t="s">
        <v>82</v>
      </c>
      <c r="G118" s="8" t="s">
        <v>28</v>
      </c>
      <c r="H118" s="9">
        <v>-4.0370000000000003E-2</v>
      </c>
      <c r="I118" s="9"/>
      <c r="J118" s="9">
        <f t="shared" si="73"/>
        <v>8</v>
      </c>
      <c r="K118" s="37" t="s">
        <v>22</v>
      </c>
      <c r="L118" s="38">
        <f t="shared" si="80"/>
        <v>1199</v>
      </c>
      <c r="M118" s="39"/>
      <c r="N118" s="39" t="s">
        <v>23</v>
      </c>
      <c r="O118" s="38">
        <f t="shared" si="83"/>
        <v>0</v>
      </c>
      <c r="P118" s="34" t="s">
        <v>28</v>
      </c>
      <c r="Q118" s="35">
        <f t="shared" ref="Q118:Q120" si="90">SUMIFS($T$3:$T$105,$Q$3:$Q$105,P118,$S$3:$S$105,"x") + SUMIFS($T$3:$T$105,$Q$3:$Q$105,P118,$S$3:$S$105,"o")</f>
        <v>683</v>
      </c>
      <c r="R118" s="36"/>
      <c r="S118" s="36" t="s">
        <v>29</v>
      </c>
      <c r="T118" s="35">
        <f t="shared" ref="T118:T120" si="91">SUMIFS($T$3:$T$105,$Q$3:$Q$105,S118,$S$3:$S$105,"x") + SUMIFS($T$3:$T$105,$Q$3:$Q$105,S118,$S$3:$S$105,"o")</f>
        <v>0</v>
      </c>
      <c r="U118" s="31" t="s">
        <v>25</v>
      </c>
      <c r="V118" s="40">
        <f>SUMIFS($Y$3:$Y$111,$V$3:$V$111,U118,$X$3:$X$111,"x")</f>
        <v>196</v>
      </c>
      <c r="W118" s="33">
        <f>Y3</f>
        <v>109</v>
      </c>
      <c r="X118" s="33" t="s">
        <v>26</v>
      </c>
      <c r="Y118" s="40">
        <f>SUMIFS($Y$3:$Y$111,$V$3:$V$111,X118,$X$3:$X$111,"x")</f>
        <v>910</v>
      </c>
      <c r="Z118" s="7" t="s">
        <v>97</v>
      </c>
      <c r="AA118" s="8" t="s">
        <v>19</v>
      </c>
      <c r="AB118" s="9">
        <v>-2.4580000000000001E-2</v>
      </c>
      <c r="AC118" s="9"/>
      <c r="AD118" s="9">
        <f t="shared" si="66"/>
        <v>10</v>
      </c>
      <c r="AE118" s="37" t="s">
        <v>22</v>
      </c>
      <c r="AF118" s="38">
        <f t="shared" si="81"/>
        <v>1648</v>
      </c>
      <c r="AG118" s="39"/>
      <c r="AH118" s="39" t="s">
        <v>23</v>
      </c>
      <c r="AI118" s="38">
        <f t="shared" si="82"/>
        <v>170</v>
      </c>
      <c r="AJ118" s="7" t="s">
        <v>82</v>
      </c>
      <c r="AK118" s="8" t="s">
        <v>25</v>
      </c>
      <c r="AL118" s="9">
        <v>-3.891E-2</v>
      </c>
      <c r="AM118" s="9"/>
      <c r="AN118" s="9">
        <f t="shared" si="61"/>
        <v>13</v>
      </c>
      <c r="AO118" s="34" t="s">
        <v>28</v>
      </c>
      <c r="AP118" s="35">
        <f t="shared" ref="AP118:AP120" si="92">SUMIF($AP$3:$AP$115,AO118,$AS$3:$AS$115)</f>
        <v>1910</v>
      </c>
      <c r="AQ118" s="36"/>
      <c r="AR118" s="36" t="s">
        <v>29</v>
      </c>
      <c r="AS118" s="35">
        <f t="shared" ref="AS118:AS120" si="93">SUMIF($AP$3:$AP$115,AR118,$AS$3:$AS$115)</f>
        <v>261</v>
      </c>
      <c r="AT118" s="7" t="s">
        <v>99</v>
      </c>
      <c r="AU118" s="8" t="s">
        <v>23</v>
      </c>
      <c r="AV118" s="9">
        <v>-3.9100000000000003E-3</v>
      </c>
      <c r="AW118" s="9"/>
      <c r="AX118" s="9">
        <f>IF(AV118&lt;AV117,AX117+1,AX117)</f>
        <v>2</v>
      </c>
      <c r="AY118" s="34" t="s">
        <v>19</v>
      </c>
      <c r="AZ118" s="35">
        <f t="shared" si="84"/>
        <v>0</v>
      </c>
      <c r="BA118" s="36"/>
      <c r="BB118" s="36" t="s">
        <v>20</v>
      </c>
      <c r="BC118" s="35">
        <f t="shared" si="85"/>
        <v>553</v>
      </c>
      <c r="BD118" s="7" t="s">
        <v>61</v>
      </c>
      <c r="BE118" s="8" t="s">
        <v>23</v>
      </c>
      <c r="BF118" s="9">
        <v>2.1090000000000001E-2</v>
      </c>
      <c r="BG118" s="9"/>
      <c r="BH118" s="9">
        <f t="shared" si="23"/>
        <v>7</v>
      </c>
      <c r="BI118" s="34" t="s">
        <v>19</v>
      </c>
      <c r="BJ118" s="35">
        <f t="shared" si="86"/>
        <v>319</v>
      </c>
      <c r="BK118" s="36"/>
      <c r="BL118" s="36" t="s">
        <v>20</v>
      </c>
      <c r="BM118" s="35">
        <f t="shared" si="87"/>
        <v>0</v>
      </c>
      <c r="BN118" s="34" t="s">
        <v>19</v>
      </c>
      <c r="BO118" s="35">
        <f t="shared" si="88"/>
        <v>632</v>
      </c>
      <c r="BP118" s="36"/>
      <c r="BQ118" s="36" t="s">
        <v>20</v>
      </c>
      <c r="BR118" s="35">
        <f t="shared" si="89"/>
        <v>0</v>
      </c>
    </row>
    <row r="119" spans="1:70" ht="18" thickTop="1" thickBot="1" x14ac:dyDescent="0.25">
      <c r="A119" s="7" t="s">
        <v>34</v>
      </c>
      <c r="B119" s="8" t="s">
        <v>26</v>
      </c>
      <c r="C119" s="9">
        <v>-4.3409999999999997E-2</v>
      </c>
      <c r="D119" s="9"/>
      <c r="E119" s="9">
        <f t="shared" si="50"/>
        <v>16</v>
      </c>
      <c r="F119" s="7" t="s">
        <v>67</v>
      </c>
      <c r="G119" s="8" t="s">
        <v>28</v>
      </c>
      <c r="H119" s="9">
        <v>-5.1810000000000002E-2</v>
      </c>
      <c r="I119" s="9"/>
      <c r="J119" s="9">
        <f t="shared" si="73"/>
        <v>9</v>
      </c>
      <c r="K119" s="90" t="s">
        <v>111</v>
      </c>
      <c r="L119" s="91"/>
      <c r="M119" s="91"/>
      <c r="N119" s="91"/>
      <c r="O119" s="92"/>
      <c r="P119" s="34" t="s">
        <v>19</v>
      </c>
      <c r="Q119" s="35">
        <f t="shared" si="90"/>
        <v>0</v>
      </c>
      <c r="R119" s="36"/>
      <c r="S119" s="36" t="s">
        <v>20</v>
      </c>
      <c r="T119" s="35">
        <f t="shared" si="91"/>
        <v>576</v>
      </c>
      <c r="U119" s="34" t="s">
        <v>28</v>
      </c>
      <c r="V119" s="35">
        <f t="shared" ref="V119:V121" si="94">SUMIFS($Y$3:$Y$111,$V$3:$V$111,U119,$X$3:$X$111,"x")</f>
        <v>585</v>
      </c>
      <c r="W119" s="36"/>
      <c r="X119" s="36" t="s">
        <v>29</v>
      </c>
      <c r="Y119" s="35">
        <f t="shared" ref="Y119:Y121" si="95">SUMIFS($Y$3:$Y$111,$V$3:$V$111,X119,$X$3:$X$111,"x")</f>
        <v>0</v>
      </c>
      <c r="Z119" s="7" t="s">
        <v>62</v>
      </c>
      <c r="AA119" s="8" t="s">
        <v>19</v>
      </c>
      <c r="AB119" s="9">
        <v>-3.3919999999999999E-2</v>
      </c>
      <c r="AC119" s="9"/>
      <c r="AD119" s="9">
        <f t="shared" si="66"/>
        <v>11</v>
      </c>
      <c r="AE119" s="90" t="s">
        <v>110</v>
      </c>
      <c r="AF119" s="91"/>
      <c r="AG119" s="91"/>
      <c r="AH119" s="91"/>
      <c r="AI119" s="92"/>
      <c r="AJ119" s="7" t="s">
        <v>45</v>
      </c>
      <c r="AK119" s="8" t="s">
        <v>19</v>
      </c>
      <c r="AL119" s="9">
        <v>-4.1209999999999997E-2</v>
      </c>
      <c r="AM119" s="9"/>
      <c r="AN119" s="9">
        <f t="shared" si="61"/>
        <v>14</v>
      </c>
      <c r="AO119" s="34" t="s">
        <v>19</v>
      </c>
      <c r="AP119" s="35">
        <f t="shared" si="92"/>
        <v>514</v>
      </c>
      <c r="AQ119" s="36"/>
      <c r="AR119" s="36" t="s">
        <v>20</v>
      </c>
      <c r="AS119" s="35">
        <f t="shared" si="93"/>
        <v>709</v>
      </c>
      <c r="AT119" s="7" t="s">
        <v>81</v>
      </c>
      <c r="AU119" s="8" t="s">
        <v>29</v>
      </c>
      <c r="AV119" s="9">
        <v>-1.2630000000000001E-2</v>
      </c>
      <c r="AW119" s="9"/>
      <c r="AX119" s="9">
        <f t="shared" ref="AX119:AX182" si="96">IF(AV119&lt;AV118,AX118+1,AX118)</f>
        <v>3</v>
      </c>
      <c r="AY119" s="37" t="s">
        <v>22</v>
      </c>
      <c r="AZ119" s="38">
        <f t="shared" si="84"/>
        <v>1228</v>
      </c>
      <c r="BA119" s="39"/>
      <c r="BB119" s="39" t="s">
        <v>23</v>
      </c>
      <c r="BC119" s="38">
        <f t="shared" si="85"/>
        <v>0</v>
      </c>
      <c r="BD119" s="7" t="s">
        <v>39</v>
      </c>
      <c r="BE119" s="8" t="s">
        <v>28</v>
      </c>
      <c r="BF119" s="9">
        <v>1.806E-2</v>
      </c>
      <c r="BG119" s="9"/>
      <c r="BH119" s="9">
        <f t="shared" si="23"/>
        <v>6</v>
      </c>
      <c r="BI119" s="37" t="s">
        <v>22</v>
      </c>
      <c r="BJ119" s="38">
        <f t="shared" si="86"/>
        <v>1192</v>
      </c>
      <c r="BK119" s="39"/>
      <c r="BL119" s="39" t="s">
        <v>23</v>
      </c>
      <c r="BM119" s="38">
        <f t="shared" si="87"/>
        <v>0</v>
      </c>
      <c r="BN119" s="37" t="s">
        <v>22</v>
      </c>
      <c r="BO119" s="38">
        <f t="shared" si="88"/>
        <v>1194</v>
      </c>
      <c r="BP119" s="39"/>
      <c r="BQ119" s="39" t="s">
        <v>23</v>
      </c>
      <c r="BR119" s="38">
        <f t="shared" si="89"/>
        <v>0</v>
      </c>
    </row>
    <row r="120" spans="1:70" ht="18" thickTop="1" thickBot="1" x14ac:dyDescent="0.25">
      <c r="A120" s="7" t="s">
        <v>74</v>
      </c>
      <c r="B120" s="8" t="s">
        <v>23</v>
      </c>
      <c r="C120" s="9">
        <v>-4.4990000000000002E-2</v>
      </c>
      <c r="D120" s="9"/>
      <c r="E120" s="9">
        <f t="shared" si="50"/>
        <v>17</v>
      </c>
      <c r="F120" s="7" t="s">
        <v>89</v>
      </c>
      <c r="G120" s="8" t="s">
        <v>19</v>
      </c>
      <c r="H120" s="9">
        <v>-5.6710000000000003E-2</v>
      </c>
      <c r="I120" s="9"/>
      <c r="J120" s="9">
        <f t="shared" si="73"/>
        <v>10</v>
      </c>
      <c r="K120" s="31" t="s">
        <v>25</v>
      </c>
      <c r="L120" s="40">
        <f>SUMIFS($O$3:$O$108,$L$3:$L$108,K120,$N$3:$N$108,"x") + SUMIFS($O$3:$O$108,$L$3:$L$108,K120,$N$3:$N$108,"o")</f>
        <v>66</v>
      </c>
      <c r="M120" s="33"/>
      <c r="N120" s="33" t="s">
        <v>26</v>
      </c>
      <c r="O120" s="40">
        <f>SUMIFS($O$3:$O$108,$L$3:$L$108,N120,$N$3:$N$108,"x") + SUMIFS($O$3:$O$108,$L$3:$L$108,N120,$N$3:$N$108,"o")</f>
        <v>935</v>
      </c>
      <c r="P120" s="37" t="s">
        <v>22</v>
      </c>
      <c r="Q120" s="38">
        <f t="shared" si="90"/>
        <v>1108</v>
      </c>
      <c r="R120" s="39"/>
      <c r="S120" s="39" t="s">
        <v>23</v>
      </c>
      <c r="T120" s="38">
        <f t="shared" si="91"/>
        <v>0</v>
      </c>
      <c r="U120" s="34" t="s">
        <v>19</v>
      </c>
      <c r="V120" s="35">
        <f t="shared" si="94"/>
        <v>0</v>
      </c>
      <c r="W120" s="36"/>
      <c r="X120" s="36" t="s">
        <v>20</v>
      </c>
      <c r="Y120" s="35">
        <f t="shared" si="95"/>
        <v>324</v>
      </c>
      <c r="Z120" s="7" t="s">
        <v>99</v>
      </c>
      <c r="AA120" s="8" t="s">
        <v>23</v>
      </c>
      <c r="AB120" s="9">
        <v>-3.8420000000000003E-2</v>
      </c>
      <c r="AC120" s="9"/>
      <c r="AD120" s="9">
        <f t="shared" si="66"/>
        <v>12</v>
      </c>
      <c r="AE120" s="31" t="s">
        <v>25</v>
      </c>
      <c r="AF120" s="40">
        <f>SUMIFS($AI$3:$AI$113,$AF$3:$AF$113,AE120,$AH$3:$AH$113,"x")</f>
        <v>106</v>
      </c>
      <c r="AG120" s="33">
        <f>AI3</f>
        <v>111</v>
      </c>
      <c r="AH120" s="33" t="s">
        <v>26</v>
      </c>
      <c r="AI120" s="40">
        <f>SUMIFS($AI$3:$AI$113,$AF$3:$AF$113,AH120,$AH$3:$AH$113,"x")</f>
        <v>0</v>
      </c>
      <c r="AJ120" s="7" t="s">
        <v>92</v>
      </c>
      <c r="AK120" s="8" t="s">
        <v>23</v>
      </c>
      <c r="AL120" s="9">
        <v>-4.5710000000000001E-2</v>
      </c>
      <c r="AM120" s="9"/>
      <c r="AN120" s="9">
        <f t="shared" si="61"/>
        <v>15</v>
      </c>
      <c r="AO120" s="37" t="s">
        <v>22</v>
      </c>
      <c r="AP120" s="38">
        <f t="shared" si="92"/>
        <v>1455</v>
      </c>
      <c r="AQ120" s="39"/>
      <c r="AR120" s="39" t="s">
        <v>23</v>
      </c>
      <c r="AS120" s="38">
        <f t="shared" si="93"/>
        <v>54</v>
      </c>
      <c r="AT120" s="7" t="s">
        <v>82</v>
      </c>
      <c r="AU120" s="8" t="s">
        <v>28</v>
      </c>
      <c r="AV120" s="9">
        <v>-1.3939999999999999E-2</v>
      </c>
      <c r="AW120" s="9"/>
      <c r="AX120" s="9">
        <f t="shared" si="96"/>
        <v>4</v>
      </c>
      <c r="AY120" s="7" t="s">
        <v>91</v>
      </c>
      <c r="AZ120" s="8" t="s">
        <v>22</v>
      </c>
      <c r="BA120" s="9">
        <v>-3.0699999999999998E-3</v>
      </c>
      <c r="BB120" s="9"/>
      <c r="BC120" s="9">
        <v>1</v>
      </c>
      <c r="BD120" s="7" t="s">
        <v>58</v>
      </c>
      <c r="BE120" s="8" t="s">
        <v>22</v>
      </c>
      <c r="BF120" s="9">
        <v>1.7330000000000002E-2</v>
      </c>
      <c r="BG120" s="9"/>
      <c r="BH120" s="9">
        <f t="shared" si="23"/>
        <v>5</v>
      </c>
      <c r="BI120" s="96" t="s">
        <v>78</v>
      </c>
      <c r="BJ120" s="97" t="s">
        <v>23</v>
      </c>
      <c r="BK120" s="9">
        <v>-9.4500000000000001E-3</v>
      </c>
      <c r="BL120" s="9"/>
      <c r="BM120" s="9">
        <v>1</v>
      </c>
      <c r="BN120" s="90" t="s">
        <v>111</v>
      </c>
      <c r="BO120" s="91"/>
      <c r="BP120" s="91"/>
      <c r="BQ120" s="91"/>
      <c r="BR120" s="92"/>
    </row>
    <row r="121" spans="1:70" ht="18" thickTop="1" thickBot="1" x14ac:dyDescent="0.25">
      <c r="A121" s="7" t="s">
        <v>70</v>
      </c>
      <c r="B121" s="8" t="s">
        <v>23</v>
      </c>
      <c r="C121" s="9">
        <v>-4.5859999999999998E-2</v>
      </c>
      <c r="D121" s="9"/>
      <c r="E121" s="9">
        <f t="shared" si="50"/>
        <v>18</v>
      </c>
      <c r="F121" s="7" t="s">
        <v>98</v>
      </c>
      <c r="G121" s="8" t="s">
        <v>29</v>
      </c>
      <c r="H121" s="9">
        <v>-5.7639999999999997E-2</v>
      </c>
      <c r="I121" s="9"/>
      <c r="J121" s="9">
        <f t="shared" si="73"/>
        <v>11</v>
      </c>
      <c r="K121" s="34" t="s">
        <v>28</v>
      </c>
      <c r="L121" s="35">
        <f t="shared" ref="L121:L123" si="97">SUMIFS($O$3:$O$108,$L$3:$L$108,K121,$N$3:$N$108,"x") + SUMIFS($O$3:$O$108,$L$3:$L$108,K121,$N$3:$N$108,"o")</f>
        <v>188</v>
      </c>
      <c r="M121" s="36"/>
      <c r="N121" s="36" t="s">
        <v>29</v>
      </c>
      <c r="O121" s="35">
        <f t="shared" ref="O121:O123" si="98">SUMIFS($O$3:$O$108,$L$3:$L$108,N121,$N$3:$N$108,"x") + SUMIFS($O$3:$O$108,$L$3:$L$108,N121,$N$3:$N$108,"o")</f>
        <v>327</v>
      </c>
      <c r="P121" s="7" t="s">
        <v>71</v>
      </c>
      <c r="Q121" s="8" t="s">
        <v>22</v>
      </c>
      <c r="R121" s="9">
        <v>-8.1300000000000001E-3</v>
      </c>
      <c r="S121" s="9"/>
      <c r="T121" s="9">
        <v>1</v>
      </c>
      <c r="U121" s="37" t="s">
        <v>22</v>
      </c>
      <c r="V121" s="38">
        <f t="shared" si="94"/>
        <v>945</v>
      </c>
      <c r="W121" s="39"/>
      <c r="X121" s="39" t="s">
        <v>23</v>
      </c>
      <c r="Y121" s="38">
        <f t="shared" si="95"/>
        <v>0</v>
      </c>
      <c r="Z121" s="7" t="s">
        <v>27</v>
      </c>
      <c r="AA121" s="8" t="s">
        <v>29</v>
      </c>
      <c r="AB121" s="9">
        <v>-3.9570000000000001E-2</v>
      </c>
      <c r="AC121" s="9"/>
      <c r="AD121" s="9">
        <f t="shared" si="66"/>
        <v>13</v>
      </c>
      <c r="AE121" s="34" t="s">
        <v>28</v>
      </c>
      <c r="AF121" s="35">
        <f t="shared" ref="AF121:AF123" si="99">SUMIFS($AI$3:$AI$113,$AF$3:$AF$113,AE121,$AH$3:$AH$113,"x")</f>
        <v>208</v>
      </c>
      <c r="AG121" s="36"/>
      <c r="AH121" s="36" t="s">
        <v>29</v>
      </c>
      <c r="AI121" s="35">
        <f t="shared" ref="AI121:AI123" si="100">SUMIFS($AI$3:$AI$113,$AF$3:$AF$113,AH121,$AH$3:$AH$113,"x")</f>
        <v>0</v>
      </c>
      <c r="AJ121" s="7" t="s">
        <v>95</v>
      </c>
      <c r="AK121" s="8" t="s">
        <v>26</v>
      </c>
      <c r="AL121" s="9">
        <v>-5.0090000000000003E-2</v>
      </c>
      <c r="AM121" s="9"/>
      <c r="AN121" s="9">
        <f t="shared" si="61"/>
        <v>16</v>
      </c>
      <c r="AO121" s="90" t="s">
        <v>110</v>
      </c>
      <c r="AP121" s="91"/>
      <c r="AQ121" s="91"/>
      <c r="AR121" s="91"/>
      <c r="AS121" s="92"/>
      <c r="AT121" s="7" t="s">
        <v>104</v>
      </c>
      <c r="AU121" s="8" t="s">
        <v>22</v>
      </c>
      <c r="AV121" s="9">
        <v>-1.3990000000000001E-2</v>
      </c>
      <c r="AW121" s="9"/>
      <c r="AX121" s="9">
        <f t="shared" si="96"/>
        <v>5</v>
      </c>
      <c r="AY121" s="7" t="s">
        <v>61</v>
      </c>
      <c r="AZ121" s="8" t="s">
        <v>26</v>
      </c>
      <c r="BA121" s="9">
        <v>-3.2599999999999999E-3</v>
      </c>
      <c r="BB121" s="9"/>
      <c r="BC121" s="9">
        <f>IF(BA121&lt;BA120,BC120+1,BC120)</f>
        <v>2</v>
      </c>
      <c r="BD121" s="7" t="s">
        <v>24</v>
      </c>
      <c r="BE121" s="8" t="s">
        <v>25</v>
      </c>
      <c r="BF121" s="9">
        <v>1.4829999999999999E-2</v>
      </c>
      <c r="BG121" s="9"/>
      <c r="BH121" s="9">
        <f t="shared" si="23"/>
        <v>4</v>
      </c>
      <c r="BI121" s="7" t="s">
        <v>89</v>
      </c>
      <c r="BJ121" s="8" t="s">
        <v>28</v>
      </c>
      <c r="BK121" s="9">
        <v>-9.9900000000000006E-3</v>
      </c>
      <c r="BL121" s="9"/>
      <c r="BM121" s="9">
        <f>IF(BK121&lt;BK120,BM120+1,BM120)</f>
        <v>2</v>
      </c>
      <c r="BN121" s="31" t="s">
        <v>25</v>
      </c>
      <c r="BO121" s="40">
        <f>SUMIFS($BR$3:$BR$109,$BO$3:$BO$109,BN121,$BQ$3:$BQ$109,"x") + SUMIFS($BR$3:$BR$109,$BO$3:$BO$109,BN121,$BQ$3:$BQ$109,"o")</f>
        <v>248</v>
      </c>
      <c r="BP121" s="33"/>
      <c r="BQ121" s="33" t="s">
        <v>26</v>
      </c>
      <c r="BR121" s="40">
        <f>SUMIFS($BR$3:$BR$109,$BO$3:$BO$109,BQ121,$BQ$3:$BQ$109,"x") + SUMIFS($BR$3:$BR$109,$BO$3:$BO$109,BQ121,$BQ$3:$BQ$109,"o")</f>
        <v>863</v>
      </c>
    </row>
    <row r="122" spans="1:70" ht="18" thickTop="1" thickBot="1" x14ac:dyDescent="0.25">
      <c r="A122" s="7" t="s">
        <v>71</v>
      </c>
      <c r="B122" s="8" t="s">
        <v>29</v>
      </c>
      <c r="C122" s="9">
        <v>-4.6379999999999998E-2</v>
      </c>
      <c r="D122" s="9"/>
      <c r="E122" s="9">
        <f t="shared" si="50"/>
        <v>19</v>
      </c>
      <c r="F122" s="7" t="s">
        <v>34</v>
      </c>
      <c r="G122" s="8" t="s">
        <v>19</v>
      </c>
      <c r="H122" s="9">
        <v>-5.7910000000000003E-2</v>
      </c>
      <c r="I122" s="9"/>
      <c r="J122" s="9">
        <f t="shared" si="73"/>
        <v>12</v>
      </c>
      <c r="K122" s="34" t="s">
        <v>19</v>
      </c>
      <c r="L122" s="35">
        <f t="shared" si="97"/>
        <v>0</v>
      </c>
      <c r="M122" s="36"/>
      <c r="N122" s="36" t="s">
        <v>20</v>
      </c>
      <c r="O122" s="35">
        <f t="shared" si="98"/>
        <v>385</v>
      </c>
      <c r="P122" s="7" t="s">
        <v>35</v>
      </c>
      <c r="Q122" s="8" t="s">
        <v>25</v>
      </c>
      <c r="R122" s="9">
        <v>-8.7299999999999999E-3</v>
      </c>
      <c r="S122" s="9"/>
      <c r="T122" s="9">
        <f>IF(R122&lt;R121,T121+1,T121)</f>
        <v>2</v>
      </c>
      <c r="U122" s="90" t="s">
        <v>111</v>
      </c>
      <c r="V122" s="91"/>
      <c r="W122" s="91"/>
      <c r="X122" s="91"/>
      <c r="Y122" s="92"/>
      <c r="Z122" s="7" t="s">
        <v>38</v>
      </c>
      <c r="AA122" s="8" t="s">
        <v>22</v>
      </c>
      <c r="AB122" s="9">
        <v>-4.9059999999999999E-2</v>
      </c>
      <c r="AC122" s="9"/>
      <c r="AD122" s="9">
        <f t="shared" si="66"/>
        <v>14</v>
      </c>
      <c r="AE122" s="34" t="s">
        <v>19</v>
      </c>
      <c r="AF122" s="35">
        <f t="shared" si="99"/>
        <v>0</v>
      </c>
      <c r="AG122" s="36"/>
      <c r="AH122" s="36" t="s">
        <v>20</v>
      </c>
      <c r="AI122" s="35">
        <f t="shared" si="100"/>
        <v>96</v>
      </c>
      <c r="AJ122" s="7" t="s">
        <v>74</v>
      </c>
      <c r="AK122" s="8" t="s">
        <v>23</v>
      </c>
      <c r="AL122" s="9">
        <v>-5.3990000000000003E-2</v>
      </c>
      <c r="AM122" s="9"/>
      <c r="AN122" s="9">
        <f t="shared" si="61"/>
        <v>17</v>
      </c>
      <c r="AO122" s="31" t="s">
        <v>25</v>
      </c>
      <c r="AP122" s="40">
        <f>SUMIFS($AS$3:$AS$115,$AP$3:$AP$115,AO122,$AR$3:$AR$115,"x")</f>
        <v>213</v>
      </c>
      <c r="AQ122" s="33">
        <f>AS3</f>
        <v>113</v>
      </c>
      <c r="AR122" s="33" t="s">
        <v>26</v>
      </c>
      <c r="AS122" s="40">
        <f>SUMIFS($AS$3:$AS$115,$AP$3:$AP$115,AR122,$AR$3:$AR$115,"x")</f>
        <v>0</v>
      </c>
      <c r="AT122" s="7" t="s">
        <v>58</v>
      </c>
      <c r="AU122" s="8" t="s">
        <v>22</v>
      </c>
      <c r="AV122" s="9">
        <v>-2.545E-2</v>
      </c>
      <c r="AW122" s="9"/>
      <c r="AX122" s="9">
        <f t="shared" si="96"/>
        <v>6</v>
      </c>
      <c r="AY122" s="7" t="s">
        <v>50</v>
      </c>
      <c r="AZ122" s="8" t="s">
        <v>29</v>
      </c>
      <c r="BA122" s="9">
        <v>-5.6299999999999996E-3</v>
      </c>
      <c r="BB122" s="9"/>
      <c r="BC122" s="9">
        <f t="shared" ref="BC122:BC185" si="101">IF(BA122&lt;BA121,BC121+1,BC121)</f>
        <v>3</v>
      </c>
      <c r="BD122" s="7" t="s">
        <v>24</v>
      </c>
      <c r="BE122" s="8" t="s">
        <v>26</v>
      </c>
      <c r="BF122" s="9">
        <v>1.3639999999999999E-2</v>
      </c>
      <c r="BG122" s="9"/>
      <c r="BH122" s="9">
        <f t="shared" si="23"/>
        <v>3</v>
      </c>
      <c r="BI122" s="7" t="s">
        <v>104</v>
      </c>
      <c r="BJ122" s="8" t="s">
        <v>29</v>
      </c>
      <c r="BK122" s="9">
        <v>-1.082E-2</v>
      </c>
      <c r="BL122" s="9"/>
      <c r="BM122" s="9">
        <f t="shared" ref="BM122:BM185" si="102">IF(BK122&lt;BK121,BM121+1,BM121)</f>
        <v>3</v>
      </c>
      <c r="BN122" s="34" t="s">
        <v>28</v>
      </c>
      <c r="BO122" s="35">
        <f t="shared" ref="BO122:BO124" si="103">SUMIFS($BR$3:$BR$109,$BO$3:$BO$109,BN122,$BQ$3:$BQ$109,"x") + SUMIFS($BR$3:$BR$109,$BO$3:$BO$109,BN122,$BQ$3:$BQ$109,"o")</f>
        <v>153</v>
      </c>
      <c r="BP122" s="36"/>
      <c r="BQ122" s="36" t="s">
        <v>29</v>
      </c>
      <c r="BR122" s="35">
        <f t="shared" ref="BR122:BR124" si="104">SUMIFS($BR$3:$BR$109,$BO$3:$BO$109,BQ122,$BQ$3:$BQ$109,"x") + SUMIFS($BR$3:$BR$109,$BO$3:$BO$109,BQ122,$BQ$3:$BQ$109,"o")</f>
        <v>827</v>
      </c>
    </row>
    <row r="123" spans="1:70" ht="18" thickTop="1" thickBot="1" x14ac:dyDescent="0.25">
      <c r="A123" s="7" t="s">
        <v>63</v>
      </c>
      <c r="B123" s="8" t="s">
        <v>22</v>
      </c>
      <c r="C123" s="9">
        <v>-4.9119999999999997E-2</v>
      </c>
      <c r="D123" s="9"/>
      <c r="E123" s="9">
        <f t="shared" si="50"/>
        <v>20</v>
      </c>
      <c r="F123" s="7" t="s">
        <v>33</v>
      </c>
      <c r="G123" s="8" t="s">
        <v>20</v>
      </c>
      <c r="H123" s="9">
        <v>-6.3469999999999999E-2</v>
      </c>
      <c r="I123" s="9"/>
      <c r="J123" s="9">
        <f t="shared" si="73"/>
        <v>13</v>
      </c>
      <c r="K123" s="37" t="s">
        <v>22</v>
      </c>
      <c r="L123" s="38">
        <f t="shared" si="97"/>
        <v>1360</v>
      </c>
      <c r="M123" s="39"/>
      <c r="N123" s="39" t="s">
        <v>23</v>
      </c>
      <c r="O123" s="38">
        <f t="shared" si="98"/>
        <v>0</v>
      </c>
      <c r="P123" s="7" t="s">
        <v>34</v>
      </c>
      <c r="Q123" s="8" t="s">
        <v>19</v>
      </c>
      <c r="R123" s="9">
        <v>-1.005E-2</v>
      </c>
      <c r="S123" s="9"/>
      <c r="T123" s="9">
        <f t="shared" ref="T123:T186" si="105">IF(R123&lt;R122,T122+1,T122)</f>
        <v>3</v>
      </c>
      <c r="U123" s="31" t="s">
        <v>25</v>
      </c>
      <c r="V123" s="40">
        <f>SUMIFS($Y$3:$Y$111,$V$3:$V$111,U123,$X$3:$X$111,"x") + SUMIFS($Y$3:$Y$111,$V$3:$V$111,U123,$X$3:$X$111,"o")</f>
        <v>196</v>
      </c>
      <c r="W123" s="33"/>
      <c r="X123" s="33" t="s">
        <v>26</v>
      </c>
      <c r="Y123" s="40">
        <f>SUMIFS($Y$3:$Y$111,$V$3:$V$111,X123,$X$3:$X$111,"x") + SUMIFS($Y$3:$Y$111,$V$3:$V$111,X123,$X$3:$X$111,"o")</f>
        <v>1138</v>
      </c>
      <c r="Z123" s="7" t="s">
        <v>77</v>
      </c>
      <c r="AA123" s="8" t="s">
        <v>29</v>
      </c>
      <c r="AB123" s="9">
        <v>-5.1810000000000002E-2</v>
      </c>
      <c r="AC123" s="9"/>
      <c r="AD123" s="9">
        <f t="shared" si="66"/>
        <v>15</v>
      </c>
      <c r="AE123" s="37" t="s">
        <v>22</v>
      </c>
      <c r="AF123" s="38">
        <f t="shared" si="99"/>
        <v>70</v>
      </c>
      <c r="AG123" s="39"/>
      <c r="AH123" s="39" t="s">
        <v>23</v>
      </c>
      <c r="AI123" s="38">
        <f t="shared" si="100"/>
        <v>0</v>
      </c>
      <c r="AJ123" s="7" t="s">
        <v>53</v>
      </c>
      <c r="AK123" s="8" t="s">
        <v>28</v>
      </c>
      <c r="AL123" s="9">
        <v>-5.6610000000000001E-2</v>
      </c>
      <c r="AM123" s="9"/>
      <c r="AN123" s="9">
        <f t="shared" si="61"/>
        <v>18</v>
      </c>
      <c r="AO123" s="34" t="s">
        <v>28</v>
      </c>
      <c r="AP123" s="35">
        <f t="shared" ref="AP123:AP125" si="106">SUMIFS($AS$3:$AS$115,$AP$3:$AP$115,AO123,$AR$3:$AR$115,"x")</f>
        <v>1121</v>
      </c>
      <c r="AQ123" s="36"/>
      <c r="AR123" s="36" t="s">
        <v>29</v>
      </c>
      <c r="AS123" s="35">
        <f t="shared" ref="AS123:AS125" si="107">SUMIFS($AS$3:$AS$115,$AP$3:$AP$115,AR123,$AR$3:$AR$115,"x")</f>
        <v>187</v>
      </c>
      <c r="AT123" s="7" t="s">
        <v>104</v>
      </c>
      <c r="AU123" s="8" t="s">
        <v>29</v>
      </c>
      <c r="AV123" s="9">
        <v>-2.7820000000000001E-2</v>
      </c>
      <c r="AW123" s="9"/>
      <c r="AX123" s="9">
        <f t="shared" si="96"/>
        <v>7</v>
      </c>
      <c r="AY123" s="7" t="s">
        <v>56</v>
      </c>
      <c r="AZ123" s="8" t="s">
        <v>19</v>
      </c>
      <c r="BA123" s="9">
        <v>-1.427E-2</v>
      </c>
      <c r="BB123" s="9"/>
      <c r="BC123" s="9">
        <f t="shared" si="101"/>
        <v>4</v>
      </c>
      <c r="BD123" s="7" t="s">
        <v>18</v>
      </c>
      <c r="BE123" s="8" t="s">
        <v>19</v>
      </c>
      <c r="BF123" s="9">
        <v>1.274E-2</v>
      </c>
      <c r="BG123" s="9"/>
      <c r="BH123" s="9">
        <f>IF(BF123&gt;BF124,BH124+1,BH124)</f>
        <v>2</v>
      </c>
      <c r="BI123" s="7" t="s">
        <v>41</v>
      </c>
      <c r="BJ123" s="8" t="s">
        <v>25</v>
      </c>
      <c r="BK123" s="9">
        <v>-1.0919999999999999E-2</v>
      </c>
      <c r="BL123" s="9"/>
      <c r="BM123" s="9">
        <f t="shared" si="102"/>
        <v>4</v>
      </c>
      <c r="BN123" s="34" t="s">
        <v>19</v>
      </c>
      <c r="BO123" s="35">
        <f t="shared" si="103"/>
        <v>823</v>
      </c>
      <c r="BP123" s="36"/>
      <c r="BQ123" s="36" t="s">
        <v>20</v>
      </c>
      <c r="BR123" s="35">
        <f t="shared" si="104"/>
        <v>67</v>
      </c>
    </row>
    <row r="124" spans="1:70" ht="18" thickTop="1" thickBot="1" x14ac:dyDescent="0.25">
      <c r="A124" s="7" t="s">
        <v>42</v>
      </c>
      <c r="B124" s="8" t="s">
        <v>26</v>
      </c>
      <c r="C124" s="9">
        <v>-5.4399999999999997E-2</v>
      </c>
      <c r="D124" s="9"/>
      <c r="E124" s="9">
        <f t="shared" si="50"/>
        <v>21</v>
      </c>
      <c r="F124" s="7" t="s">
        <v>56</v>
      </c>
      <c r="G124" s="8" t="s">
        <v>19</v>
      </c>
      <c r="H124" s="9">
        <v>-6.4560000000000006E-2</v>
      </c>
      <c r="I124" s="9"/>
      <c r="J124" s="9">
        <f t="shared" si="73"/>
        <v>14</v>
      </c>
      <c r="K124" s="7" t="s">
        <v>41</v>
      </c>
      <c r="L124" s="8" t="s">
        <v>29</v>
      </c>
      <c r="M124" s="9">
        <v>-3.0100000000000001E-3</v>
      </c>
      <c r="N124" s="9"/>
      <c r="O124" s="9">
        <v>1</v>
      </c>
      <c r="P124" s="7" t="s">
        <v>95</v>
      </c>
      <c r="Q124" s="8" t="s">
        <v>26</v>
      </c>
      <c r="R124" s="9">
        <v>-2.7910000000000001E-2</v>
      </c>
      <c r="S124" s="9"/>
      <c r="T124" s="9">
        <f t="shared" si="105"/>
        <v>4</v>
      </c>
      <c r="U124" s="34" t="s">
        <v>28</v>
      </c>
      <c r="V124" s="35">
        <f t="shared" ref="V124:V126" si="108">SUMIFS($Y$3:$Y$111,$V$3:$V$111,U124,$X$3:$X$111,"x") + SUMIFS($Y$3:$Y$111,$V$3:$V$111,U124,$X$3:$X$111,"o")</f>
        <v>906</v>
      </c>
      <c r="W124" s="36"/>
      <c r="X124" s="36" t="s">
        <v>29</v>
      </c>
      <c r="Y124" s="35">
        <f t="shared" ref="Y124:Y126" si="109">SUMIFS($Y$3:$Y$111,$V$3:$V$111,X124,$X$3:$X$111,"x") + SUMIFS($Y$3:$Y$111,$V$3:$V$111,X124,$X$3:$X$111,"o")</f>
        <v>100</v>
      </c>
      <c r="Z124" s="7" t="s">
        <v>82</v>
      </c>
      <c r="AA124" s="8" t="s">
        <v>20</v>
      </c>
      <c r="AB124" s="9">
        <v>-5.2220000000000003E-2</v>
      </c>
      <c r="AC124" s="9"/>
      <c r="AD124" s="9">
        <f t="shared" si="66"/>
        <v>16</v>
      </c>
      <c r="AE124" s="90" t="s">
        <v>111</v>
      </c>
      <c r="AF124" s="91"/>
      <c r="AG124" s="91"/>
      <c r="AH124" s="91"/>
      <c r="AI124" s="92"/>
      <c r="AJ124" s="7" t="s">
        <v>53</v>
      </c>
      <c r="AK124" s="8" t="s">
        <v>23</v>
      </c>
      <c r="AL124" s="9">
        <v>-5.9679999999999997E-2</v>
      </c>
      <c r="AM124" s="9"/>
      <c r="AN124" s="9">
        <f t="shared" si="61"/>
        <v>19</v>
      </c>
      <c r="AO124" s="34" t="s">
        <v>19</v>
      </c>
      <c r="AP124" s="35">
        <f t="shared" si="106"/>
        <v>0</v>
      </c>
      <c r="AQ124" s="36"/>
      <c r="AR124" s="36" t="s">
        <v>20</v>
      </c>
      <c r="AS124" s="35">
        <f t="shared" si="107"/>
        <v>162</v>
      </c>
      <c r="AT124" s="7" t="s">
        <v>103</v>
      </c>
      <c r="AU124" s="8" t="s">
        <v>26</v>
      </c>
      <c r="AV124" s="9">
        <v>-3.4189999999999998E-2</v>
      </c>
      <c r="AW124" s="9"/>
      <c r="AX124" s="9">
        <f t="shared" si="96"/>
        <v>8</v>
      </c>
      <c r="AY124" s="7" t="s">
        <v>44</v>
      </c>
      <c r="AZ124" s="8" t="s">
        <v>20</v>
      </c>
      <c r="BA124" s="9">
        <v>-1.711E-2</v>
      </c>
      <c r="BB124" s="9"/>
      <c r="BC124" s="9">
        <f t="shared" si="101"/>
        <v>5</v>
      </c>
      <c r="BD124" s="7" t="s">
        <v>32</v>
      </c>
      <c r="BE124" s="8" t="s">
        <v>26</v>
      </c>
      <c r="BF124" s="9">
        <v>5.5799999999999999E-3</v>
      </c>
      <c r="BG124" s="9"/>
      <c r="BH124" s="9">
        <v>1</v>
      </c>
      <c r="BI124" s="7" t="s">
        <v>104</v>
      </c>
      <c r="BJ124" s="8" t="s">
        <v>22</v>
      </c>
      <c r="BK124" s="9">
        <v>-1.5720000000000001E-2</v>
      </c>
      <c r="BL124" s="9"/>
      <c r="BM124" s="9">
        <f t="shared" si="102"/>
        <v>5</v>
      </c>
      <c r="BN124" s="37" t="s">
        <v>22</v>
      </c>
      <c r="BO124" s="38">
        <f t="shared" si="103"/>
        <v>1248</v>
      </c>
      <c r="BP124" s="39"/>
      <c r="BQ124" s="39" t="s">
        <v>23</v>
      </c>
      <c r="BR124" s="38">
        <f t="shared" si="104"/>
        <v>0</v>
      </c>
    </row>
    <row r="125" spans="1:70" ht="18" thickTop="1" thickBot="1" x14ac:dyDescent="0.25">
      <c r="A125" s="7" t="s">
        <v>93</v>
      </c>
      <c r="B125" s="8" t="s">
        <v>20</v>
      </c>
      <c r="C125" s="9">
        <v>-5.5530000000000003E-2</v>
      </c>
      <c r="D125" s="9"/>
      <c r="E125" s="9">
        <f t="shared" si="50"/>
        <v>22</v>
      </c>
      <c r="F125" s="7" t="s">
        <v>61</v>
      </c>
      <c r="G125" s="8" t="s">
        <v>23</v>
      </c>
      <c r="H125" s="9">
        <v>-6.4869999999999997E-2</v>
      </c>
      <c r="I125" s="9"/>
      <c r="J125" s="9">
        <f t="shared" si="73"/>
        <v>15</v>
      </c>
      <c r="K125" s="7" t="s">
        <v>48</v>
      </c>
      <c r="L125" s="8" t="s">
        <v>20</v>
      </c>
      <c r="M125" s="9">
        <v>-7.7499999999999999E-3</v>
      </c>
      <c r="N125" s="9"/>
      <c r="O125" s="9">
        <f>IF(M125&lt;M124,O124+1,O124)</f>
        <v>2</v>
      </c>
      <c r="P125" s="7" t="s">
        <v>99</v>
      </c>
      <c r="Q125" s="8" t="s">
        <v>28</v>
      </c>
      <c r="R125" s="9">
        <v>-3.1609999999999999E-2</v>
      </c>
      <c r="S125" s="9"/>
      <c r="T125" s="9">
        <f t="shared" si="105"/>
        <v>5</v>
      </c>
      <c r="U125" s="34" t="s">
        <v>19</v>
      </c>
      <c r="V125" s="35">
        <f t="shared" si="108"/>
        <v>0</v>
      </c>
      <c r="W125" s="36"/>
      <c r="X125" s="36" t="s">
        <v>20</v>
      </c>
      <c r="Y125" s="35">
        <f t="shared" si="109"/>
        <v>455</v>
      </c>
      <c r="Z125" s="7" t="s">
        <v>98</v>
      </c>
      <c r="AA125" s="8" t="s">
        <v>19</v>
      </c>
      <c r="AB125" s="9">
        <v>-5.2609999999999997E-2</v>
      </c>
      <c r="AC125" s="9"/>
      <c r="AD125" s="9">
        <f t="shared" si="66"/>
        <v>17</v>
      </c>
      <c r="AE125" s="31" t="s">
        <v>25</v>
      </c>
      <c r="AF125" s="40">
        <f>SUMIFS($AI$3:$AI$113,$AF$3:$AF$113,AE125,$AH$3:$AH$113,"x") + SUMIFS($AI$3:$AI$113,$AF$3:$AF$113," +PNA",$AH$3:$AH$113,"o")</f>
        <v>191</v>
      </c>
      <c r="AG125" s="33"/>
      <c r="AH125" s="33" t="s">
        <v>26</v>
      </c>
      <c r="AI125" s="40">
        <f>SUMIFS($AI$3:$AI$113,$AF$3:$AF$113,AH125,$AH$3:$AH$113,"x") + SUMIFS($AI$3:$AI$113,$AF$3:$AF$113," +PNA",$AH$3:$AH$113,"o")</f>
        <v>85</v>
      </c>
      <c r="AJ125" s="7" t="s">
        <v>62</v>
      </c>
      <c r="AK125" s="8" t="s">
        <v>25</v>
      </c>
      <c r="AL125" s="9">
        <v>-5.9990000000000002E-2</v>
      </c>
      <c r="AM125" s="9"/>
      <c r="AN125" s="9">
        <f t="shared" si="61"/>
        <v>20</v>
      </c>
      <c r="AO125" s="37" t="s">
        <v>22</v>
      </c>
      <c r="AP125" s="38">
        <f t="shared" si="106"/>
        <v>734</v>
      </c>
      <c r="AQ125" s="39"/>
      <c r="AR125" s="39" t="s">
        <v>23</v>
      </c>
      <c r="AS125" s="38">
        <f t="shared" si="107"/>
        <v>0</v>
      </c>
      <c r="AT125" s="7" t="s">
        <v>34</v>
      </c>
      <c r="AU125" s="8" t="s">
        <v>19</v>
      </c>
      <c r="AV125" s="9">
        <v>-3.5979999999999998E-2</v>
      </c>
      <c r="AW125" s="9"/>
      <c r="AX125" s="9">
        <f t="shared" si="96"/>
        <v>9</v>
      </c>
      <c r="AY125" s="7" t="s">
        <v>84</v>
      </c>
      <c r="AZ125" s="8" t="s">
        <v>19</v>
      </c>
      <c r="BA125" s="9">
        <v>-1.908E-2</v>
      </c>
      <c r="BB125" s="9"/>
      <c r="BC125" s="9">
        <f t="shared" si="101"/>
        <v>6</v>
      </c>
      <c r="BD125" s="90" t="s">
        <v>109</v>
      </c>
      <c r="BE125" s="91"/>
      <c r="BF125" s="91"/>
      <c r="BG125" s="91"/>
      <c r="BH125" s="91"/>
      <c r="BI125" s="7" t="s">
        <v>104</v>
      </c>
      <c r="BJ125" s="8" t="s">
        <v>20</v>
      </c>
      <c r="BK125" s="9">
        <v>-1.5959999999999998E-2</v>
      </c>
      <c r="BL125" s="9"/>
      <c r="BM125" s="9">
        <f t="shared" si="102"/>
        <v>6</v>
      </c>
      <c r="BN125" s="7" t="s">
        <v>58</v>
      </c>
      <c r="BO125" s="8" t="s">
        <v>20</v>
      </c>
      <c r="BP125" s="9">
        <v>-1.8190000000000001E-2</v>
      </c>
      <c r="BR125">
        <v>1</v>
      </c>
    </row>
    <row r="126" spans="1:70" ht="18" thickTop="1" thickBot="1" x14ac:dyDescent="0.25">
      <c r="A126" s="7" t="s">
        <v>46</v>
      </c>
      <c r="B126" s="8" t="s">
        <v>20</v>
      </c>
      <c r="C126" s="9">
        <v>-5.8380000000000001E-2</v>
      </c>
      <c r="D126" s="9"/>
      <c r="E126" s="9">
        <f t="shared" si="50"/>
        <v>23</v>
      </c>
      <c r="F126" s="7" t="s">
        <v>96</v>
      </c>
      <c r="G126" s="8" t="s">
        <v>19</v>
      </c>
      <c r="H126" s="9">
        <v>-6.9800000000000001E-2</v>
      </c>
      <c r="I126" s="9"/>
      <c r="J126" s="9">
        <f t="shared" si="73"/>
        <v>16</v>
      </c>
      <c r="K126" s="7" t="s">
        <v>47</v>
      </c>
      <c r="L126" s="8" t="s">
        <v>19</v>
      </c>
      <c r="M126" s="9">
        <v>-8.7899999999999992E-3</v>
      </c>
      <c r="N126" s="9"/>
      <c r="O126" s="9">
        <f t="shared" ref="O126:O189" si="110">IF(M126&lt;M125,O125+1,O125)</f>
        <v>3</v>
      </c>
      <c r="P126" s="7" t="s">
        <v>67</v>
      </c>
      <c r="Q126" s="8" t="s">
        <v>20</v>
      </c>
      <c r="R126" s="9">
        <v>-3.5099999999999999E-2</v>
      </c>
      <c r="S126" s="9"/>
      <c r="T126" s="9">
        <f t="shared" si="105"/>
        <v>6</v>
      </c>
      <c r="U126" s="37" t="s">
        <v>22</v>
      </c>
      <c r="V126" s="38">
        <f t="shared" si="108"/>
        <v>1078</v>
      </c>
      <c r="W126" s="39"/>
      <c r="X126" s="39" t="s">
        <v>23</v>
      </c>
      <c r="Y126" s="38">
        <f t="shared" si="109"/>
        <v>0</v>
      </c>
      <c r="Z126" s="7" t="s">
        <v>63</v>
      </c>
      <c r="AA126" s="8" t="s">
        <v>22</v>
      </c>
      <c r="AB126" s="9">
        <v>-5.9990000000000002E-2</v>
      </c>
      <c r="AC126" s="9"/>
      <c r="AD126" s="9">
        <f t="shared" si="66"/>
        <v>18</v>
      </c>
      <c r="AE126" s="34" t="s">
        <v>28</v>
      </c>
      <c r="AF126" s="35">
        <f t="shared" ref="AF126:AF128" si="111">SUMIFS($AI$3:$AI$113,$AF$3:$AF$113,AE126,$AH$3:$AH$113,"x") + SUMIFS($AI$3:$AI$113,$AF$3:$AF$113," +PNA",$AH$3:$AH$113,"o")</f>
        <v>293</v>
      </c>
      <c r="AG126" s="36"/>
      <c r="AH126" s="36" t="s">
        <v>29</v>
      </c>
      <c r="AI126" s="35">
        <f t="shared" ref="AI126:AI128" si="112">SUMIFS($AI$3:$AI$113,$AF$3:$AF$113,AH126,$AH$3:$AH$113,"x") + SUMIFS($AI$3:$AI$113,$AF$3:$AF$113," +PNA",$AH$3:$AH$113,"o")</f>
        <v>85</v>
      </c>
      <c r="AJ126" s="7" t="s">
        <v>75</v>
      </c>
      <c r="AK126" s="8" t="s">
        <v>25</v>
      </c>
      <c r="AL126" s="9">
        <v>-6.0080000000000001E-2</v>
      </c>
      <c r="AM126" s="9"/>
      <c r="AN126" s="9">
        <f t="shared" si="61"/>
        <v>21</v>
      </c>
      <c r="AO126" s="90" t="s">
        <v>111</v>
      </c>
      <c r="AP126" s="91"/>
      <c r="AQ126" s="91"/>
      <c r="AR126" s="91"/>
      <c r="AS126" s="92"/>
      <c r="AT126" s="7" t="s">
        <v>96</v>
      </c>
      <c r="AU126" s="8" t="s">
        <v>25</v>
      </c>
      <c r="AV126" s="9">
        <v>-3.6130000000000002E-2</v>
      </c>
      <c r="AW126" s="9"/>
      <c r="AX126" s="9">
        <f t="shared" si="96"/>
        <v>10</v>
      </c>
      <c r="AY126" s="7" t="s">
        <v>82</v>
      </c>
      <c r="AZ126" s="8" t="s">
        <v>20</v>
      </c>
      <c r="BA126" s="9">
        <v>-2.3460000000000002E-2</v>
      </c>
      <c r="BB126" s="9"/>
      <c r="BC126" s="9">
        <f t="shared" si="101"/>
        <v>7</v>
      </c>
      <c r="BD126" s="31" t="s">
        <v>25</v>
      </c>
      <c r="BE126" s="32">
        <f>SUMIF($BE$3:$BE$124,BD126,$BH$3:$BH$124)</f>
        <v>745</v>
      </c>
      <c r="BF126" s="33"/>
      <c r="BG126" s="33" t="s">
        <v>26</v>
      </c>
      <c r="BH126" s="32">
        <f>SUMIF($BE$3:$BE$124,BG126,$BH$3:$BH$124)</f>
        <v>810</v>
      </c>
      <c r="BI126" s="7" t="s">
        <v>98</v>
      </c>
      <c r="BJ126" s="8" t="s">
        <v>29</v>
      </c>
      <c r="BK126" s="9">
        <v>-2.1760000000000002E-2</v>
      </c>
      <c r="BL126" s="9"/>
      <c r="BM126" s="9">
        <f t="shared" si="102"/>
        <v>7</v>
      </c>
      <c r="BN126" s="7" t="s">
        <v>104</v>
      </c>
      <c r="BO126" s="8" t="s">
        <v>20</v>
      </c>
      <c r="BP126" s="9">
        <v>-2.1829999999999999E-2</v>
      </c>
      <c r="BR126" s="9">
        <f>IF(BP126&lt;BP125,BR125+1,BR125)</f>
        <v>2</v>
      </c>
    </row>
    <row r="127" spans="1:70" ht="18" thickTop="1" thickBot="1" x14ac:dyDescent="0.25">
      <c r="A127" s="7" t="s">
        <v>52</v>
      </c>
      <c r="B127" s="8" t="s">
        <v>29</v>
      </c>
      <c r="C127" s="9">
        <v>-5.892E-2</v>
      </c>
      <c r="D127" s="9"/>
      <c r="E127" s="9">
        <f t="shared" si="50"/>
        <v>24</v>
      </c>
      <c r="F127" s="7" t="s">
        <v>57</v>
      </c>
      <c r="G127" s="8" t="s">
        <v>20</v>
      </c>
      <c r="H127" s="9">
        <v>-7.0040000000000005E-2</v>
      </c>
      <c r="I127" s="9"/>
      <c r="J127" s="9">
        <f t="shared" si="73"/>
        <v>17</v>
      </c>
      <c r="K127" s="7" t="s">
        <v>80</v>
      </c>
      <c r="L127" s="8" t="s">
        <v>25</v>
      </c>
      <c r="M127" s="9">
        <v>-1.303E-2</v>
      </c>
      <c r="N127" s="9"/>
      <c r="O127" s="9">
        <f t="shared" si="110"/>
        <v>4</v>
      </c>
      <c r="P127" s="7" t="s">
        <v>33</v>
      </c>
      <c r="Q127" s="8" t="s">
        <v>25</v>
      </c>
      <c r="R127" s="9">
        <v>-3.7650000000000003E-2</v>
      </c>
      <c r="S127" s="9"/>
      <c r="T127" s="9">
        <f t="shared" si="105"/>
        <v>7</v>
      </c>
      <c r="U127" s="7" t="s">
        <v>104</v>
      </c>
      <c r="V127" s="8" t="s">
        <v>25</v>
      </c>
      <c r="W127" s="9">
        <v>-5.4400000000000004E-3</v>
      </c>
      <c r="X127" s="9"/>
      <c r="Y127" s="9">
        <v>1</v>
      </c>
      <c r="Z127" s="7" t="s">
        <v>75</v>
      </c>
      <c r="AA127" s="8" t="s">
        <v>25</v>
      </c>
      <c r="AB127" s="9">
        <v>-6.4890000000000003E-2</v>
      </c>
      <c r="AC127" s="9"/>
      <c r="AD127" s="9">
        <f t="shared" si="66"/>
        <v>19</v>
      </c>
      <c r="AE127" s="34" t="s">
        <v>19</v>
      </c>
      <c r="AF127" s="35">
        <f t="shared" si="111"/>
        <v>85</v>
      </c>
      <c r="AG127" s="36"/>
      <c r="AH127" s="36" t="s">
        <v>20</v>
      </c>
      <c r="AI127" s="35">
        <f t="shared" si="112"/>
        <v>181</v>
      </c>
      <c r="AJ127" s="7" t="s">
        <v>97</v>
      </c>
      <c r="AK127" s="8" t="s">
        <v>23</v>
      </c>
      <c r="AL127" s="9">
        <v>-6.1670000000000003E-2</v>
      </c>
      <c r="AM127" s="9"/>
      <c r="AN127" s="9">
        <f t="shared" si="61"/>
        <v>22</v>
      </c>
      <c r="AO127" s="31" t="s">
        <v>25</v>
      </c>
      <c r="AP127" s="40">
        <f>SUMIFS($AS$3:$AS$115,$AP$3:$AP$115,AO127,$AR$3:$AR$115,"x") + SUMIFS($AS$3:$AS$115,$AP$3:$AP$115,AO127,$AR$3:$AR$115,"o")</f>
        <v>458</v>
      </c>
      <c r="AQ127" s="33"/>
      <c r="AR127" s="33" t="s">
        <v>26</v>
      </c>
      <c r="AS127" s="40">
        <f>SUMIFS($AS$3:$AS$115,$AP$3:$AP$115,AR127,$AR$3:$AR$115,"x") + SUMIFS($AS$3:$AS$115,$AP$3:$AP$115,AR127,$AR$3:$AR$115,"o")</f>
        <v>196</v>
      </c>
      <c r="AT127" s="7" t="s">
        <v>44</v>
      </c>
      <c r="AU127" s="8" t="s">
        <v>20</v>
      </c>
      <c r="AV127" s="9">
        <v>-4.7320000000000001E-2</v>
      </c>
      <c r="AW127" s="9"/>
      <c r="AX127" s="9">
        <f t="shared" si="96"/>
        <v>11</v>
      </c>
      <c r="AY127" s="7" t="s">
        <v>80</v>
      </c>
      <c r="AZ127" s="8" t="s">
        <v>28</v>
      </c>
      <c r="BA127" s="9">
        <v>-3.1210000000000002E-2</v>
      </c>
      <c r="BB127" s="9"/>
      <c r="BC127" s="9">
        <f t="shared" si="101"/>
        <v>8</v>
      </c>
      <c r="BD127" s="34" t="s">
        <v>28</v>
      </c>
      <c r="BE127" s="35">
        <f t="shared" ref="BE127:BE129" si="113">SUMIF($BE$3:$BE$124,BD127,$BH$3:$BH$124)</f>
        <v>1413</v>
      </c>
      <c r="BF127" s="36"/>
      <c r="BG127" s="36" t="s">
        <v>29</v>
      </c>
      <c r="BH127" s="35">
        <f t="shared" ref="BH127:BH129" si="114">SUMIF($BE$3:$BE$124,BG127,$BH$3:$BH$124)</f>
        <v>908</v>
      </c>
      <c r="BI127" s="96" t="s">
        <v>86</v>
      </c>
      <c r="BJ127" s="97" t="s">
        <v>28</v>
      </c>
      <c r="BK127" s="9">
        <v>-2.5950000000000001E-2</v>
      </c>
      <c r="BL127" s="9"/>
      <c r="BM127" s="9">
        <f t="shared" si="102"/>
        <v>8</v>
      </c>
      <c r="BN127" s="7" t="s">
        <v>69</v>
      </c>
      <c r="BO127" s="8" t="s">
        <v>29</v>
      </c>
      <c r="BP127" s="9">
        <v>-2.6710000000000001E-2</v>
      </c>
      <c r="BR127" s="9">
        <f t="shared" ref="BR127:BR190" si="115">IF(BP127&lt;BP126,BR126+1,BR126)</f>
        <v>3</v>
      </c>
    </row>
    <row r="128" spans="1:70" ht="17" thickBot="1" x14ac:dyDescent="0.25">
      <c r="A128" s="7" t="s">
        <v>85</v>
      </c>
      <c r="B128" s="8" t="s">
        <v>19</v>
      </c>
      <c r="C128" s="9">
        <v>-5.8959999999999999E-2</v>
      </c>
      <c r="D128" s="9"/>
      <c r="E128" s="9">
        <f t="shared" si="50"/>
        <v>25</v>
      </c>
      <c r="F128" s="7" t="s">
        <v>82</v>
      </c>
      <c r="G128" s="8" t="s">
        <v>25</v>
      </c>
      <c r="H128" s="9">
        <v>-7.2760000000000005E-2</v>
      </c>
      <c r="I128" s="9"/>
      <c r="J128" s="9">
        <f t="shared" si="73"/>
        <v>18</v>
      </c>
      <c r="K128" s="7" t="s">
        <v>103</v>
      </c>
      <c r="L128" s="8" t="s">
        <v>19</v>
      </c>
      <c r="M128" s="9">
        <v>-2.223E-2</v>
      </c>
      <c r="N128" s="9"/>
      <c r="O128" s="9">
        <f t="shared" si="110"/>
        <v>5</v>
      </c>
      <c r="P128" s="7" t="s">
        <v>74</v>
      </c>
      <c r="Q128" s="8" t="s">
        <v>25</v>
      </c>
      <c r="R128" s="9">
        <v>-5.6250000000000001E-2</v>
      </c>
      <c r="S128" s="9"/>
      <c r="T128" s="9">
        <f t="shared" si="105"/>
        <v>8</v>
      </c>
      <c r="U128" s="7" t="s">
        <v>54</v>
      </c>
      <c r="V128" s="8" t="s">
        <v>105</v>
      </c>
      <c r="W128" s="9">
        <v>-7.9900000000000006E-3</v>
      </c>
      <c r="X128" s="9"/>
      <c r="Y128" s="9">
        <f>IF(W128&lt;W127,Y127+1,Y127)</f>
        <v>2</v>
      </c>
      <c r="Z128" s="7" t="s">
        <v>51</v>
      </c>
      <c r="AA128" s="8" t="s">
        <v>22</v>
      </c>
      <c r="AB128" s="9">
        <v>-7.4639999999999998E-2</v>
      </c>
      <c r="AC128" s="9"/>
      <c r="AD128" s="9">
        <f t="shared" si="66"/>
        <v>20</v>
      </c>
      <c r="AE128" s="37" t="s">
        <v>22</v>
      </c>
      <c r="AF128" s="38">
        <f t="shared" si="111"/>
        <v>155</v>
      </c>
      <c r="AG128" s="39"/>
      <c r="AH128" s="39" t="s">
        <v>23</v>
      </c>
      <c r="AI128" s="38">
        <f t="shared" si="112"/>
        <v>85</v>
      </c>
      <c r="AJ128" s="7" t="s">
        <v>42</v>
      </c>
      <c r="AK128" s="8" t="s">
        <v>28</v>
      </c>
      <c r="AL128" s="9">
        <v>-6.7860000000000004E-2</v>
      </c>
      <c r="AM128" s="9"/>
      <c r="AN128" s="9">
        <f t="shared" si="61"/>
        <v>23</v>
      </c>
      <c r="AO128" s="34" t="s">
        <v>28</v>
      </c>
      <c r="AP128" s="35">
        <f t="shared" ref="AP128:AP130" si="116">SUMIFS($AS$3:$AS$115,$AP$3:$AP$115,AO128,$AR$3:$AR$115,"x") + SUMIFS($AS$3:$AS$115,$AP$3:$AP$115,AO128,$AR$3:$AR$115,"o")</f>
        <v>1334</v>
      </c>
      <c r="AQ128" s="36"/>
      <c r="AR128" s="36" t="s">
        <v>29</v>
      </c>
      <c r="AS128" s="35">
        <f t="shared" ref="AS128:AS130" si="117">SUMIFS($AS$3:$AS$115,$AP$3:$AP$115,AR128,$AR$3:$AR$115,"x") + SUMIFS($AS$3:$AS$115,$AP$3:$AP$115,AR128,$AR$3:$AR$115,"o")</f>
        <v>187</v>
      </c>
      <c r="AT128" s="7" t="s">
        <v>64</v>
      </c>
      <c r="AU128" s="8" t="s">
        <v>19</v>
      </c>
      <c r="AV128" s="9">
        <v>-4.7759999999999997E-2</v>
      </c>
      <c r="AW128" s="9"/>
      <c r="AX128" s="9">
        <f t="shared" si="96"/>
        <v>12</v>
      </c>
      <c r="AY128" s="7" t="s">
        <v>61</v>
      </c>
      <c r="AZ128" s="8" t="s">
        <v>23</v>
      </c>
      <c r="BA128" s="9">
        <v>-3.4709999999999998E-2</v>
      </c>
      <c r="BB128" s="9"/>
      <c r="BC128" s="9">
        <f t="shared" si="101"/>
        <v>9</v>
      </c>
      <c r="BD128" s="34" t="s">
        <v>19</v>
      </c>
      <c r="BE128" s="35">
        <f t="shared" si="113"/>
        <v>698</v>
      </c>
      <c r="BF128" s="36"/>
      <c r="BG128" s="36" t="s">
        <v>20</v>
      </c>
      <c r="BH128" s="35">
        <f t="shared" si="114"/>
        <v>796</v>
      </c>
      <c r="BI128" s="7" t="s">
        <v>27</v>
      </c>
      <c r="BJ128" s="8" t="s">
        <v>28</v>
      </c>
      <c r="BK128" s="9">
        <v>-3.635E-2</v>
      </c>
      <c r="BL128" s="9"/>
      <c r="BM128" s="9">
        <f t="shared" si="102"/>
        <v>9</v>
      </c>
      <c r="BN128" s="7" t="s">
        <v>104</v>
      </c>
      <c r="BO128" s="8" t="s">
        <v>22</v>
      </c>
      <c r="BP128" s="9">
        <v>-2.7699999999999999E-2</v>
      </c>
      <c r="BR128" s="9">
        <f t="shared" si="115"/>
        <v>4</v>
      </c>
    </row>
    <row r="129" spans="1:70" ht="17" thickBot="1" x14ac:dyDescent="0.25">
      <c r="A129" s="7" t="s">
        <v>76</v>
      </c>
      <c r="B129" s="8" t="s">
        <v>28</v>
      </c>
      <c r="C129" s="9">
        <v>-5.969E-2</v>
      </c>
      <c r="D129" s="9"/>
      <c r="E129" s="9">
        <f t="shared" si="50"/>
        <v>26</v>
      </c>
      <c r="F129" s="7" t="s">
        <v>47</v>
      </c>
      <c r="G129" s="8" t="s">
        <v>19</v>
      </c>
      <c r="H129" s="9">
        <v>-7.5490000000000002E-2</v>
      </c>
      <c r="I129" s="9"/>
      <c r="J129" s="9">
        <f t="shared" si="73"/>
        <v>19</v>
      </c>
      <c r="K129" s="7" t="s">
        <v>80</v>
      </c>
      <c r="L129" s="8" t="s">
        <v>19</v>
      </c>
      <c r="M129" s="9">
        <v>-2.453E-2</v>
      </c>
      <c r="N129" s="9"/>
      <c r="O129" s="9">
        <f t="shared" si="110"/>
        <v>6</v>
      </c>
      <c r="P129" s="7" t="s">
        <v>99</v>
      </c>
      <c r="Q129" s="8" t="s">
        <v>23</v>
      </c>
      <c r="R129" s="9">
        <v>-5.9029999999999999E-2</v>
      </c>
      <c r="S129" s="9"/>
      <c r="T129" s="9">
        <f t="shared" si="105"/>
        <v>9</v>
      </c>
      <c r="U129" s="7" t="s">
        <v>47</v>
      </c>
      <c r="V129" s="8" t="s">
        <v>19</v>
      </c>
      <c r="W129" s="9">
        <v>-1.0160000000000001E-2</v>
      </c>
      <c r="X129" s="9"/>
      <c r="Y129" s="9">
        <f t="shared" ref="Y129:Y192" si="118">IF(W129&lt;W128,Y128+1,Y128)</f>
        <v>3</v>
      </c>
      <c r="Z129" s="7" t="s">
        <v>97</v>
      </c>
      <c r="AA129" s="8" t="s">
        <v>23</v>
      </c>
      <c r="AB129" s="9">
        <v>-7.6119999999999993E-2</v>
      </c>
      <c r="AC129" s="9"/>
      <c r="AD129" s="9">
        <f t="shared" si="66"/>
        <v>21</v>
      </c>
      <c r="AE129" s="7" t="s">
        <v>99</v>
      </c>
      <c r="AF129" s="8" t="s">
        <v>23</v>
      </c>
      <c r="AG129" s="9">
        <v>-1.0499999999999999E-3</v>
      </c>
      <c r="AH129" s="9"/>
      <c r="AI129" s="9">
        <v>1</v>
      </c>
      <c r="AJ129" s="7" t="s">
        <v>37</v>
      </c>
      <c r="AK129" s="8" t="s">
        <v>25</v>
      </c>
      <c r="AL129" s="9">
        <v>-6.8000000000000005E-2</v>
      </c>
      <c r="AM129" s="9"/>
      <c r="AN129" s="9">
        <f t="shared" si="61"/>
        <v>24</v>
      </c>
      <c r="AO129" s="34" t="s">
        <v>19</v>
      </c>
      <c r="AP129" s="35">
        <f t="shared" si="116"/>
        <v>0</v>
      </c>
      <c r="AQ129" s="36"/>
      <c r="AR129" s="36" t="s">
        <v>20</v>
      </c>
      <c r="AS129" s="35">
        <f t="shared" si="117"/>
        <v>422</v>
      </c>
      <c r="AT129" s="7" t="s">
        <v>68</v>
      </c>
      <c r="AU129" s="8" t="s">
        <v>29</v>
      </c>
      <c r="AV129" s="9">
        <v>-4.8649999999999999E-2</v>
      </c>
      <c r="AW129" s="9"/>
      <c r="AX129" s="9">
        <f t="shared" si="96"/>
        <v>13</v>
      </c>
      <c r="AY129" s="7" t="s">
        <v>50</v>
      </c>
      <c r="AZ129" s="8" t="s">
        <v>19</v>
      </c>
      <c r="BA129" s="9">
        <v>-3.8039999999999997E-2</v>
      </c>
      <c r="BB129" s="9"/>
      <c r="BC129" s="9">
        <f t="shared" si="101"/>
        <v>10</v>
      </c>
      <c r="BD129" s="37" t="s">
        <v>22</v>
      </c>
      <c r="BE129" s="38">
        <f t="shared" si="113"/>
        <v>1841</v>
      </c>
      <c r="BF129" s="39"/>
      <c r="BG129" s="39" t="s">
        <v>23</v>
      </c>
      <c r="BH129" s="38">
        <f t="shared" si="114"/>
        <v>64</v>
      </c>
      <c r="BI129" s="7" t="s">
        <v>72</v>
      </c>
      <c r="BJ129" s="8" t="s">
        <v>22</v>
      </c>
      <c r="BK129" s="9">
        <v>-3.9410000000000001E-2</v>
      </c>
      <c r="BL129" s="9"/>
      <c r="BM129" s="9">
        <f t="shared" si="102"/>
        <v>10</v>
      </c>
      <c r="BN129" s="7" t="s">
        <v>61</v>
      </c>
      <c r="BO129" s="8" t="s">
        <v>26</v>
      </c>
      <c r="BP129" s="9">
        <v>-3.5270000000000003E-2</v>
      </c>
      <c r="BR129" s="9">
        <f t="shared" si="115"/>
        <v>5</v>
      </c>
    </row>
    <row r="130" spans="1:70" ht="18" thickTop="1" thickBot="1" x14ac:dyDescent="0.25">
      <c r="A130" s="7" t="s">
        <v>83</v>
      </c>
      <c r="B130" s="8" t="s">
        <v>25</v>
      </c>
      <c r="C130" s="9">
        <v>-6.1019999999999998E-2</v>
      </c>
      <c r="D130" s="9"/>
      <c r="E130" s="9">
        <f t="shared" si="50"/>
        <v>27</v>
      </c>
      <c r="F130" s="96" t="s">
        <v>78</v>
      </c>
      <c r="G130" s="97" t="s">
        <v>26</v>
      </c>
      <c r="H130" s="9">
        <v>-8.3710000000000007E-2</v>
      </c>
      <c r="I130" s="9"/>
      <c r="J130" s="9">
        <f t="shared" si="73"/>
        <v>20</v>
      </c>
      <c r="K130" s="7" t="s">
        <v>31</v>
      </c>
      <c r="L130" s="8" t="s">
        <v>19</v>
      </c>
      <c r="M130" s="9">
        <v>-2.717E-2</v>
      </c>
      <c r="N130" s="9"/>
      <c r="O130" s="9">
        <f t="shared" si="110"/>
        <v>7</v>
      </c>
      <c r="P130" s="7" t="s">
        <v>70</v>
      </c>
      <c r="Q130" s="8" t="s">
        <v>19</v>
      </c>
      <c r="R130" s="9">
        <v>-6.3289999999999999E-2</v>
      </c>
      <c r="S130" s="9"/>
      <c r="T130" s="9">
        <f t="shared" si="105"/>
        <v>10</v>
      </c>
      <c r="U130" s="96" t="s">
        <v>78</v>
      </c>
      <c r="V130" s="97" t="s">
        <v>23</v>
      </c>
      <c r="W130" s="9">
        <v>-1.044E-2</v>
      </c>
      <c r="X130" s="9"/>
      <c r="Y130" s="9">
        <f t="shared" si="118"/>
        <v>4</v>
      </c>
      <c r="Z130" s="7" t="s">
        <v>46</v>
      </c>
      <c r="AA130" s="8" t="s">
        <v>20</v>
      </c>
      <c r="AB130" s="9">
        <v>-7.8560000000000005E-2</v>
      </c>
      <c r="AC130" s="9"/>
      <c r="AD130" s="9">
        <f t="shared" si="66"/>
        <v>22</v>
      </c>
      <c r="AE130" s="7" t="s">
        <v>67</v>
      </c>
      <c r="AF130" s="8" t="s">
        <v>28</v>
      </c>
      <c r="AG130" s="9">
        <v>-1.91E-3</v>
      </c>
      <c r="AH130" s="9"/>
      <c r="AI130" s="9">
        <f>IF(AG130&lt;AG129,AI129+1,AI129)</f>
        <v>2</v>
      </c>
      <c r="AJ130" s="96" t="s">
        <v>78</v>
      </c>
      <c r="AK130" s="97" t="s">
        <v>23</v>
      </c>
      <c r="AL130" s="9">
        <v>-6.9290000000000004E-2</v>
      </c>
      <c r="AM130" s="9"/>
      <c r="AN130" s="9">
        <f t="shared" si="61"/>
        <v>25</v>
      </c>
      <c r="AO130" s="37" t="s">
        <v>22</v>
      </c>
      <c r="AP130" s="38">
        <f t="shared" si="116"/>
        <v>962</v>
      </c>
      <c r="AQ130" s="39"/>
      <c r="AR130" s="39" t="s">
        <v>23</v>
      </c>
      <c r="AS130" s="38">
        <f t="shared" si="117"/>
        <v>0</v>
      </c>
      <c r="AT130" s="7" t="s">
        <v>92</v>
      </c>
      <c r="AU130" s="8" t="s">
        <v>28</v>
      </c>
      <c r="AV130" s="9">
        <v>-5.1240000000000001E-2</v>
      </c>
      <c r="AW130" s="9"/>
      <c r="AX130" s="9">
        <f t="shared" si="96"/>
        <v>14</v>
      </c>
      <c r="AY130" s="7" t="s">
        <v>39</v>
      </c>
      <c r="AZ130" s="8" t="s">
        <v>28</v>
      </c>
      <c r="BA130" s="9">
        <v>-4.1200000000000001E-2</v>
      </c>
      <c r="BB130" s="9"/>
      <c r="BC130" s="9">
        <f t="shared" si="101"/>
        <v>11</v>
      </c>
      <c r="BD130" s="90" t="s">
        <v>110</v>
      </c>
      <c r="BE130" s="91"/>
      <c r="BF130" s="91"/>
      <c r="BG130" s="91"/>
      <c r="BH130" s="91"/>
      <c r="BI130" s="7" t="s">
        <v>66</v>
      </c>
      <c r="BJ130" s="8" t="s">
        <v>28</v>
      </c>
      <c r="BK130" s="9">
        <v>-4.8820000000000002E-2</v>
      </c>
      <c r="BL130" s="9"/>
      <c r="BM130" s="9">
        <f t="shared" si="102"/>
        <v>11</v>
      </c>
      <c r="BN130" s="7" t="s">
        <v>89</v>
      </c>
      <c r="BO130" s="8" t="s">
        <v>19</v>
      </c>
      <c r="BP130" s="9">
        <v>-3.7069999999999999E-2</v>
      </c>
      <c r="BR130" s="9">
        <f t="shared" si="115"/>
        <v>6</v>
      </c>
    </row>
    <row r="131" spans="1:70" ht="18" thickTop="1" thickBot="1" x14ac:dyDescent="0.25">
      <c r="A131" s="7" t="s">
        <v>91</v>
      </c>
      <c r="B131" s="8" t="s">
        <v>28</v>
      </c>
      <c r="C131" s="9">
        <v>-6.1920000000000003E-2</v>
      </c>
      <c r="D131" s="9"/>
      <c r="E131" s="9">
        <f t="shared" si="50"/>
        <v>28</v>
      </c>
      <c r="F131" s="7" t="s">
        <v>39</v>
      </c>
      <c r="G131" s="8" t="s">
        <v>25</v>
      </c>
      <c r="H131" s="9">
        <v>-8.5629999999999998E-2</v>
      </c>
      <c r="I131" s="9"/>
      <c r="J131" s="9">
        <f t="shared" si="73"/>
        <v>21</v>
      </c>
      <c r="K131" s="96" t="s">
        <v>87</v>
      </c>
      <c r="L131" s="97" t="s">
        <v>19</v>
      </c>
      <c r="M131" s="9">
        <v>-3.023E-2</v>
      </c>
      <c r="N131" s="9"/>
      <c r="O131" s="9">
        <f t="shared" si="110"/>
        <v>8</v>
      </c>
      <c r="P131" s="7" t="s">
        <v>74</v>
      </c>
      <c r="Q131" s="8" t="s">
        <v>23</v>
      </c>
      <c r="R131" s="9">
        <v>-7.2840000000000002E-2</v>
      </c>
      <c r="S131" s="9"/>
      <c r="T131" s="9">
        <f t="shared" si="105"/>
        <v>11</v>
      </c>
      <c r="U131" s="7" t="s">
        <v>99</v>
      </c>
      <c r="V131" s="8" t="s">
        <v>28</v>
      </c>
      <c r="W131" s="9">
        <v>-1.434E-2</v>
      </c>
      <c r="X131" s="9"/>
      <c r="Y131" s="9">
        <f t="shared" si="118"/>
        <v>5</v>
      </c>
      <c r="Z131" s="7" t="s">
        <v>33</v>
      </c>
      <c r="AA131" s="8" t="s">
        <v>20</v>
      </c>
      <c r="AB131" s="9">
        <v>-8.0740000000000006E-2</v>
      </c>
      <c r="AC131" s="9"/>
      <c r="AD131" s="9">
        <f t="shared" si="66"/>
        <v>23</v>
      </c>
      <c r="AE131" s="7" t="s">
        <v>81</v>
      </c>
      <c r="AF131" s="8" t="s">
        <v>20</v>
      </c>
      <c r="AG131" s="9">
        <v>-3.8700000000000002E-3</v>
      </c>
      <c r="AH131" s="9"/>
      <c r="AI131" s="9">
        <f t="shared" ref="AI131:AI194" si="119">IF(AG131&lt;AG130,AI130+1,AI130)</f>
        <v>3</v>
      </c>
      <c r="AJ131" s="7" t="s">
        <v>76</v>
      </c>
      <c r="AK131" s="8" t="s">
        <v>22</v>
      </c>
      <c r="AL131" s="9">
        <v>-7.084E-2</v>
      </c>
      <c r="AM131" s="9"/>
      <c r="AN131" s="9">
        <f t="shared" si="61"/>
        <v>26</v>
      </c>
      <c r="AO131" s="7" t="s">
        <v>97</v>
      </c>
      <c r="AP131" s="8" t="s">
        <v>25</v>
      </c>
      <c r="AQ131" s="9">
        <v>-1.209E-2</v>
      </c>
      <c r="AR131" s="9"/>
      <c r="AS131" s="9">
        <v>1</v>
      </c>
      <c r="AT131" s="7" t="s">
        <v>35</v>
      </c>
      <c r="AU131" s="8" t="s">
        <v>25</v>
      </c>
      <c r="AV131" s="9">
        <v>-5.5789999999999999E-2</v>
      </c>
      <c r="AW131" s="9"/>
      <c r="AX131" s="9">
        <f t="shared" si="96"/>
        <v>15</v>
      </c>
      <c r="AY131" s="7" t="s">
        <v>103</v>
      </c>
      <c r="AZ131" s="8" t="s">
        <v>19</v>
      </c>
      <c r="BA131" s="9">
        <v>-4.6249999999999999E-2</v>
      </c>
      <c r="BB131" s="9"/>
      <c r="BC131" s="9">
        <f t="shared" si="101"/>
        <v>12</v>
      </c>
      <c r="BD131" s="31" t="s">
        <v>25</v>
      </c>
      <c r="BE131" s="40">
        <f>SUMIFS($BH$3:$BH$124,$BE$3:$BE$124,BD131,$BG$3:$BG$124,"x")</f>
        <v>357</v>
      </c>
      <c r="BF131" s="33">
        <f>BH3</f>
        <v>122</v>
      </c>
      <c r="BG131" s="33" t="s">
        <v>26</v>
      </c>
      <c r="BH131" s="40">
        <f>SUMIFS($BH$3:$BH$124,$BE$3:$BE$124,BG131,$BG$3:$BG$124,"x")</f>
        <v>228</v>
      </c>
      <c r="BI131" s="7" t="s">
        <v>48</v>
      </c>
      <c r="BJ131" s="8" t="s">
        <v>29</v>
      </c>
      <c r="BK131" s="9">
        <v>-5.0709999999999998E-2</v>
      </c>
      <c r="BL131" s="9"/>
      <c r="BM131" s="9">
        <f t="shared" si="102"/>
        <v>12</v>
      </c>
      <c r="BN131" s="7" t="s">
        <v>90</v>
      </c>
      <c r="BO131" s="8" t="s">
        <v>26</v>
      </c>
      <c r="BP131" s="9">
        <v>-3.9109999999999999E-2</v>
      </c>
      <c r="BR131" s="9">
        <f t="shared" si="115"/>
        <v>7</v>
      </c>
    </row>
    <row r="132" spans="1:70" ht="17" thickBot="1" x14ac:dyDescent="0.25">
      <c r="A132" s="7" t="s">
        <v>27</v>
      </c>
      <c r="B132" s="8" t="s">
        <v>28</v>
      </c>
      <c r="C132" s="9">
        <v>-6.3039999999999999E-2</v>
      </c>
      <c r="D132" s="9"/>
      <c r="E132" s="9">
        <f t="shared" si="50"/>
        <v>29</v>
      </c>
      <c r="F132" s="7" t="s">
        <v>80</v>
      </c>
      <c r="G132" s="8" t="s">
        <v>25</v>
      </c>
      <c r="H132" s="9">
        <v>-9.7919999999999993E-2</v>
      </c>
      <c r="I132" s="9"/>
      <c r="J132" s="9">
        <f t="shared" si="73"/>
        <v>22</v>
      </c>
      <c r="K132" s="7" t="s">
        <v>57</v>
      </c>
      <c r="L132" s="8" t="s">
        <v>26</v>
      </c>
      <c r="M132" s="9">
        <v>-3.0640000000000001E-2</v>
      </c>
      <c r="N132" s="9"/>
      <c r="O132" s="9">
        <f t="shared" si="110"/>
        <v>9</v>
      </c>
      <c r="P132" s="7" t="s">
        <v>43</v>
      </c>
      <c r="Q132" s="8" t="s">
        <v>19</v>
      </c>
      <c r="R132" s="9">
        <v>-7.9649999999999999E-2</v>
      </c>
      <c r="S132" s="9"/>
      <c r="T132" s="9">
        <f t="shared" si="105"/>
        <v>12</v>
      </c>
      <c r="U132" s="7" t="s">
        <v>99</v>
      </c>
      <c r="V132" s="8" t="s">
        <v>23</v>
      </c>
      <c r="W132" s="9">
        <v>-1.6660000000000001E-2</v>
      </c>
      <c r="X132" s="9"/>
      <c r="Y132" s="9">
        <f t="shared" si="118"/>
        <v>6</v>
      </c>
      <c r="Z132" s="7" t="s">
        <v>97</v>
      </c>
      <c r="AA132" s="8" t="s">
        <v>28</v>
      </c>
      <c r="AB132" s="9">
        <v>-8.8389999999999996E-2</v>
      </c>
      <c r="AC132" s="9"/>
      <c r="AD132" s="9">
        <f t="shared" si="66"/>
        <v>24</v>
      </c>
      <c r="AE132" s="7" t="s">
        <v>41</v>
      </c>
      <c r="AF132" s="8" t="s">
        <v>25</v>
      </c>
      <c r="AG132" s="9">
        <v>-9.0900000000000009E-3</v>
      </c>
      <c r="AH132" s="9"/>
      <c r="AI132" s="9">
        <f t="shared" si="119"/>
        <v>4</v>
      </c>
      <c r="AJ132" s="7" t="s">
        <v>74</v>
      </c>
      <c r="AK132" s="8" t="s">
        <v>25</v>
      </c>
      <c r="AL132" s="9">
        <v>-7.1529999999999996E-2</v>
      </c>
      <c r="AM132" s="9"/>
      <c r="AN132" s="9">
        <f t="shared" si="61"/>
        <v>27</v>
      </c>
      <c r="AO132" s="7" t="s">
        <v>99</v>
      </c>
      <c r="AP132" s="8" t="s">
        <v>23</v>
      </c>
      <c r="AQ132" s="9">
        <v>-1.2290000000000001E-2</v>
      </c>
      <c r="AR132" s="9"/>
      <c r="AS132" s="9">
        <f>IF(AQ132&lt;AQ131,AS131+1,AS131)</f>
        <v>2</v>
      </c>
      <c r="AT132" s="7" t="s">
        <v>80</v>
      </c>
      <c r="AU132" s="8" t="s">
        <v>25</v>
      </c>
      <c r="AV132" s="9">
        <v>-5.7660000000000003E-2</v>
      </c>
      <c r="AW132" s="9"/>
      <c r="AX132" s="9">
        <f t="shared" si="96"/>
        <v>16</v>
      </c>
      <c r="AY132" s="7" t="s">
        <v>40</v>
      </c>
      <c r="AZ132" s="8" t="s">
        <v>26</v>
      </c>
      <c r="BA132" s="9">
        <v>-4.6739999999999997E-2</v>
      </c>
      <c r="BB132" s="9"/>
      <c r="BC132" s="9">
        <f t="shared" si="101"/>
        <v>13</v>
      </c>
      <c r="BD132" s="34" t="s">
        <v>28</v>
      </c>
      <c r="BE132" s="35">
        <f t="shared" ref="BE132:BE134" si="120">SUMIFS($BH$3:$BH$124,$BE$3:$BE$124,BD132,$BG$3:$BG$124,"x")</f>
        <v>162</v>
      </c>
      <c r="BF132" s="36"/>
      <c r="BG132" s="36" t="s">
        <v>29</v>
      </c>
      <c r="BH132" s="35">
        <f t="shared" ref="BH132:BH134" si="121">SUMIFS($BH$3:$BH$124,$BE$3:$BE$124,BG132,$BG$3:$BG$124,"x")</f>
        <v>472</v>
      </c>
      <c r="BI132" s="7" t="s">
        <v>35</v>
      </c>
      <c r="BJ132" s="8" t="s">
        <v>25</v>
      </c>
      <c r="BK132" s="9">
        <v>-6.6689999999999999E-2</v>
      </c>
      <c r="BL132" s="9"/>
      <c r="BM132" s="9">
        <f t="shared" si="102"/>
        <v>13</v>
      </c>
      <c r="BN132" s="96" t="s">
        <v>78</v>
      </c>
      <c r="BO132" s="97" t="s">
        <v>28</v>
      </c>
      <c r="BP132" s="9">
        <v>-3.9329999999999997E-2</v>
      </c>
      <c r="BR132" s="9">
        <f t="shared" si="115"/>
        <v>8</v>
      </c>
    </row>
    <row r="133" spans="1:70" ht="17" thickBot="1" x14ac:dyDescent="0.25">
      <c r="A133" s="7" t="s">
        <v>70</v>
      </c>
      <c r="B133" s="8" t="s">
        <v>19</v>
      </c>
      <c r="C133" s="9">
        <v>-6.5820000000000004E-2</v>
      </c>
      <c r="D133" s="9"/>
      <c r="E133" s="9">
        <f t="shared" si="50"/>
        <v>30</v>
      </c>
      <c r="F133" s="7" t="s">
        <v>67</v>
      </c>
      <c r="G133" s="8" t="s">
        <v>20</v>
      </c>
      <c r="H133" s="9">
        <v>-9.9070000000000005E-2</v>
      </c>
      <c r="I133" s="9"/>
      <c r="J133" s="9">
        <f t="shared" si="73"/>
        <v>23</v>
      </c>
      <c r="K133" s="7" t="s">
        <v>35</v>
      </c>
      <c r="L133" s="8" t="s">
        <v>25</v>
      </c>
      <c r="M133" s="9">
        <v>-3.1269999999999999E-2</v>
      </c>
      <c r="N133" s="9"/>
      <c r="O133" s="9">
        <f t="shared" si="110"/>
        <v>10</v>
      </c>
      <c r="P133" s="7" t="s">
        <v>53</v>
      </c>
      <c r="Q133" s="8" t="s">
        <v>23</v>
      </c>
      <c r="R133" s="9">
        <v>-8.9169999999999999E-2</v>
      </c>
      <c r="S133" s="9"/>
      <c r="T133" s="9">
        <f t="shared" si="105"/>
        <v>13</v>
      </c>
      <c r="U133" s="7" t="s">
        <v>56</v>
      </c>
      <c r="V133" s="8" t="s">
        <v>25</v>
      </c>
      <c r="W133" s="9">
        <v>-1.6820000000000002E-2</v>
      </c>
      <c r="X133" s="9"/>
      <c r="Y133" s="9">
        <f t="shared" si="118"/>
        <v>7</v>
      </c>
      <c r="Z133" s="7" t="s">
        <v>61</v>
      </c>
      <c r="AA133" s="8" t="s">
        <v>23</v>
      </c>
      <c r="AB133" s="9">
        <v>-8.9990000000000001E-2</v>
      </c>
      <c r="AC133" s="9"/>
      <c r="AD133" s="9">
        <f t="shared" si="66"/>
        <v>25</v>
      </c>
      <c r="AE133" s="7" t="s">
        <v>64</v>
      </c>
      <c r="AF133" s="8" t="s">
        <v>19</v>
      </c>
      <c r="AG133" s="9">
        <v>-1.3509999999999999E-2</v>
      </c>
      <c r="AH133" s="9"/>
      <c r="AI133" s="9">
        <f t="shared" si="119"/>
        <v>5</v>
      </c>
      <c r="AJ133" s="7" t="s">
        <v>102</v>
      </c>
      <c r="AK133" s="8" t="s">
        <v>26</v>
      </c>
      <c r="AL133" s="9">
        <v>-7.3910000000000003E-2</v>
      </c>
      <c r="AM133" s="9"/>
      <c r="AN133" s="9">
        <f t="shared" si="61"/>
        <v>28</v>
      </c>
      <c r="AO133" s="7" t="s">
        <v>31</v>
      </c>
      <c r="AP133" s="8" t="s">
        <v>19</v>
      </c>
      <c r="AQ133" s="9">
        <v>-1.243E-2</v>
      </c>
      <c r="AR133" s="9"/>
      <c r="AS133" s="9">
        <f t="shared" ref="AS133:AS196" si="122">IF(AQ133&lt;AQ132,AS132+1,AS132)</f>
        <v>3</v>
      </c>
      <c r="AT133" s="96" t="s">
        <v>79</v>
      </c>
      <c r="AU133" s="97" t="s">
        <v>22</v>
      </c>
      <c r="AV133" s="9">
        <v>-6.3670000000000004E-2</v>
      </c>
      <c r="AW133" s="9"/>
      <c r="AX133" s="9">
        <f t="shared" si="96"/>
        <v>17</v>
      </c>
      <c r="AY133" s="7" t="s">
        <v>92</v>
      </c>
      <c r="AZ133" s="8" t="s">
        <v>20</v>
      </c>
      <c r="BA133" s="9">
        <v>-5.0319999999999997E-2</v>
      </c>
      <c r="BB133" s="9"/>
      <c r="BC133" s="9">
        <f t="shared" si="101"/>
        <v>14</v>
      </c>
      <c r="BD133" s="34" t="s">
        <v>19</v>
      </c>
      <c r="BE133" s="35">
        <f t="shared" si="120"/>
        <v>349</v>
      </c>
      <c r="BF133" s="36"/>
      <c r="BG133" s="36" t="s">
        <v>20</v>
      </c>
      <c r="BH133" s="35">
        <f t="shared" si="121"/>
        <v>386</v>
      </c>
      <c r="BI133" s="7" t="s">
        <v>69</v>
      </c>
      <c r="BJ133" s="8" t="s">
        <v>29</v>
      </c>
      <c r="BK133" s="9">
        <v>-7.2459999999999997E-2</v>
      </c>
      <c r="BL133" s="9"/>
      <c r="BM133" s="9">
        <f t="shared" si="102"/>
        <v>14</v>
      </c>
      <c r="BN133" s="7" t="s">
        <v>32</v>
      </c>
      <c r="BO133" s="8" t="s">
        <v>20</v>
      </c>
      <c r="BP133" s="9">
        <v>-4.0189999999999997E-2</v>
      </c>
      <c r="BR133" s="9">
        <f t="shared" si="115"/>
        <v>9</v>
      </c>
    </row>
    <row r="134" spans="1:70" ht="17" thickBot="1" x14ac:dyDescent="0.25">
      <c r="A134" s="7" t="s">
        <v>66</v>
      </c>
      <c r="B134" s="8" t="s">
        <v>22</v>
      </c>
      <c r="C134" s="9">
        <v>-6.8409999999999999E-2</v>
      </c>
      <c r="D134" s="9"/>
      <c r="E134" s="9">
        <f t="shared" si="50"/>
        <v>31</v>
      </c>
      <c r="F134" s="7" t="s">
        <v>90</v>
      </c>
      <c r="G134" s="8" t="s">
        <v>26</v>
      </c>
      <c r="H134" s="9">
        <v>-9.9129999999999996E-2</v>
      </c>
      <c r="I134" s="9"/>
      <c r="J134" s="9">
        <f t="shared" si="73"/>
        <v>24</v>
      </c>
      <c r="K134" s="7" t="s">
        <v>85</v>
      </c>
      <c r="L134" s="8" t="s">
        <v>26</v>
      </c>
      <c r="M134" s="9">
        <v>-3.5270000000000003E-2</v>
      </c>
      <c r="N134" s="9"/>
      <c r="O134" s="9">
        <f t="shared" si="110"/>
        <v>11</v>
      </c>
      <c r="P134" s="7" t="s">
        <v>104</v>
      </c>
      <c r="Q134" s="8" t="s">
        <v>22</v>
      </c>
      <c r="R134" s="9">
        <v>-9.6829999999999999E-2</v>
      </c>
      <c r="S134" s="9"/>
      <c r="T134" s="9">
        <f t="shared" si="105"/>
        <v>14</v>
      </c>
      <c r="U134" s="7" t="s">
        <v>36</v>
      </c>
      <c r="V134" s="8" t="s">
        <v>26</v>
      </c>
      <c r="W134" s="9">
        <v>-2.7890000000000002E-2</v>
      </c>
      <c r="X134" s="9"/>
      <c r="Y134" s="9">
        <f t="shared" si="118"/>
        <v>8</v>
      </c>
      <c r="Z134" s="96" t="s">
        <v>86</v>
      </c>
      <c r="AA134" s="97" t="s">
        <v>28</v>
      </c>
      <c r="AB134" s="9">
        <v>-9.6449999999999994E-2</v>
      </c>
      <c r="AC134" s="9"/>
      <c r="AD134" s="9">
        <f t="shared" si="66"/>
        <v>26</v>
      </c>
      <c r="AE134" s="7" t="s">
        <v>41</v>
      </c>
      <c r="AF134" s="8" t="s">
        <v>29</v>
      </c>
      <c r="AG134" s="9">
        <v>-1.8350000000000002E-2</v>
      </c>
      <c r="AH134" s="9"/>
      <c r="AI134" s="9">
        <f t="shared" si="119"/>
        <v>6</v>
      </c>
      <c r="AJ134" s="7" t="s">
        <v>59</v>
      </c>
      <c r="AK134" s="8" t="s">
        <v>25</v>
      </c>
      <c r="AL134" s="9">
        <v>-7.7359999999999998E-2</v>
      </c>
      <c r="AM134" s="9"/>
      <c r="AN134" s="9">
        <f t="shared" si="61"/>
        <v>29</v>
      </c>
      <c r="AO134" s="7" t="s">
        <v>18</v>
      </c>
      <c r="AP134" s="8" t="s">
        <v>19</v>
      </c>
      <c r="AQ134" s="9">
        <v>-1.2500000000000001E-2</v>
      </c>
      <c r="AR134" s="9"/>
      <c r="AS134" s="9">
        <f t="shared" si="122"/>
        <v>4</v>
      </c>
      <c r="AT134" s="7" t="s">
        <v>33</v>
      </c>
      <c r="AU134" s="8" t="s">
        <v>20</v>
      </c>
      <c r="AV134" s="9">
        <v>-6.7309999999999995E-2</v>
      </c>
      <c r="AW134" s="9"/>
      <c r="AX134" s="9">
        <f t="shared" si="96"/>
        <v>18</v>
      </c>
      <c r="AY134" s="7" t="s">
        <v>82</v>
      </c>
      <c r="AZ134" s="8" t="s">
        <v>28</v>
      </c>
      <c r="BA134" s="9">
        <v>-5.1659999999999998E-2</v>
      </c>
      <c r="BB134" s="9"/>
      <c r="BC134" s="9">
        <f t="shared" si="101"/>
        <v>15</v>
      </c>
      <c r="BD134" s="37" t="s">
        <v>22</v>
      </c>
      <c r="BE134" s="38">
        <f t="shared" si="120"/>
        <v>1027</v>
      </c>
      <c r="BF134" s="39"/>
      <c r="BG134" s="39" t="s">
        <v>23</v>
      </c>
      <c r="BH134" s="38">
        <f t="shared" si="121"/>
        <v>0</v>
      </c>
      <c r="BI134" s="7" t="s">
        <v>36</v>
      </c>
      <c r="BJ134" s="8" t="s">
        <v>23</v>
      </c>
      <c r="BK134" s="9">
        <v>-7.2660000000000002E-2</v>
      </c>
      <c r="BL134" s="9"/>
      <c r="BM134" s="9">
        <f t="shared" si="102"/>
        <v>15</v>
      </c>
      <c r="BN134" s="7" t="s">
        <v>91</v>
      </c>
      <c r="BO134" s="8" t="s">
        <v>25</v>
      </c>
      <c r="BP134" s="9">
        <v>-4.3490000000000001E-2</v>
      </c>
      <c r="BR134" s="9">
        <f t="shared" si="115"/>
        <v>10</v>
      </c>
    </row>
    <row r="135" spans="1:70" ht="18" thickTop="1" thickBot="1" x14ac:dyDescent="0.25">
      <c r="A135" s="7" t="s">
        <v>51</v>
      </c>
      <c r="B135" s="8" t="s">
        <v>28</v>
      </c>
      <c r="C135" s="9">
        <v>-7.2029999999999997E-2</v>
      </c>
      <c r="D135" s="9"/>
      <c r="E135" s="9">
        <f t="shared" si="50"/>
        <v>32</v>
      </c>
      <c r="F135" s="7" t="s">
        <v>104</v>
      </c>
      <c r="G135" s="8" t="s">
        <v>22</v>
      </c>
      <c r="H135" s="9">
        <v>-0.10211000000000001</v>
      </c>
      <c r="I135" s="9"/>
      <c r="J135" s="9">
        <f t="shared" si="73"/>
        <v>25</v>
      </c>
      <c r="K135" s="7" t="s">
        <v>73</v>
      </c>
      <c r="L135" s="8" t="s">
        <v>26</v>
      </c>
      <c r="M135" s="9">
        <v>-3.6490000000000002E-2</v>
      </c>
      <c r="N135" s="9"/>
      <c r="O135" s="9">
        <f t="shared" si="110"/>
        <v>12</v>
      </c>
      <c r="P135" s="96" t="s">
        <v>78</v>
      </c>
      <c r="Q135" s="97" t="s">
        <v>28</v>
      </c>
      <c r="R135" s="9">
        <v>-0.10385999999999999</v>
      </c>
      <c r="S135" s="9"/>
      <c r="T135" s="9">
        <f t="shared" si="105"/>
        <v>15</v>
      </c>
      <c r="U135" s="7" t="s">
        <v>97</v>
      </c>
      <c r="V135" s="8" t="s">
        <v>28</v>
      </c>
      <c r="W135" s="9">
        <v>-4.4060000000000002E-2</v>
      </c>
      <c r="X135" s="9"/>
      <c r="Y135" s="9">
        <f t="shared" si="118"/>
        <v>9</v>
      </c>
      <c r="Z135" s="7" t="s">
        <v>45</v>
      </c>
      <c r="AA135" s="8" t="s">
        <v>23</v>
      </c>
      <c r="AB135" s="9">
        <v>-9.7040000000000001E-2</v>
      </c>
      <c r="AC135" s="9"/>
      <c r="AD135" s="9">
        <f t="shared" si="66"/>
        <v>27</v>
      </c>
      <c r="AE135" s="7" t="s">
        <v>80</v>
      </c>
      <c r="AF135" s="8" t="s">
        <v>25</v>
      </c>
      <c r="AG135" s="9">
        <v>-1.9359999999999999E-2</v>
      </c>
      <c r="AH135" s="9"/>
      <c r="AI135" s="9">
        <f t="shared" si="119"/>
        <v>7</v>
      </c>
      <c r="AJ135" s="7" t="s">
        <v>92</v>
      </c>
      <c r="AK135" s="8" t="s">
        <v>28</v>
      </c>
      <c r="AL135" s="9">
        <v>-7.8109999999999999E-2</v>
      </c>
      <c r="AM135" s="9"/>
      <c r="AN135" s="9">
        <f t="shared" si="61"/>
        <v>30</v>
      </c>
      <c r="AO135" s="7" t="s">
        <v>34</v>
      </c>
      <c r="AP135" s="8" t="s">
        <v>19</v>
      </c>
      <c r="AQ135" s="9">
        <v>-1.278E-2</v>
      </c>
      <c r="AR135" s="9"/>
      <c r="AS135" s="9">
        <f t="shared" si="122"/>
        <v>5</v>
      </c>
      <c r="AT135" s="7" t="s">
        <v>61</v>
      </c>
      <c r="AU135" s="8" t="s">
        <v>26</v>
      </c>
      <c r="AV135" s="9">
        <v>-7.3150000000000007E-2</v>
      </c>
      <c r="AW135" s="9"/>
      <c r="AX135" s="9">
        <f t="shared" si="96"/>
        <v>19</v>
      </c>
      <c r="AY135" s="7" t="s">
        <v>36</v>
      </c>
      <c r="AZ135" s="8" t="s">
        <v>23</v>
      </c>
      <c r="BA135" s="9">
        <v>-6.1650000000000003E-2</v>
      </c>
      <c r="BB135" s="9"/>
      <c r="BC135" s="9">
        <f t="shared" si="101"/>
        <v>16</v>
      </c>
      <c r="BD135" s="90" t="s">
        <v>111</v>
      </c>
      <c r="BE135" s="91"/>
      <c r="BF135" s="91"/>
      <c r="BG135" s="91"/>
      <c r="BH135" s="92"/>
      <c r="BI135" s="7" t="s">
        <v>31</v>
      </c>
      <c r="BJ135" s="8" t="s">
        <v>25</v>
      </c>
      <c r="BK135" s="9">
        <v>-7.3450000000000001E-2</v>
      </c>
      <c r="BL135" s="9"/>
      <c r="BM135" s="9">
        <f t="shared" si="102"/>
        <v>16</v>
      </c>
      <c r="BN135" s="7" t="s">
        <v>36</v>
      </c>
      <c r="BO135" s="8" t="s">
        <v>26</v>
      </c>
      <c r="BP135" s="9">
        <v>-4.3920000000000001E-2</v>
      </c>
      <c r="BR135" s="9">
        <f t="shared" si="115"/>
        <v>11</v>
      </c>
    </row>
    <row r="136" spans="1:70" ht="18" thickTop="1" thickBot="1" x14ac:dyDescent="0.25">
      <c r="A136" s="7" t="s">
        <v>83</v>
      </c>
      <c r="B136" s="8" t="s">
        <v>29</v>
      </c>
      <c r="C136" s="9">
        <v>-7.2480000000000003E-2</v>
      </c>
      <c r="D136" s="9"/>
      <c r="E136" s="9">
        <f t="shared" si="50"/>
        <v>33</v>
      </c>
      <c r="F136" s="7" t="s">
        <v>74</v>
      </c>
      <c r="G136" s="8" t="s">
        <v>28</v>
      </c>
      <c r="H136" s="9">
        <v>-0.1087</v>
      </c>
      <c r="I136" s="9"/>
      <c r="J136" s="9">
        <f t="shared" si="73"/>
        <v>26</v>
      </c>
      <c r="K136" s="7" t="s">
        <v>69</v>
      </c>
      <c r="L136" s="8" t="s">
        <v>19</v>
      </c>
      <c r="M136" s="9">
        <v>-3.8679999999999999E-2</v>
      </c>
      <c r="N136" s="9"/>
      <c r="O136" s="9">
        <f t="shared" si="110"/>
        <v>13</v>
      </c>
      <c r="P136" s="7" t="s">
        <v>24</v>
      </c>
      <c r="Q136" s="8" t="s">
        <v>25</v>
      </c>
      <c r="R136" s="9">
        <v>-0.10589999999999999</v>
      </c>
      <c r="S136" s="9"/>
      <c r="T136" s="9">
        <f t="shared" si="105"/>
        <v>16</v>
      </c>
      <c r="U136" s="7" t="s">
        <v>67</v>
      </c>
      <c r="V136" s="8" t="s">
        <v>20</v>
      </c>
      <c r="W136" s="9">
        <v>-4.496E-2</v>
      </c>
      <c r="X136" s="9"/>
      <c r="Y136" s="9">
        <f t="shared" si="118"/>
        <v>10</v>
      </c>
      <c r="Z136" s="7" t="s">
        <v>77</v>
      </c>
      <c r="AA136" s="8" t="s">
        <v>26</v>
      </c>
      <c r="AB136" s="9">
        <v>-9.8339999999999997E-2</v>
      </c>
      <c r="AC136" s="9"/>
      <c r="AD136" s="9">
        <f t="shared" si="66"/>
        <v>28</v>
      </c>
      <c r="AE136" s="7" t="s">
        <v>36</v>
      </c>
      <c r="AF136" s="8" t="s">
        <v>23</v>
      </c>
      <c r="AG136" s="9">
        <v>-1.9959999999999999E-2</v>
      </c>
      <c r="AH136" s="9"/>
      <c r="AI136" s="9">
        <f t="shared" si="119"/>
        <v>8</v>
      </c>
      <c r="AJ136" s="7" t="s">
        <v>66</v>
      </c>
      <c r="AK136" s="8" t="s">
        <v>22</v>
      </c>
      <c r="AL136" s="9">
        <v>-7.9320000000000002E-2</v>
      </c>
      <c r="AM136" s="9"/>
      <c r="AN136" s="9">
        <f t="shared" si="61"/>
        <v>31</v>
      </c>
      <c r="AO136" s="7" t="s">
        <v>104</v>
      </c>
      <c r="AP136" s="8" t="s">
        <v>20</v>
      </c>
      <c r="AQ136" s="9">
        <v>-1.414E-2</v>
      </c>
      <c r="AR136" s="9"/>
      <c r="AS136" s="9">
        <f t="shared" si="122"/>
        <v>6</v>
      </c>
      <c r="AT136" s="7" t="s">
        <v>39</v>
      </c>
      <c r="AU136" s="8" t="s">
        <v>25</v>
      </c>
      <c r="AV136" s="9">
        <v>-7.3789999999999994E-2</v>
      </c>
      <c r="AW136" s="9"/>
      <c r="AX136" s="9">
        <f t="shared" si="96"/>
        <v>20</v>
      </c>
      <c r="AY136" s="7" t="s">
        <v>57</v>
      </c>
      <c r="AZ136" s="8" t="s">
        <v>23</v>
      </c>
      <c r="BA136" s="9">
        <v>-7.2429999999999994E-2</v>
      </c>
      <c r="BB136" s="9"/>
      <c r="BC136" s="9">
        <f t="shared" si="101"/>
        <v>17</v>
      </c>
      <c r="BD136" s="31" t="s">
        <v>25</v>
      </c>
      <c r="BE136" s="40">
        <f>SUMIFS($BH$3:$BH$124,$BE$3:$BE$124,BD136,$BG$3:$BG$124,"x") + SUMIFS($BH$3:$BH$124,$BE$3:$BE$124,BD136,$BG$3:$BG$124,"o")</f>
        <v>442</v>
      </c>
      <c r="BF136" s="33"/>
      <c r="BG136" s="33" t="s">
        <v>26</v>
      </c>
      <c r="BH136" s="40">
        <f>SUMIFS($BH$3:$BH$124,$BE$3:$BE$124,BG136,$BG$3:$BG$124,"x") + SUMIFS($BH$3:$BH$124,$BE$3:$BE$124,BG136,$BG$3:$BG$124,"o")</f>
        <v>295</v>
      </c>
      <c r="BI136" s="7" t="s">
        <v>91</v>
      </c>
      <c r="BJ136" s="8" t="s">
        <v>22</v>
      </c>
      <c r="BK136" s="9">
        <v>-7.7700000000000005E-2</v>
      </c>
      <c r="BL136" s="9"/>
      <c r="BM136" s="9">
        <f t="shared" si="102"/>
        <v>17</v>
      </c>
      <c r="BN136" s="7" t="s">
        <v>57</v>
      </c>
      <c r="BO136" s="8" t="s">
        <v>26</v>
      </c>
      <c r="BP136" s="9">
        <v>-4.7370000000000002E-2</v>
      </c>
      <c r="BR136" s="9">
        <f t="shared" si="115"/>
        <v>12</v>
      </c>
    </row>
    <row r="137" spans="1:70" ht="17" thickBot="1" x14ac:dyDescent="0.25">
      <c r="A137" s="7" t="s">
        <v>102</v>
      </c>
      <c r="B137" s="8" t="s">
        <v>22</v>
      </c>
      <c r="C137" s="9">
        <v>-7.3959999999999998E-2</v>
      </c>
      <c r="D137" s="9"/>
      <c r="E137" s="9">
        <f t="shared" si="50"/>
        <v>34</v>
      </c>
      <c r="F137" s="7" t="s">
        <v>57</v>
      </c>
      <c r="G137" s="8" t="s">
        <v>26</v>
      </c>
      <c r="H137" s="9">
        <v>-0.11432</v>
      </c>
      <c r="I137" s="9"/>
      <c r="J137" s="9">
        <f t="shared" si="73"/>
        <v>27</v>
      </c>
      <c r="K137" s="7" t="s">
        <v>84</v>
      </c>
      <c r="L137" s="8" t="s">
        <v>28</v>
      </c>
      <c r="M137" s="9">
        <v>-4.4609999999999997E-2</v>
      </c>
      <c r="N137" s="9"/>
      <c r="O137" s="9">
        <f t="shared" si="110"/>
        <v>14</v>
      </c>
      <c r="P137" s="7" t="s">
        <v>59</v>
      </c>
      <c r="Q137" s="8" t="s">
        <v>23</v>
      </c>
      <c r="R137" s="9">
        <v>-0.10903</v>
      </c>
      <c r="S137" s="9"/>
      <c r="T137" s="9">
        <f t="shared" si="105"/>
        <v>17</v>
      </c>
      <c r="U137" s="7" t="s">
        <v>43</v>
      </c>
      <c r="V137" s="8" t="s">
        <v>19</v>
      </c>
      <c r="W137" s="9">
        <v>-5.4629999999999998E-2</v>
      </c>
      <c r="X137" s="9"/>
      <c r="Y137" s="9">
        <f t="shared" si="118"/>
        <v>11</v>
      </c>
      <c r="Z137" s="7" t="s">
        <v>62</v>
      </c>
      <c r="AA137" s="8" t="s">
        <v>23</v>
      </c>
      <c r="AB137" s="9">
        <v>-9.9049999999999999E-2</v>
      </c>
      <c r="AC137" s="9"/>
      <c r="AD137" s="9">
        <f t="shared" si="66"/>
        <v>29</v>
      </c>
      <c r="AE137" s="7" t="s">
        <v>57</v>
      </c>
      <c r="AF137" s="8" t="s">
        <v>26</v>
      </c>
      <c r="AG137" s="9">
        <v>-2.2169999999999999E-2</v>
      </c>
      <c r="AH137" s="9"/>
      <c r="AI137" s="9">
        <f t="shared" si="119"/>
        <v>9</v>
      </c>
      <c r="AJ137" s="7" t="s">
        <v>84</v>
      </c>
      <c r="AK137" s="8" t="s">
        <v>26</v>
      </c>
      <c r="AL137" s="9">
        <v>-8.1909999999999997E-2</v>
      </c>
      <c r="AM137" s="9"/>
      <c r="AN137" s="9">
        <f t="shared" si="61"/>
        <v>32</v>
      </c>
      <c r="AO137" s="7" t="s">
        <v>96</v>
      </c>
      <c r="AP137" s="8" t="s">
        <v>25</v>
      </c>
      <c r="AQ137" s="9">
        <v>-1.5599999999999999E-2</v>
      </c>
      <c r="AR137" s="9"/>
      <c r="AS137" s="9">
        <f t="shared" si="122"/>
        <v>7</v>
      </c>
      <c r="AT137" s="7" t="s">
        <v>89</v>
      </c>
      <c r="AU137" s="8" t="s">
        <v>19</v>
      </c>
      <c r="AV137" s="9">
        <v>-7.5719999999999996E-2</v>
      </c>
      <c r="AW137" s="9"/>
      <c r="AX137" s="9">
        <f t="shared" si="96"/>
        <v>21</v>
      </c>
      <c r="AY137" s="7" t="s">
        <v>92</v>
      </c>
      <c r="AZ137" s="8" t="s">
        <v>28</v>
      </c>
      <c r="BA137" s="9">
        <v>-7.8649999999999998E-2</v>
      </c>
      <c r="BB137" s="9"/>
      <c r="BC137" s="9">
        <f t="shared" si="101"/>
        <v>18</v>
      </c>
      <c r="BD137" s="34" t="s">
        <v>28</v>
      </c>
      <c r="BE137" s="35">
        <f t="shared" ref="BE137:BE139" si="123">SUMIFS($BH$3:$BH$124,$BE$3:$BE$124,BD137,$BG$3:$BG$124,"x") + SUMIFS($BH$3:$BH$124,$BE$3:$BE$124,BD137,$BG$3:$BG$124,"o")</f>
        <v>635</v>
      </c>
      <c r="BF137" s="36"/>
      <c r="BG137" s="36" t="s">
        <v>29</v>
      </c>
      <c r="BH137" s="35">
        <f t="shared" ref="BH137:BH139" si="124">SUMIFS($BH$3:$BH$124,$BE$3:$BE$124,BG137,$BG$3:$BG$124,"x") + SUMIFS($BH$3:$BH$124,$BE$3:$BE$124,BG137,$BG$3:$BG$124,"o")</f>
        <v>584</v>
      </c>
      <c r="BI137" s="7" t="s">
        <v>66</v>
      </c>
      <c r="BJ137" s="8" t="s">
        <v>20</v>
      </c>
      <c r="BK137" s="9">
        <v>-9.6149999999999999E-2</v>
      </c>
      <c r="BL137" s="9"/>
      <c r="BM137" s="9">
        <f t="shared" si="102"/>
        <v>18</v>
      </c>
      <c r="BN137" s="7" t="s">
        <v>99</v>
      </c>
      <c r="BO137" s="8" t="s">
        <v>26</v>
      </c>
      <c r="BP137" s="9">
        <v>-4.9439999999999998E-2</v>
      </c>
      <c r="BR137" s="9">
        <f t="shared" si="115"/>
        <v>13</v>
      </c>
    </row>
    <row r="138" spans="1:70" ht="17" thickBot="1" x14ac:dyDescent="0.25">
      <c r="A138" s="7" t="s">
        <v>80</v>
      </c>
      <c r="B138" s="8" t="s">
        <v>28</v>
      </c>
      <c r="C138" s="9">
        <v>-7.4279999999999999E-2</v>
      </c>
      <c r="D138" s="9"/>
      <c r="E138" s="9">
        <f t="shared" si="50"/>
        <v>35</v>
      </c>
      <c r="F138" s="7" t="s">
        <v>99</v>
      </c>
      <c r="G138" s="8" t="s">
        <v>26</v>
      </c>
      <c r="H138" s="9">
        <v>-0.11812</v>
      </c>
      <c r="I138" s="9"/>
      <c r="J138" s="9">
        <f t="shared" si="73"/>
        <v>28</v>
      </c>
      <c r="K138" s="7" t="s">
        <v>99</v>
      </c>
      <c r="L138" s="8" t="s">
        <v>26</v>
      </c>
      <c r="M138" s="9">
        <v>-5.6390000000000003E-2</v>
      </c>
      <c r="N138" s="9"/>
      <c r="O138" s="9">
        <f t="shared" si="110"/>
        <v>15</v>
      </c>
      <c r="P138" s="7" t="s">
        <v>99</v>
      </c>
      <c r="Q138" s="8" t="s">
        <v>20</v>
      </c>
      <c r="R138" s="9">
        <v>-0.11323</v>
      </c>
      <c r="S138" s="9"/>
      <c r="T138" s="9">
        <f t="shared" si="105"/>
        <v>18</v>
      </c>
      <c r="U138" s="7" t="s">
        <v>80</v>
      </c>
      <c r="V138" s="8" t="s">
        <v>19</v>
      </c>
      <c r="W138" s="9">
        <v>-5.6129999999999999E-2</v>
      </c>
      <c r="X138" s="9"/>
      <c r="Y138" s="9">
        <f t="shared" si="118"/>
        <v>12</v>
      </c>
      <c r="Z138" s="96" t="s">
        <v>78</v>
      </c>
      <c r="AA138" s="97" t="s">
        <v>26</v>
      </c>
      <c r="AB138" s="9">
        <v>-9.9400000000000002E-2</v>
      </c>
      <c r="AC138" s="9"/>
      <c r="AD138" s="9">
        <f t="shared" si="66"/>
        <v>30</v>
      </c>
      <c r="AE138" s="7" t="s">
        <v>49</v>
      </c>
      <c r="AF138" s="8" t="s">
        <v>20</v>
      </c>
      <c r="AG138" s="9">
        <v>-2.64E-2</v>
      </c>
      <c r="AH138" s="9"/>
      <c r="AI138" s="9">
        <f t="shared" si="119"/>
        <v>10</v>
      </c>
      <c r="AJ138" s="7" t="s">
        <v>61</v>
      </c>
      <c r="AK138" s="8" t="s">
        <v>23</v>
      </c>
      <c r="AL138" s="9">
        <v>-8.3610000000000004E-2</v>
      </c>
      <c r="AM138" s="9"/>
      <c r="AN138" s="9">
        <f t="shared" si="61"/>
        <v>33</v>
      </c>
      <c r="AO138" s="7" t="s">
        <v>53</v>
      </c>
      <c r="AP138" s="8" t="s">
        <v>23</v>
      </c>
      <c r="AQ138" s="9">
        <v>-1.6070000000000001E-2</v>
      </c>
      <c r="AR138" s="9"/>
      <c r="AS138" s="9">
        <f t="shared" si="122"/>
        <v>8</v>
      </c>
      <c r="AT138" s="7" t="s">
        <v>104</v>
      </c>
      <c r="AU138" s="8" t="s">
        <v>20</v>
      </c>
      <c r="AV138" s="9">
        <v>-7.7969999999999998E-2</v>
      </c>
      <c r="AW138" s="9"/>
      <c r="AX138" s="9">
        <f t="shared" si="96"/>
        <v>22</v>
      </c>
      <c r="AY138" s="7" t="s">
        <v>56</v>
      </c>
      <c r="AZ138" s="8" t="s">
        <v>25</v>
      </c>
      <c r="BA138" s="9">
        <v>-7.9750000000000001E-2</v>
      </c>
      <c r="BB138" s="9"/>
      <c r="BC138" s="9">
        <f t="shared" si="101"/>
        <v>19</v>
      </c>
      <c r="BD138" s="34" t="s">
        <v>19</v>
      </c>
      <c r="BE138" s="35">
        <f t="shared" si="123"/>
        <v>349</v>
      </c>
      <c r="BF138" s="36"/>
      <c r="BG138" s="36" t="s">
        <v>20</v>
      </c>
      <c r="BH138" s="35">
        <f t="shared" si="124"/>
        <v>386</v>
      </c>
      <c r="BI138" s="7" t="s">
        <v>90</v>
      </c>
      <c r="BJ138" s="8" t="s">
        <v>20</v>
      </c>
      <c r="BK138" s="9">
        <v>-0.10027999999999999</v>
      </c>
      <c r="BL138" s="9"/>
      <c r="BM138" s="9">
        <f t="shared" si="102"/>
        <v>19</v>
      </c>
      <c r="BN138" s="7" t="s">
        <v>80</v>
      </c>
      <c r="BO138" s="8" t="s">
        <v>19</v>
      </c>
      <c r="BP138" s="9">
        <v>-4.9849999999999998E-2</v>
      </c>
      <c r="BR138" s="9">
        <f t="shared" si="115"/>
        <v>14</v>
      </c>
    </row>
    <row r="139" spans="1:70" ht="17" thickBot="1" x14ac:dyDescent="0.25">
      <c r="A139" s="7" t="s">
        <v>80</v>
      </c>
      <c r="B139" s="8" t="s">
        <v>19</v>
      </c>
      <c r="C139" s="9">
        <v>-7.5450000000000003E-2</v>
      </c>
      <c r="D139" s="9"/>
      <c r="E139" s="9">
        <f t="shared" si="50"/>
        <v>36</v>
      </c>
      <c r="F139" s="7" t="s">
        <v>70</v>
      </c>
      <c r="G139" s="8" t="s">
        <v>19</v>
      </c>
      <c r="H139" s="9">
        <v>-0.11971</v>
      </c>
      <c r="I139" s="9"/>
      <c r="J139" s="9">
        <f t="shared" si="73"/>
        <v>29</v>
      </c>
      <c r="K139" s="7" t="s">
        <v>47</v>
      </c>
      <c r="L139" s="8" t="s">
        <v>28</v>
      </c>
      <c r="M139" s="9">
        <v>-5.7820000000000003E-2</v>
      </c>
      <c r="N139" s="9"/>
      <c r="O139" s="9">
        <f t="shared" si="110"/>
        <v>16</v>
      </c>
      <c r="P139" s="7" t="s">
        <v>48</v>
      </c>
      <c r="Q139" s="8" t="s">
        <v>29</v>
      </c>
      <c r="R139" s="9">
        <v>-0.11577999999999999</v>
      </c>
      <c r="S139" s="9"/>
      <c r="T139" s="9">
        <f t="shared" si="105"/>
        <v>19</v>
      </c>
      <c r="U139" s="7" t="s">
        <v>57</v>
      </c>
      <c r="V139" s="8" t="s">
        <v>26</v>
      </c>
      <c r="W139" s="9">
        <v>-5.9610000000000003E-2</v>
      </c>
      <c r="X139" s="9"/>
      <c r="Y139" s="9">
        <f t="shared" si="118"/>
        <v>13</v>
      </c>
      <c r="Z139" s="7" t="s">
        <v>37</v>
      </c>
      <c r="AA139" s="8" t="s">
        <v>23</v>
      </c>
      <c r="AB139" s="9">
        <v>-0.10657999999999999</v>
      </c>
      <c r="AC139" s="9"/>
      <c r="AD139" s="9">
        <f t="shared" si="66"/>
        <v>31</v>
      </c>
      <c r="AE139" s="7" t="s">
        <v>27</v>
      </c>
      <c r="AF139" s="8" t="s">
        <v>29</v>
      </c>
      <c r="AG139" s="9">
        <v>-2.792E-2</v>
      </c>
      <c r="AH139" s="9"/>
      <c r="AI139" s="9">
        <f t="shared" si="119"/>
        <v>11</v>
      </c>
      <c r="AJ139" s="7" t="s">
        <v>60</v>
      </c>
      <c r="AK139" s="8" t="s">
        <v>26</v>
      </c>
      <c r="AL139" s="9">
        <v>-8.3710000000000007E-2</v>
      </c>
      <c r="AM139" s="9"/>
      <c r="AN139" s="9">
        <f t="shared" si="61"/>
        <v>34</v>
      </c>
      <c r="AO139" s="7" t="s">
        <v>103</v>
      </c>
      <c r="AP139" s="8" t="s">
        <v>26</v>
      </c>
      <c r="AQ139" s="9">
        <v>-2.2030000000000001E-2</v>
      </c>
      <c r="AR139" s="9"/>
      <c r="AS139" s="9">
        <f t="shared" si="122"/>
        <v>9</v>
      </c>
      <c r="AT139" s="7" t="s">
        <v>96</v>
      </c>
      <c r="AU139" s="8" t="s">
        <v>22</v>
      </c>
      <c r="AV139" s="9">
        <v>-8.0229999999999996E-2</v>
      </c>
      <c r="AW139" s="9"/>
      <c r="AX139" s="9">
        <f t="shared" si="96"/>
        <v>23</v>
      </c>
      <c r="AY139" s="7" t="s">
        <v>33</v>
      </c>
      <c r="AZ139" s="8" t="s">
        <v>20</v>
      </c>
      <c r="BA139" s="9">
        <v>-8.0019999999999994E-2</v>
      </c>
      <c r="BB139" s="9"/>
      <c r="BC139" s="9">
        <f t="shared" si="101"/>
        <v>20</v>
      </c>
      <c r="BD139" s="37" t="s">
        <v>22</v>
      </c>
      <c r="BE139" s="38">
        <f t="shared" si="123"/>
        <v>1451</v>
      </c>
      <c r="BF139" s="39"/>
      <c r="BG139" s="39" t="s">
        <v>23</v>
      </c>
      <c r="BH139" s="38">
        <f t="shared" si="124"/>
        <v>0</v>
      </c>
      <c r="BI139" s="7" t="s">
        <v>95</v>
      </c>
      <c r="BJ139" s="8" t="s">
        <v>23</v>
      </c>
      <c r="BK139" s="9">
        <v>-0.11043</v>
      </c>
      <c r="BL139" s="9"/>
      <c r="BM139" s="9">
        <f t="shared" si="102"/>
        <v>20</v>
      </c>
      <c r="BN139" s="7" t="s">
        <v>80</v>
      </c>
      <c r="BO139" s="8" t="s">
        <v>28</v>
      </c>
      <c r="BP139" s="9">
        <v>-5.1209999999999999E-2</v>
      </c>
      <c r="BR139" s="9">
        <f t="shared" si="115"/>
        <v>15</v>
      </c>
    </row>
    <row r="140" spans="1:70" ht="17" thickBot="1" x14ac:dyDescent="0.25">
      <c r="A140" s="7" t="s">
        <v>53</v>
      </c>
      <c r="B140" s="8" t="s">
        <v>28</v>
      </c>
      <c r="C140" s="9">
        <v>-7.8979999999999995E-2</v>
      </c>
      <c r="D140" s="9"/>
      <c r="E140" s="9">
        <f t="shared" si="50"/>
        <v>37</v>
      </c>
      <c r="F140" s="7" t="s">
        <v>36</v>
      </c>
      <c r="G140" s="8" t="s">
        <v>26</v>
      </c>
      <c r="H140" s="9">
        <v>-0.12009</v>
      </c>
      <c r="I140" s="9"/>
      <c r="J140" s="9">
        <f t="shared" si="73"/>
        <v>30</v>
      </c>
      <c r="K140" s="7" t="s">
        <v>61</v>
      </c>
      <c r="L140" s="8" t="s">
        <v>23</v>
      </c>
      <c r="M140" s="9">
        <v>-6.0999999999999999E-2</v>
      </c>
      <c r="N140" s="9"/>
      <c r="O140" s="9">
        <f t="shared" si="110"/>
        <v>17</v>
      </c>
      <c r="P140" s="96" t="s">
        <v>78</v>
      </c>
      <c r="Q140" s="97" t="s">
        <v>23</v>
      </c>
      <c r="R140" s="9">
        <v>-0.11673</v>
      </c>
      <c r="S140" s="9"/>
      <c r="T140" s="9">
        <f t="shared" si="105"/>
        <v>20</v>
      </c>
      <c r="U140" s="7" t="s">
        <v>61</v>
      </c>
      <c r="V140" s="8" t="s">
        <v>19</v>
      </c>
      <c r="W140" s="9">
        <v>-7.5859999999999997E-2</v>
      </c>
      <c r="X140" s="9"/>
      <c r="Y140" s="9">
        <f t="shared" si="118"/>
        <v>14</v>
      </c>
      <c r="Z140" s="7" t="s">
        <v>37</v>
      </c>
      <c r="AA140" s="8" t="s">
        <v>25</v>
      </c>
      <c r="AB140" s="9">
        <v>-0.1071</v>
      </c>
      <c r="AC140" s="9"/>
      <c r="AD140" s="9">
        <f t="shared" si="66"/>
        <v>32</v>
      </c>
      <c r="AE140" s="7" t="s">
        <v>98</v>
      </c>
      <c r="AF140" s="8" t="s">
        <v>29</v>
      </c>
      <c r="AG140" s="9">
        <v>-2.9270000000000001E-2</v>
      </c>
      <c r="AH140" s="9"/>
      <c r="AI140" s="9">
        <f t="shared" si="119"/>
        <v>12</v>
      </c>
      <c r="AJ140" s="7" t="s">
        <v>46</v>
      </c>
      <c r="AK140" s="8" t="s">
        <v>20</v>
      </c>
      <c r="AL140" s="9">
        <v>-8.4739999999999996E-2</v>
      </c>
      <c r="AM140" s="9"/>
      <c r="AN140" s="9">
        <f t="shared" si="61"/>
        <v>35</v>
      </c>
      <c r="AO140" s="7" t="s">
        <v>33</v>
      </c>
      <c r="AP140" s="8" t="s">
        <v>25</v>
      </c>
      <c r="AQ140" s="9">
        <v>-2.6589999999999999E-2</v>
      </c>
      <c r="AR140" s="9"/>
      <c r="AS140" s="9">
        <f t="shared" si="122"/>
        <v>10</v>
      </c>
      <c r="AT140" s="96" t="s">
        <v>87</v>
      </c>
      <c r="AU140" s="97" t="s">
        <v>19</v>
      </c>
      <c r="AV140" s="9">
        <v>-8.5360000000000005E-2</v>
      </c>
      <c r="AW140" s="9"/>
      <c r="AX140" s="9">
        <f t="shared" si="96"/>
        <v>24</v>
      </c>
      <c r="AY140" s="7" t="s">
        <v>35</v>
      </c>
      <c r="AZ140" s="8" t="s">
        <v>25</v>
      </c>
      <c r="BA140" s="9">
        <v>-8.6360000000000006E-2</v>
      </c>
      <c r="BB140" s="9"/>
      <c r="BC140" s="9">
        <f t="shared" si="101"/>
        <v>21</v>
      </c>
      <c r="BD140" s="7" t="s">
        <v>31</v>
      </c>
      <c r="BE140" s="8" t="s">
        <v>19</v>
      </c>
      <c r="BF140" s="9">
        <v>-3.6600000000000001E-3</v>
      </c>
      <c r="BG140" s="9"/>
      <c r="BH140" s="9">
        <v>1</v>
      </c>
      <c r="BI140" s="7" t="s">
        <v>53</v>
      </c>
      <c r="BJ140" s="8" t="s">
        <v>28</v>
      </c>
      <c r="BK140" s="9">
        <v>-0.11143</v>
      </c>
      <c r="BL140" s="9"/>
      <c r="BM140" s="9">
        <f t="shared" si="102"/>
        <v>21</v>
      </c>
      <c r="BN140" s="7" t="s">
        <v>91</v>
      </c>
      <c r="BO140" s="8" t="s">
        <v>22</v>
      </c>
      <c r="BP140" s="9">
        <v>-5.323E-2</v>
      </c>
      <c r="BR140" s="9">
        <f t="shared" si="115"/>
        <v>16</v>
      </c>
    </row>
    <row r="141" spans="1:70" ht="17" thickBot="1" x14ac:dyDescent="0.25">
      <c r="A141" s="96" t="s">
        <v>86</v>
      </c>
      <c r="B141" s="97" t="s">
        <v>26</v>
      </c>
      <c r="C141" s="9">
        <v>-8.0240000000000006E-2</v>
      </c>
      <c r="D141" s="9"/>
      <c r="E141" s="9">
        <f t="shared" si="50"/>
        <v>38</v>
      </c>
      <c r="F141" s="7" t="s">
        <v>48</v>
      </c>
      <c r="G141" s="8" t="s">
        <v>20</v>
      </c>
      <c r="H141" s="9">
        <v>-0.12149</v>
      </c>
      <c r="I141" s="9"/>
      <c r="J141" s="9">
        <f t="shared" si="73"/>
        <v>31</v>
      </c>
      <c r="K141" s="7" t="s">
        <v>80</v>
      </c>
      <c r="L141" s="8" t="s">
        <v>28</v>
      </c>
      <c r="M141" s="9">
        <v>-6.2630000000000005E-2</v>
      </c>
      <c r="N141" s="9"/>
      <c r="O141" s="9">
        <f t="shared" si="110"/>
        <v>18</v>
      </c>
      <c r="P141" s="7" t="s">
        <v>98</v>
      </c>
      <c r="Q141" s="8" t="s">
        <v>29</v>
      </c>
      <c r="R141" s="9">
        <v>-0.11792</v>
      </c>
      <c r="S141" s="9"/>
      <c r="T141" s="9">
        <f t="shared" si="105"/>
        <v>21</v>
      </c>
      <c r="U141" s="7" t="s">
        <v>53</v>
      </c>
      <c r="V141" s="8" t="s">
        <v>23</v>
      </c>
      <c r="W141" s="9">
        <v>-8.2059999999999994E-2</v>
      </c>
      <c r="X141" s="9"/>
      <c r="Y141" s="9">
        <f t="shared" si="118"/>
        <v>15</v>
      </c>
      <c r="Z141" s="7" t="s">
        <v>61</v>
      </c>
      <c r="AA141" s="8" t="s">
        <v>26</v>
      </c>
      <c r="AB141" s="9">
        <v>-0.10904999999999999</v>
      </c>
      <c r="AC141" s="9"/>
      <c r="AD141" s="9">
        <f t="shared" si="66"/>
        <v>33</v>
      </c>
      <c r="AE141" s="7" t="s">
        <v>63</v>
      </c>
      <c r="AF141" s="8" t="s">
        <v>20</v>
      </c>
      <c r="AG141" s="9">
        <v>-2.9329999999999998E-2</v>
      </c>
      <c r="AH141" s="9"/>
      <c r="AI141" s="9">
        <f t="shared" si="119"/>
        <v>13</v>
      </c>
      <c r="AJ141" s="7" t="s">
        <v>102</v>
      </c>
      <c r="AK141" s="8" t="s">
        <v>22</v>
      </c>
      <c r="AL141" s="9">
        <v>-8.7590000000000001E-2</v>
      </c>
      <c r="AM141" s="9"/>
      <c r="AN141" s="9">
        <f t="shared" si="61"/>
        <v>36</v>
      </c>
      <c r="AO141" s="96" t="s">
        <v>86</v>
      </c>
      <c r="AP141" s="97" t="s">
        <v>26</v>
      </c>
      <c r="AQ141" s="9">
        <v>-3.1870000000000002E-2</v>
      </c>
      <c r="AR141" s="9"/>
      <c r="AS141" s="9">
        <f t="shared" si="122"/>
        <v>11</v>
      </c>
      <c r="AT141" s="7" t="s">
        <v>82</v>
      </c>
      <c r="AU141" s="8" t="s">
        <v>25</v>
      </c>
      <c r="AV141" s="9">
        <v>-9.0679999999999997E-2</v>
      </c>
      <c r="AW141" s="9"/>
      <c r="AX141" s="9">
        <f t="shared" si="96"/>
        <v>25</v>
      </c>
      <c r="AY141" s="7" t="s">
        <v>81</v>
      </c>
      <c r="AZ141" s="8" t="s">
        <v>26</v>
      </c>
      <c r="BA141" s="9">
        <v>-8.9899999999999994E-2</v>
      </c>
      <c r="BB141" s="9"/>
      <c r="BC141" s="9">
        <f t="shared" si="101"/>
        <v>22</v>
      </c>
      <c r="BD141" s="7" t="s">
        <v>82</v>
      </c>
      <c r="BE141" s="8" t="s">
        <v>20</v>
      </c>
      <c r="BF141" s="9">
        <v>-3.8600000000000001E-3</v>
      </c>
      <c r="BG141" s="9"/>
      <c r="BH141" s="9">
        <f>IF(BF141&lt;BF140,BH140+1,BH140)</f>
        <v>2</v>
      </c>
      <c r="BI141" s="7" t="s">
        <v>18</v>
      </c>
      <c r="BJ141" s="8" t="s">
        <v>20</v>
      </c>
      <c r="BK141" s="9">
        <v>-0.11164</v>
      </c>
      <c r="BL141" s="9"/>
      <c r="BM141" s="9">
        <f t="shared" si="102"/>
        <v>22</v>
      </c>
      <c r="BN141" s="7" t="s">
        <v>66</v>
      </c>
      <c r="BO141" s="8" t="s">
        <v>28</v>
      </c>
      <c r="BP141" s="9">
        <v>-5.4390000000000001E-2</v>
      </c>
      <c r="BR141" s="9">
        <f t="shared" si="115"/>
        <v>17</v>
      </c>
    </row>
    <row r="142" spans="1:70" ht="17" thickBot="1" x14ac:dyDescent="0.25">
      <c r="A142" s="96" t="s">
        <v>78</v>
      </c>
      <c r="B142" s="97" t="s">
        <v>26</v>
      </c>
      <c r="C142" s="9">
        <v>-8.0409999999999995E-2</v>
      </c>
      <c r="D142" s="9"/>
      <c r="E142" s="9">
        <f t="shared" si="50"/>
        <v>39</v>
      </c>
      <c r="F142" s="7" t="s">
        <v>35</v>
      </c>
      <c r="G142" s="8" t="s">
        <v>25</v>
      </c>
      <c r="H142" s="9">
        <v>-0.12642</v>
      </c>
      <c r="I142" s="9"/>
      <c r="J142" s="9">
        <f t="shared" si="73"/>
        <v>32</v>
      </c>
      <c r="K142" s="7" t="s">
        <v>75</v>
      </c>
      <c r="L142" s="8" t="s">
        <v>29</v>
      </c>
      <c r="M142" s="9">
        <v>-6.3100000000000003E-2</v>
      </c>
      <c r="N142" s="9"/>
      <c r="O142" s="9">
        <f t="shared" si="110"/>
        <v>19</v>
      </c>
      <c r="P142" s="7" t="s">
        <v>57</v>
      </c>
      <c r="Q142" s="8" t="s">
        <v>26</v>
      </c>
      <c r="R142" s="9">
        <v>-0.12227</v>
      </c>
      <c r="S142" s="9"/>
      <c r="T142" s="9">
        <f t="shared" si="105"/>
        <v>22</v>
      </c>
      <c r="U142" s="7" t="s">
        <v>99</v>
      </c>
      <c r="V142" s="8" t="s">
        <v>26</v>
      </c>
      <c r="W142" s="9">
        <v>-9.665E-2</v>
      </c>
      <c r="X142" s="9"/>
      <c r="Y142" s="9">
        <f t="shared" si="118"/>
        <v>16</v>
      </c>
      <c r="Z142" s="7" t="s">
        <v>59</v>
      </c>
      <c r="AA142" s="8" t="s">
        <v>23</v>
      </c>
      <c r="AB142" s="9">
        <v>-0.11536</v>
      </c>
      <c r="AC142" s="9"/>
      <c r="AD142" s="9">
        <f t="shared" si="66"/>
        <v>34</v>
      </c>
      <c r="AE142" s="7" t="s">
        <v>80</v>
      </c>
      <c r="AF142" s="8" t="s">
        <v>28</v>
      </c>
      <c r="AG142" s="9">
        <v>-3.0450000000000001E-2</v>
      </c>
      <c r="AH142" s="9"/>
      <c r="AI142" s="9">
        <f t="shared" si="119"/>
        <v>14</v>
      </c>
      <c r="AJ142" s="7" t="s">
        <v>98</v>
      </c>
      <c r="AK142" s="8" t="s">
        <v>29</v>
      </c>
      <c r="AL142" s="9">
        <v>-8.7599999999999997E-2</v>
      </c>
      <c r="AM142" s="9"/>
      <c r="AN142" s="9">
        <f t="shared" si="61"/>
        <v>37</v>
      </c>
      <c r="AO142" s="7" t="s">
        <v>74</v>
      </c>
      <c r="AP142" s="8" t="s">
        <v>23</v>
      </c>
      <c r="AQ142" s="9">
        <v>-3.6310000000000002E-2</v>
      </c>
      <c r="AR142" s="9"/>
      <c r="AS142" s="9">
        <f t="shared" si="122"/>
        <v>12</v>
      </c>
      <c r="AT142" s="96" t="s">
        <v>79</v>
      </c>
      <c r="AU142" s="97" t="s">
        <v>29</v>
      </c>
      <c r="AV142" s="9">
        <v>-9.8000000000000004E-2</v>
      </c>
      <c r="AW142" s="9"/>
      <c r="AX142" s="9">
        <f t="shared" si="96"/>
        <v>26</v>
      </c>
      <c r="AY142" s="7" t="s">
        <v>99</v>
      </c>
      <c r="AZ142" s="8" t="s">
        <v>26</v>
      </c>
      <c r="BA142" s="9">
        <v>-9.6600000000000005E-2</v>
      </c>
      <c r="BB142" s="9"/>
      <c r="BC142" s="9">
        <f t="shared" si="101"/>
        <v>23</v>
      </c>
      <c r="BD142" s="7" t="s">
        <v>39</v>
      </c>
      <c r="BE142" s="8" t="s">
        <v>25</v>
      </c>
      <c r="BF142" s="9">
        <v>-5.7499999999999999E-3</v>
      </c>
      <c r="BG142" s="9"/>
      <c r="BH142" s="9">
        <f t="shared" ref="BH142:BH205" si="125">IF(BF142&lt;BF141,BH141+1,BH141)</f>
        <v>3</v>
      </c>
      <c r="BI142" s="7" t="s">
        <v>90</v>
      </c>
      <c r="BJ142" s="8" t="s">
        <v>29</v>
      </c>
      <c r="BK142" s="9">
        <v>-0.11291</v>
      </c>
      <c r="BL142" s="9"/>
      <c r="BM142" s="9">
        <f t="shared" si="102"/>
        <v>23</v>
      </c>
      <c r="BN142" s="7" t="s">
        <v>72</v>
      </c>
      <c r="BO142" s="8" t="s">
        <v>28</v>
      </c>
      <c r="BP142" s="9">
        <v>-5.5980000000000002E-2</v>
      </c>
      <c r="BR142" s="9">
        <f t="shared" si="115"/>
        <v>18</v>
      </c>
    </row>
    <row r="143" spans="1:70" ht="17" thickBot="1" x14ac:dyDescent="0.25">
      <c r="A143" s="7" t="s">
        <v>52</v>
      </c>
      <c r="B143" s="8" t="s">
        <v>23</v>
      </c>
      <c r="C143" s="9">
        <v>-8.072E-2</v>
      </c>
      <c r="D143" s="9"/>
      <c r="E143" s="9">
        <f t="shared" si="50"/>
        <v>40</v>
      </c>
      <c r="F143" s="7" t="s">
        <v>67</v>
      </c>
      <c r="G143" s="8" t="s">
        <v>23</v>
      </c>
      <c r="H143" s="9">
        <v>-0.12726999999999999</v>
      </c>
      <c r="I143" s="9"/>
      <c r="J143" s="9">
        <f t="shared" si="73"/>
        <v>33</v>
      </c>
      <c r="K143" s="7" t="s">
        <v>45</v>
      </c>
      <c r="L143" s="8" t="s">
        <v>19</v>
      </c>
      <c r="M143" s="9">
        <v>-6.411E-2</v>
      </c>
      <c r="N143" s="9"/>
      <c r="O143" s="9">
        <f t="shared" si="110"/>
        <v>20</v>
      </c>
      <c r="P143" s="7" t="s">
        <v>48</v>
      </c>
      <c r="Q143" s="8" t="s">
        <v>20</v>
      </c>
      <c r="R143" s="9">
        <v>-0.12237000000000001</v>
      </c>
      <c r="S143" s="9"/>
      <c r="T143" s="9">
        <f t="shared" si="105"/>
        <v>23</v>
      </c>
      <c r="U143" s="96" t="s">
        <v>78</v>
      </c>
      <c r="V143" s="97" t="s">
        <v>26</v>
      </c>
      <c r="W143" s="9">
        <v>-0.10531</v>
      </c>
      <c r="X143" s="9"/>
      <c r="Y143" s="9">
        <f t="shared" si="118"/>
        <v>17</v>
      </c>
      <c r="Z143" s="7" t="s">
        <v>66</v>
      </c>
      <c r="AA143" s="8" t="s">
        <v>22</v>
      </c>
      <c r="AB143" s="9">
        <v>-0.12453</v>
      </c>
      <c r="AC143" s="9"/>
      <c r="AD143" s="9">
        <f t="shared" si="66"/>
        <v>35</v>
      </c>
      <c r="AE143" s="7" t="s">
        <v>18</v>
      </c>
      <c r="AF143" s="8" t="s">
        <v>19</v>
      </c>
      <c r="AG143" s="9">
        <v>-3.1329999999999997E-2</v>
      </c>
      <c r="AH143" s="9"/>
      <c r="AI143" s="9">
        <f t="shared" si="119"/>
        <v>15</v>
      </c>
      <c r="AJ143" s="7" t="s">
        <v>48</v>
      </c>
      <c r="AK143" s="8" t="s">
        <v>20</v>
      </c>
      <c r="AL143" s="9">
        <v>-9.0310000000000001E-2</v>
      </c>
      <c r="AM143" s="9"/>
      <c r="AN143" s="9">
        <f t="shared" si="61"/>
        <v>38</v>
      </c>
      <c r="AO143" s="7" t="s">
        <v>67</v>
      </c>
      <c r="AP143" s="8" t="s">
        <v>20</v>
      </c>
      <c r="AQ143" s="9">
        <v>-4.5569999999999999E-2</v>
      </c>
      <c r="AR143" s="9"/>
      <c r="AS143" s="9">
        <f t="shared" si="122"/>
        <v>13</v>
      </c>
      <c r="AT143" s="7" t="s">
        <v>48</v>
      </c>
      <c r="AU143" s="8" t="s">
        <v>20</v>
      </c>
      <c r="AV143" s="9">
        <v>-0.106</v>
      </c>
      <c r="AW143" s="9"/>
      <c r="AX143" s="9">
        <f t="shared" si="96"/>
        <v>27</v>
      </c>
      <c r="AY143" s="7" t="s">
        <v>48</v>
      </c>
      <c r="AZ143" s="8" t="s">
        <v>20</v>
      </c>
      <c r="BA143" s="9">
        <v>-9.6960000000000005E-2</v>
      </c>
      <c r="BB143" s="9"/>
      <c r="BC143" s="9">
        <f t="shared" si="101"/>
        <v>24</v>
      </c>
      <c r="BD143" s="7" t="s">
        <v>85</v>
      </c>
      <c r="BE143" s="8" t="s">
        <v>19</v>
      </c>
      <c r="BF143" s="9">
        <v>-1.491E-2</v>
      </c>
      <c r="BG143" s="9"/>
      <c r="BH143" s="9">
        <f t="shared" si="125"/>
        <v>4</v>
      </c>
      <c r="BI143" s="7" t="s">
        <v>58</v>
      </c>
      <c r="BJ143" s="8" t="s">
        <v>22</v>
      </c>
      <c r="BK143" s="9">
        <v>-0.11352</v>
      </c>
      <c r="BL143" s="9"/>
      <c r="BM143" s="9">
        <f t="shared" si="102"/>
        <v>24</v>
      </c>
      <c r="BN143" s="7" t="s">
        <v>97</v>
      </c>
      <c r="BO143" s="8" t="s">
        <v>19</v>
      </c>
      <c r="BP143" s="9">
        <v>-5.7160000000000002E-2</v>
      </c>
      <c r="BR143" s="9">
        <f t="shared" si="115"/>
        <v>19</v>
      </c>
    </row>
    <row r="144" spans="1:70" ht="17" thickBot="1" x14ac:dyDescent="0.25">
      <c r="A144" s="7" t="s">
        <v>33</v>
      </c>
      <c r="B144" s="8" t="s">
        <v>20</v>
      </c>
      <c r="C144" s="9">
        <v>-8.2530000000000006E-2</v>
      </c>
      <c r="D144" s="9"/>
      <c r="E144" s="9">
        <f t="shared" si="50"/>
        <v>41</v>
      </c>
      <c r="F144" s="7" t="s">
        <v>61</v>
      </c>
      <c r="G144" s="8" t="s">
        <v>26</v>
      </c>
      <c r="H144" s="9">
        <v>-0.13450000000000001</v>
      </c>
      <c r="I144" s="9"/>
      <c r="J144" s="9">
        <f t="shared" si="73"/>
        <v>34</v>
      </c>
      <c r="K144" s="7" t="s">
        <v>58</v>
      </c>
      <c r="L144" s="8" t="s">
        <v>25</v>
      </c>
      <c r="M144" s="9">
        <v>-7.3760000000000006E-2</v>
      </c>
      <c r="N144" s="9"/>
      <c r="O144" s="9">
        <f t="shared" si="110"/>
        <v>21</v>
      </c>
      <c r="P144" s="7" t="s">
        <v>44</v>
      </c>
      <c r="Q144" s="8" t="s">
        <v>23</v>
      </c>
      <c r="R144" s="9">
        <v>-0.12942000000000001</v>
      </c>
      <c r="S144" s="9"/>
      <c r="T144" s="9">
        <f t="shared" si="105"/>
        <v>24</v>
      </c>
      <c r="U144" s="7" t="s">
        <v>57</v>
      </c>
      <c r="V144" s="8" t="s">
        <v>23</v>
      </c>
      <c r="W144" s="9">
        <v>-0.10561</v>
      </c>
      <c r="X144" s="9"/>
      <c r="Y144" s="9">
        <f t="shared" si="118"/>
        <v>18</v>
      </c>
      <c r="Z144" s="7" t="s">
        <v>21</v>
      </c>
      <c r="AA144" s="8" t="s">
        <v>23</v>
      </c>
      <c r="AB144" s="9">
        <v>-0.12517</v>
      </c>
      <c r="AC144" s="9"/>
      <c r="AD144" s="9">
        <f t="shared" si="66"/>
        <v>36</v>
      </c>
      <c r="AE144" s="7" t="s">
        <v>89</v>
      </c>
      <c r="AF144" s="8" t="s">
        <v>19</v>
      </c>
      <c r="AG144" s="9">
        <v>-3.1969999999999998E-2</v>
      </c>
      <c r="AH144" s="9"/>
      <c r="AI144" s="9">
        <f t="shared" si="119"/>
        <v>16</v>
      </c>
      <c r="AJ144" s="7" t="s">
        <v>67</v>
      </c>
      <c r="AK144" s="8" t="s">
        <v>23</v>
      </c>
      <c r="AL144" s="9">
        <v>-9.1130000000000003E-2</v>
      </c>
      <c r="AM144" s="9"/>
      <c r="AN144" s="9">
        <f t="shared" si="61"/>
        <v>39</v>
      </c>
      <c r="AO144" s="7" t="s">
        <v>42</v>
      </c>
      <c r="AP144" s="8" t="s">
        <v>26</v>
      </c>
      <c r="AQ144" s="9">
        <v>-4.981E-2</v>
      </c>
      <c r="AR144" s="9"/>
      <c r="AS144" s="9">
        <f t="shared" si="122"/>
        <v>14</v>
      </c>
      <c r="AT144" s="7" t="s">
        <v>67</v>
      </c>
      <c r="AU144" s="8" t="s">
        <v>23</v>
      </c>
      <c r="AV144" s="9">
        <v>-0.11667</v>
      </c>
      <c r="AW144" s="9"/>
      <c r="AX144" s="9">
        <f t="shared" si="96"/>
        <v>28</v>
      </c>
      <c r="AY144" s="7" t="s">
        <v>58</v>
      </c>
      <c r="AZ144" s="8" t="s">
        <v>25</v>
      </c>
      <c r="BA144" s="9">
        <v>-9.9690000000000001E-2</v>
      </c>
      <c r="BB144" s="9"/>
      <c r="BC144" s="9">
        <f t="shared" si="101"/>
        <v>25</v>
      </c>
      <c r="BD144" s="7" t="s">
        <v>80</v>
      </c>
      <c r="BE144" s="8" t="s">
        <v>28</v>
      </c>
      <c r="BF144" s="9">
        <v>-2.291E-2</v>
      </c>
      <c r="BG144" s="9"/>
      <c r="BH144" s="9">
        <f t="shared" si="125"/>
        <v>5</v>
      </c>
      <c r="BI144" s="96" t="s">
        <v>86</v>
      </c>
      <c r="BJ144" s="97" t="s">
        <v>20</v>
      </c>
      <c r="BK144" s="9">
        <v>-0.11713999999999999</v>
      </c>
      <c r="BL144" s="9"/>
      <c r="BM144" s="9">
        <f t="shared" si="102"/>
        <v>25</v>
      </c>
      <c r="BN144" s="96" t="s">
        <v>78</v>
      </c>
      <c r="BO144" s="97" t="s">
        <v>26</v>
      </c>
      <c r="BP144" s="9">
        <v>-5.8999999999999997E-2</v>
      </c>
      <c r="BR144" s="9">
        <f t="shared" si="115"/>
        <v>20</v>
      </c>
    </row>
    <row r="145" spans="1:70" ht="17" thickBot="1" x14ac:dyDescent="0.25">
      <c r="A145" s="7" t="s">
        <v>66</v>
      </c>
      <c r="B145" s="8" t="s">
        <v>20</v>
      </c>
      <c r="C145" s="9">
        <v>-8.2680000000000003E-2</v>
      </c>
      <c r="D145" s="9"/>
      <c r="E145" s="9">
        <f t="shared" si="50"/>
        <v>42</v>
      </c>
      <c r="F145" s="7" t="s">
        <v>36</v>
      </c>
      <c r="G145" s="8" t="s">
        <v>23</v>
      </c>
      <c r="H145" s="9">
        <v>-0.13525000000000001</v>
      </c>
      <c r="I145" s="9"/>
      <c r="J145" s="9">
        <f t="shared" si="73"/>
        <v>35</v>
      </c>
      <c r="K145" s="7" t="s">
        <v>70</v>
      </c>
      <c r="L145" s="8" t="s">
        <v>19</v>
      </c>
      <c r="M145" s="9">
        <v>-7.6829999999999996E-2</v>
      </c>
      <c r="N145" s="9"/>
      <c r="O145" s="9">
        <f t="shared" si="110"/>
        <v>22</v>
      </c>
      <c r="P145" s="7" t="s">
        <v>56</v>
      </c>
      <c r="Q145" s="8" t="s">
        <v>25</v>
      </c>
      <c r="R145" s="9">
        <v>-0.13461000000000001</v>
      </c>
      <c r="S145" s="9"/>
      <c r="T145" s="9">
        <f t="shared" si="105"/>
        <v>25</v>
      </c>
      <c r="U145" s="7" t="s">
        <v>31</v>
      </c>
      <c r="V145" s="8" t="s">
        <v>25</v>
      </c>
      <c r="W145" s="9">
        <v>-0.10736</v>
      </c>
      <c r="X145" s="9"/>
      <c r="Y145" s="9">
        <f t="shared" si="118"/>
        <v>19</v>
      </c>
      <c r="Z145" s="7" t="s">
        <v>74</v>
      </c>
      <c r="AA145" s="8" t="s">
        <v>25</v>
      </c>
      <c r="AB145" s="9">
        <v>-0.12586</v>
      </c>
      <c r="AC145" s="9"/>
      <c r="AD145" s="9">
        <f t="shared" si="66"/>
        <v>37</v>
      </c>
      <c r="AE145" s="7" t="s">
        <v>98</v>
      </c>
      <c r="AF145" s="8" t="s">
        <v>25</v>
      </c>
      <c r="AG145" s="9">
        <v>-3.3439999999999998E-2</v>
      </c>
      <c r="AH145" s="9"/>
      <c r="AI145" s="9">
        <f t="shared" si="119"/>
        <v>17</v>
      </c>
      <c r="AJ145" s="7" t="s">
        <v>49</v>
      </c>
      <c r="AK145" s="8" t="s">
        <v>28</v>
      </c>
      <c r="AL145" s="9">
        <v>-9.1340000000000005E-2</v>
      </c>
      <c r="AM145" s="9"/>
      <c r="AN145" s="9">
        <f t="shared" si="61"/>
        <v>40</v>
      </c>
      <c r="AO145" s="7" t="s">
        <v>70</v>
      </c>
      <c r="AP145" s="8" t="s">
        <v>23</v>
      </c>
      <c r="AQ145" s="9">
        <v>-5.2720000000000003E-2</v>
      </c>
      <c r="AR145" s="9"/>
      <c r="AS145" s="9">
        <f t="shared" si="122"/>
        <v>15</v>
      </c>
      <c r="AT145" s="7" t="s">
        <v>96</v>
      </c>
      <c r="AU145" s="8" t="s">
        <v>29</v>
      </c>
      <c r="AV145" s="9">
        <v>-0.12139999999999999</v>
      </c>
      <c r="AW145" s="9"/>
      <c r="AX145" s="9">
        <f t="shared" si="96"/>
        <v>29</v>
      </c>
      <c r="AY145" s="7" t="s">
        <v>74</v>
      </c>
      <c r="AZ145" s="8" t="s">
        <v>28</v>
      </c>
      <c r="BA145" s="9">
        <v>-0.11017</v>
      </c>
      <c r="BB145" s="9"/>
      <c r="BC145" s="9">
        <f t="shared" si="101"/>
        <v>26</v>
      </c>
      <c r="BD145" s="7" t="s">
        <v>84</v>
      </c>
      <c r="BE145" s="8" t="s">
        <v>26</v>
      </c>
      <c r="BF145" s="9">
        <v>-2.3259999999999999E-2</v>
      </c>
      <c r="BG145" s="9"/>
      <c r="BH145" s="9">
        <f t="shared" si="125"/>
        <v>6</v>
      </c>
      <c r="BI145" s="7" t="s">
        <v>70</v>
      </c>
      <c r="BJ145" s="8" t="s">
        <v>19</v>
      </c>
      <c r="BK145" s="9">
        <v>-0.12695000000000001</v>
      </c>
      <c r="BL145" s="9"/>
      <c r="BM145" s="9">
        <f t="shared" si="102"/>
        <v>26</v>
      </c>
      <c r="BN145" s="7" t="s">
        <v>27</v>
      </c>
      <c r="BO145" s="8" t="s">
        <v>28</v>
      </c>
      <c r="BP145" s="9">
        <v>-5.9950000000000003E-2</v>
      </c>
      <c r="BR145" s="9">
        <f t="shared" si="115"/>
        <v>21</v>
      </c>
    </row>
    <row r="146" spans="1:70" ht="17" thickBot="1" x14ac:dyDescent="0.25">
      <c r="A146" s="7" t="s">
        <v>72</v>
      </c>
      <c r="B146" s="8" t="s">
        <v>28</v>
      </c>
      <c r="C146" s="9">
        <v>-8.4379999999999997E-2</v>
      </c>
      <c r="D146" s="9"/>
      <c r="E146" s="9">
        <f t="shared" si="50"/>
        <v>43</v>
      </c>
      <c r="F146" s="96" t="s">
        <v>79</v>
      </c>
      <c r="G146" s="97" t="s">
        <v>22</v>
      </c>
      <c r="H146" s="9">
        <v>-0.13894999999999999</v>
      </c>
      <c r="I146" s="9"/>
      <c r="J146" s="9">
        <f t="shared" si="73"/>
        <v>36</v>
      </c>
      <c r="K146" s="7" t="s">
        <v>83</v>
      </c>
      <c r="L146" s="8" t="s">
        <v>20</v>
      </c>
      <c r="M146" s="9">
        <v>-7.9320000000000002E-2</v>
      </c>
      <c r="N146" s="9"/>
      <c r="O146" s="9">
        <f t="shared" si="110"/>
        <v>23</v>
      </c>
      <c r="P146" s="7" t="s">
        <v>97</v>
      </c>
      <c r="Q146" s="8" t="s">
        <v>19</v>
      </c>
      <c r="R146" s="9">
        <v>-0.13497000000000001</v>
      </c>
      <c r="S146" s="9"/>
      <c r="T146" s="9">
        <f t="shared" si="105"/>
        <v>26</v>
      </c>
      <c r="U146" s="7" t="s">
        <v>70</v>
      </c>
      <c r="V146" s="8" t="s">
        <v>19</v>
      </c>
      <c r="W146" s="9">
        <v>-0.10779</v>
      </c>
      <c r="X146" s="9"/>
      <c r="Y146" s="9">
        <f t="shared" si="118"/>
        <v>20</v>
      </c>
      <c r="Z146" s="7" t="s">
        <v>98</v>
      </c>
      <c r="AA146" s="8" t="s">
        <v>29</v>
      </c>
      <c r="AB146" s="9">
        <v>-0.12669</v>
      </c>
      <c r="AC146" s="9"/>
      <c r="AD146" s="9">
        <f t="shared" si="66"/>
        <v>38</v>
      </c>
      <c r="AE146" s="7" t="s">
        <v>81</v>
      </c>
      <c r="AF146" s="8" t="s">
        <v>29</v>
      </c>
      <c r="AG146" s="9">
        <v>-3.569E-2</v>
      </c>
      <c r="AH146" s="9"/>
      <c r="AI146" s="9">
        <f t="shared" si="119"/>
        <v>18</v>
      </c>
      <c r="AJ146" s="7" t="s">
        <v>83</v>
      </c>
      <c r="AK146" s="8" t="s">
        <v>29</v>
      </c>
      <c r="AL146" s="9">
        <v>-9.3969999999999998E-2</v>
      </c>
      <c r="AM146" s="9"/>
      <c r="AN146" s="9">
        <f t="shared" si="61"/>
        <v>41</v>
      </c>
      <c r="AO146" s="96" t="s">
        <v>79</v>
      </c>
      <c r="AP146" s="97" t="s">
        <v>25</v>
      </c>
      <c r="AQ146" s="9">
        <v>-5.3800000000000001E-2</v>
      </c>
      <c r="AR146" s="9"/>
      <c r="AS146" s="9">
        <f t="shared" si="122"/>
        <v>16</v>
      </c>
      <c r="AT146" s="96" t="s">
        <v>78</v>
      </c>
      <c r="AU146" s="97" t="s">
        <v>26</v>
      </c>
      <c r="AV146" s="9">
        <v>-0.12789</v>
      </c>
      <c r="AW146" s="9"/>
      <c r="AX146" s="9">
        <f t="shared" si="96"/>
        <v>30</v>
      </c>
      <c r="AY146" s="7" t="s">
        <v>41</v>
      </c>
      <c r="AZ146" s="8" t="s">
        <v>29</v>
      </c>
      <c r="BA146" s="9">
        <v>-0.11629</v>
      </c>
      <c r="BB146" s="9"/>
      <c r="BC146" s="9">
        <f t="shared" si="101"/>
        <v>27</v>
      </c>
      <c r="BD146" s="7" t="s">
        <v>47</v>
      </c>
      <c r="BE146" s="8" t="s">
        <v>19</v>
      </c>
      <c r="BF146" s="9">
        <v>-2.6610000000000002E-2</v>
      </c>
      <c r="BG146" s="9"/>
      <c r="BH146" s="9">
        <f t="shared" si="125"/>
        <v>7</v>
      </c>
      <c r="BI146" s="7" t="s">
        <v>49</v>
      </c>
      <c r="BJ146" s="8" t="s">
        <v>28</v>
      </c>
      <c r="BK146" s="9">
        <v>-0.13166</v>
      </c>
      <c r="BL146" s="9"/>
      <c r="BM146" s="9">
        <f t="shared" si="102"/>
        <v>27</v>
      </c>
      <c r="BN146" s="7" t="s">
        <v>98</v>
      </c>
      <c r="BO146" s="8" t="s">
        <v>29</v>
      </c>
      <c r="BP146" s="9">
        <v>-6.7269999999999996E-2</v>
      </c>
      <c r="BR146" s="9">
        <f t="shared" si="115"/>
        <v>22</v>
      </c>
    </row>
    <row r="147" spans="1:70" ht="17" thickBot="1" x14ac:dyDescent="0.25">
      <c r="A147" s="7" t="s">
        <v>37</v>
      </c>
      <c r="B147" s="8" t="s">
        <v>25</v>
      </c>
      <c r="C147" s="9">
        <v>-8.7169999999999997E-2</v>
      </c>
      <c r="D147" s="9"/>
      <c r="E147" s="9">
        <f t="shared" si="50"/>
        <v>44</v>
      </c>
      <c r="F147" s="7" t="s">
        <v>40</v>
      </c>
      <c r="G147" s="8" t="s">
        <v>29</v>
      </c>
      <c r="H147" s="9">
        <v>-0.14086000000000001</v>
      </c>
      <c r="I147" s="9"/>
      <c r="J147" s="9">
        <f t="shared" si="73"/>
        <v>37</v>
      </c>
      <c r="K147" s="7" t="s">
        <v>90</v>
      </c>
      <c r="L147" s="8" t="s">
        <v>29</v>
      </c>
      <c r="M147" s="9">
        <v>-8.3199999999999996E-2</v>
      </c>
      <c r="N147" s="9"/>
      <c r="O147" s="9">
        <f t="shared" si="110"/>
        <v>24</v>
      </c>
      <c r="P147" s="7" t="s">
        <v>57</v>
      </c>
      <c r="Q147" s="8" t="s">
        <v>20</v>
      </c>
      <c r="R147" s="9">
        <v>-0.14807999999999999</v>
      </c>
      <c r="S147" s="9"/>
      <c r="T147" s="9">
        <f t="shared" si="105"/>
        <v>27</v>
      </c>
      <c r="U147" s="7" t="s">
        <v>36</v>
      </c>
      <c r="V147" s="8" t="s">
        <v>23</v>
      </c>
      <c r="W147" s="9">
        <v>-0.11063000000000001</v>
      </c>
      <c r="X147" s="9"/>
      <c r="Y147" s="9">
        <f t="shared" si="118"/>
        <v>21</v>
      </c>
      <c r="Z147" s="7" t="s">
        <v>100</v>
      </c>
      <c r="AA147" s="8" t="s">
        <v>29</v>
      </c>
      <c r="AB147" s="9">
        <v>-0.12751999999999999</v>
      </c>
      <c r="AC147" s="9"/>
      <c r="AD147" s="9">
        <f t="shared" si="66"/>
        <v>39</v>
      </c>
      <c r="AE147" s="7" t="s">
        <v>24</v>
      </c>
      <c r="AF147" s="8" t="s">
        <v>25</v>
      </c>
      <c r="AG147" s="9">
        <v>-4.1140000000000003E-2</v>
      </c>
      <c r="AH147" s="9"/>
      <c r="AI147" s="9">
        <f t="shared" si="119"/>
        <v>19</v>
      </c>
      <c r="AJ147" s="7" t="s">
        <v>34</v>
      </c>
      <c r="AK147" s="8" t="s">
        <v>19</v>
      </c>
      <c r="AL147" s="9">
        <v>-9.5310000000000006E-2</v>
      </c>
      <c r="AM147" s="9"/>
      <c r="AN147" s="9">
        <f t="shared" si="61"/>
        <v>42</v>
      </c>
      <c r="AO147" s="7" t="s">
        <v>97</v>
      </c>
      <c r="AP147" s="8" t="s">
        <v>19</v>
      </c>
      <c r="AQ147" s="9">
        <v>-6.6299999999999998E-2</v>
      </c>
      <c r="AR147" s="9"/>
      <c r="AS147" s="9">
        <f t="shared" si="122"/>
        <v>17</v>
      </c>
      <c r="AT147" s="7" t="s">
        <v>31</v>
      </c>
      <c r="AU147" s="8" t="s">
        <v>25</v>
      </c>
      <c r="AV147" s="9">
        <v>-0.12892000000000001</v>
      </c>
      <c r="AW147" s="9"/>
      <c r="AX147" s="9">
        <f t="shared" si="96"/>
        <v>31</v>
      </c>
      <c r="AY147" s="7" t="s">
        <v>41</v>
      </c>
      <c r="AZ147" s="8" t="s">
        <v>25</v>
      </c>
      <c r="BA147" s="9">
        <v>-0.13811000000000001</v>
      </c>
      <c r="BB147" s="9"/>
      <c r="BC147" s="9">
        <f t="shared" si="101"/>
        <v>28</v>
      </c>
      <c r="BD147" s="7" t="s">
        <v>42</v>
      </c>
      <c r="BE147" s="8" t="s">
        <v>26</v>
      </c>
      <c r="BF147" s="9">
        <v>-2.7320000000000001E-2</v>
      </c>
      <c r="BG147" s="9"/>
      <c r="BH147" s="9">
        <f t="shared" si="125"/>
        <v>8</v>
      </c>
      <c r="BI147" s="7" t="s">
        <v>47</v>
      </c>
      <c r="BJ147" s="8" t="s">
        <v>19</v>
      </c>
      <c r="BK147" s="9">
        <v>-0.13277</v>
      </c>
      <c r="BL147" s="9"/>
      <c r="BM147" s="9">
        <f t="shared" si="102"/>
        <v>28</v>
      </c>
      <c r="BN147" s="7" t="s">
        <v>45</v>
      </c>
      <c r="BO147" s="8" t="s">
        <v>19</v>
      </c>
      <c r="BP147" s="9">
        <v>-7.4370000000000006E-2</v>
      </c>
      <c r="BR147" s="9">
        <f t="shared" si="115"/>
        <v>23</v>
      </c>
    </row>
    <row r="148" spans="1:70" ht="17" thickBot="1" x14ac:dyDescent="0.25">
      <c r="A148" s="7" t="s">
        <v>61</v>
      </c>
      <c r="B148" s="8" t="s">
        <v>26</v>
      </c>
      <c r="C148" s="9">
        <v>-8.7529999999999997E-2</v>
      </c>
      <c r="D148" s="9"/>
      <c r="E148" s="9">
        <f t="shared" si="50"/>
        <v>45</v>
      </c>
      <c r="F148" s="7" t="s">
        <v>97</v>
      </c>
      <c r="G148" s="8" t="s">
        <v>25</v>
      </c>
      <c r="H148" s="9">
        <v>-0.14351</v>
      </c>
      <c r="I148" s="9"/>
      <c r="J148" s="9">
        <f t="shared" si="73"/>
        <v>38</v>
      </c>
      <c r="K148" s="7" t="s">
        <v>72</v>
      </c>
      <c r="L148" s="8" t="s">
        <v>28</v>
      </c>
      <c r="M148" s="9">
        <v>-8.634E-2</v>
      </c>
      <c r="N148" s="9"/>
      <c r="O148" s="9">
        <f t="shared" si="110"/>
        <v>25</v>
      </c>
      <c r="P148" s="7" t="s">
        <v>97</v>
      </c>
      <c r="Q148" s="8" t="s">
        <v>25</v>
      </c>
      <c r="R148" s="9">
        <v>-0.15023</v>
      </c>
      <c r="S148" s="9"/>
      <c r="T148" s="9">
        <f t="shared" si="105"/>
        <v>28</v>
      </c>
      <c r="U148" s="7" t="s">
        <v>61</v>
      </c>
      <c r="V148" s="8" t="s">
        <v>23</v>
      </c>
      <c r="W148" s="9">
        <v>-0.12318</v>
      </c>
      <c r="X148" s="9"/>
      <c r="Y148" s="9">
        <f t="shared" si="118"/>
        <v>22</v>
      </c>
      <c r="Z148" s="7" t="s">
        <v>94</v>
      </c>
      <c r="AA148" s="8" t="s">
        <v>19</v>
      </c>
      <c r="AB148" s="9">
        <v>-0.13111999999999999</v>
      </c>
      <c r="AC148" s="9"/>
      <c r="AD148" s="9">
        <f t="shared" si="66"/>
        <v>40</v>
      </c>
      <c r="AE148" s="7" t="s">
        <v>18</v>
      </c>
      <c r="AF148" s="8" t="s">
        <v>20</v>
      </c>
      <c r="AG148" s="9">
        <v>-4.122E-2</v>
      </c>
      <c r="AH148" s="9"/>
      <c r="AI148" s="9">
        <f t="shared" si="119"/>
        <v>20</v>
      </c>
      <c r="AJ148" s="7" t="s">
        <v>94</v>
      </c>
      <c r="AK148" s="8" t="s">
        <v>28</v>
      </c>
      <c r="AL148" s="9">
        <v>-9.5589999999999994E-2</v>
      </c>
      <c r="AM148" s="9"/>
      <c r="AN148" s="9">
        <f t="shared" si="61"/>
        <v>43</v>
      </c>
      <c r="AO148" s="7" t="s">
        <v>94</v>
      </c>
      <c r="AP148" s="8" t="s">
        <v>28</v>
      </c>
      <c r="AQ148" s="9">
        <v>-7.3779999999999998E-2</v>
      </c>
      <c r="AR148" s="9"/>
      <c r="AS148" s="9">
        <f t="shared" si="122"/>
        <v>18</v>
      </c>
      <c r="AT148" s="7" t="s">
        <v>47</v>
      </c>
      <c r="AU148" s="8" t="s">
        <v>19</v>
      </c>
      <c r="AV148" s="9">
        <v>-0.13533000000000001</v>
      </c>
      <c r="AW148" s="9"/>
      <c r="AX148" s="9">
        <f t="shared" si="96"/>
        <v>32</v>
      </c>
      <c r="AY148" s="7" t="s">
        <v>97</v>
      </c>
      <c r="AZ148" s="8" t="s">
        <v>28</v>
      </c>
      <c r="BA148" s="9">
        <v>-0.13944000000000001</v>
      </c>
      <c r="BB148" s="9"/>
      <c r="BC148" s="9">
        <f t="shared" si="101"/>
        <v>29</v>
      </c>
      <c r="BD148" s="96" t="s">
        <v>86</v>
      </c>
      <c r="BE148" s="97" t="s">
        <v>26</v>
      </c>
      <c r="BF148" s="9">
        <v>-2.8670000000000001E-2</v>
      </c>
      <c r="BG148" s="9"/>
      <c r="BH148" s="9">
        <f t="shared" si="125"/>
        <v>9</v>
      </c>
      <c r="BI148" s="7" t="s">
        <v>95</v>
      </c>
      <c r="BJ148" s="8" t="s">
        <v>19</v>
      </c>
      <c r="BK148" s="9">
        <v>-0.13444</v>
      </c>
      <c r="BL148" s="9"/>
      <c r="BM148" s="9">
        <f t="shared" si="102"/>
        <v>29</v>
      </c>
      <c r="BN148" s="7" t="s">
        <v>48</v>
      </c>
      <c r="BO148" s="8" t="s">
        <v>29</v>
      </c>
      <c r="BP148" s="9">
        <v>-7.4690000000000006E-2</v>
      </c>
      <c r="BR148" s="9">
        <f t="shared" si="115"/>
        <v>24</v>
      </c>
    </row>
    <row r="149" spans="1:70" ht="17" thickBot="1" x14ac:dyDescent="0.25">
      <c r="A149" s="7" t="s">
        <v>21</v>
      </c>
      <c r="B149" s="8" t="s">
        <v>23</v>
      </c>
      <c r="C149" s="9">
        <v>-8.7770000000000001E-2</v>
      </c>
      <c r="D149" s="9"/>
      <c r="E149" s="9">
        <f t="shared" si="50"/>
        <v>46</v>
      </c>
      <c r="F149" s="7" t="s">
        <v>18</v>
      </c>
      <c r="G149" s="8" t="s">
        <v>19</v>
      </c>
      <c r="H149" s="9">
        <v>-0.14724999999999999</v>
      </c>
      <c r="I149" s="9"/>
      <c r="J149" s="9">
        <f t="shared" si="73"/>
        <v>39</v>
      </c>
      <c r="K149" s="7" t="s">
        <v>31</v>
      </c>
      <c r="L149" s="8" t="s">
        <v>25</v>
      </c>
      <c r="M149" s="9">
        <v>-8.9770000000000003E-2</v>
      </c>
      <c r="N149" s="9"/>
      <c r="O149" s="9">
        <f t="shared" si="110"/>
        <v>26</v>
      </c>
      <c r="P149" s="7" t="s">
        <v>90</v>
      </c>
      <c r="Q149" s="8" t="s">
        <v>29</v>
      </c>
      <c r="R149" s="9">
        <v>-0.15239</v>
      </c>
      <c r="S149" s="9"/>
      <c r="T149" s="9">
        <f t="shared" si="105"/>
        <v>29</v>
      </c>
      <c r="U149" s="7" t="s">
        <v>74</v>
      </c>
      <c r="V149" s="8" t="s">
        <v>23</v>
      </c>
      <c r="W149" s="9">
        <v>-0.1245</v>
      </c>
      <c r="X149" s="9"/>
      <c r="Y149" s="9">
        <f t="shared" si="118"/>
        <v>23</v>
      </c>
      <c r="Z149" s="7" t="s">
        <v>102</v>
      </c>
      <c r="AA149" s="8" t="s">
        <v>26</v>
      </c>
      <c r="AB149" s="9">
        <v>-0.14343</v>
      </c>
      <c r="AC149" s="9"/>
      <c r="AD149" s="9">
        <f t="shared" si="66"/>
        <v>41</v>
      </c>
      <c r="AE149" s="7" t="s">
        <v>36</v>
      </c>
      <c r="AF149" s="8" t="s">
        <v>26</v>
      </c>
      <c r="AG149" s="9">
        <v>-4.505E-2</v>
      </c>
      <c r="AH149" s="9"/>
      <c r="AI149" s="9">
        <f t="shared" si="119"/>
        <v>21</v>
      </c>
      <c r="AJ149" s="7" t="s">
        <v>74</v>
      </c>
      <c r="AK149" s="8" t="s">
        <v>28</v>
      </c>
      <c r="AL149" s="9">
        <v>-0.10134</v>
      </c>
      <c r="AM149" s="9"/>
      <c r="AN149" s="9">
        <f t="shared" si="61"/>
        <v>44</v>
      </c>
      <c r="AO149" s="7" t="s">
        <v>94</v>
      </c>
      <c r="AP149" s="8" t="s">
        <v>19</v>
      </c>
      <c r="AQ149" s="9">
        <v>-7.4349999999999999E-2</v>
      </c>
      <c r="AR149" s="9"/>
      <c r="AS149" s="9">
        <f t="shared" si="122"/>
        <v>19</v>
      </c>
      <c r="AT149" s="7" t="s">
        <v>18</v>
      </c>
      <c r="AU149" s="8" t="s">
        <v>19</v>
      </c>
      <c r="AV149" s="9">
        <v>-0.13763</v>
      </c>
      <c r="AW149" s="9"/>
      <c r="AX149" s="9">
        <f t="shared" si="96"/>
        <v>33</v>
      </c>
      <c r="AY149" s="7" t="s">
        <v>82</v>
      </c>
      <c r="AZ149" s="8" t="s">
        <v>25</v>
      </c>
      <c r="BA149" s="9">
        <v>-0.14091000000000001</v>
      </c>
      <c r="BB149" s="9"/>
      <c r="BC149" s="9">
        <f t="shared" si="101"/>
        <v>30</v>
      </c>
      <c r="BD149" s="7" t="s">
        <v>95</v>
      </c>
      <c r="BE149" s="8" t="s">
        <v>26</v>
      </c>
      <c r="BF149" s="9">
        <v>-3.7199999999999997E-2</v>
      </c>
      <c r="BG149" s="9"/>
      <c r="BH149" s="9">
        <f t="shared" si="125"/>
        <v>10</v>
      </c>
      <c r="BI149" s="7" t="s">
        <v>72</v>
      </c>
      <c r="BJ149" s="8" t="s">
        <v>28</v>
      </c>
      <c r="BK149" s="9">
        <v>-0.13789000000000001</v>
      </c>
      <c r="BL149" s="9"/>
      <c r="BM149" s="9">
        <f t="shared" si="102"/>
        <v>30</v>
      </c>
      <c r="BN149" s="7" t="s">
        <v>58</v>
      </c>
      <c r="BO149" s="8" t="s">
        <v>22</v>
      </c>
      <c r="BP149" s="9">
        <v>-7.5789999999999996E-2</v>
      </c>
      <c r="BR149" s="9">
        <f t="shared" si="115"/>
        <v>25</v>
      </c>
    </row>
    <row r="150" spans="1:70" ht="17" thickBot="1" x14ac:dyDescent="0.25">
      <c r="A150" s="7" t="s">
        <v>53</v>
      </c>
      <c r="B150" s="8" t="s">
        <v>23</v>
      </c>
      <c r="C150" s="9">
        <v>-9.0560000000000002E-2</v>
      </c>
      <c r="D150" s="9"/>
      <c r="E150" s="9">
        <f t="shared" si="50"/>
        <v>47</v>
      </c>
      <c r="F150" s="7" t="s">
        <v>96</v>
      </c>
      <c r="G150" s="8" t="s">
        <v>22</v>
      </c>
      <c r="H150" s="9">
        <v>-0.15123</v>
      </c>
      <c r="I150" s="9"/>
      <c r="J150" s="9">
        <f t="shared" si="73"/>
        <v>40</v>
      </c>
      <c r="K150" s="7" t="s">
        <v>97</v>
      </c>
      <c r="L150" s="8" t="s">
        <v>19</v>
      </c>
      <c r="M150" s="9">
        <v>-9.2429999999999998E-2</v>
      </c>
      <c r="N150" s="9"/>
      <c r="O150" s="9">
        <f t="shared" si="110"/>
        <v>27</v>
      </c>
      <c r="P150" s="7" t="s">
        <v>57</v>
      </c>
      <c r="Q150" s="8" t="s">
        <v>23</v>
      </c>
      <c r="R150" s="9">
        <v>-0.15389</v>
      </c>
      <c r="S150" s="9"/>
      <c r="T150" s="9">
        <f t="shared" si="105"/>
        <v>30</v>
      </c>
      <c r="U150" s="7" t="s">
        <v>103</v>
      </c>
      <c r="V150" s="8" t="s">
        <v>26</v>
      </c>
      <c r="W150" s="9">
        <v>-0.13128999999999999</v>
      </c>
      <c r="X150" s="9"/>
      <c r="Y150" s="9">
        <f t="shared" si="118"/>
        <v>24</v>
      </c>
      <c r="Z150" s="7" t="s">
        <v>45</v>
      </c>
      <c r="AA150" s="8" t="s">
        <v>19</v>
      </c>
      <c r="AB150" s="9">
        <v>-0.14399000000000001</v>
      </c>
      <c r="AC150" s="9"/>
      <c r="AD150" s="9">
        <f t="shared" si="66"/>
        <v>42</v>
      </c>
      <c r="AE150" s="7" t="s">
        <v>31</v>
      </c>
      <c r="AF150" s="8" t="s">
        <v>19</v>
      </c>
      <c r="AG150" s="9">
        <v>-5.1880000000000003E-2</v>
      </c>
      <c r="AH150" s="9"/>
      <c r="AI150" s="9">
        <f t="shared" si="119"/>
        <v>22</v>
      </c>
      <c r="AJ150" s="7" t="s">
        <v>76</v>
      </c>
      <c r="AK150" s="8" t="s">
        <v>26</v>
      </c>
      <c r="AL150" s="9">
        <v>-0.10233</v>
      </c>
      <c r="AM150" s="9"/>
      <c r="AN150" s="9">
        <f t="shared" si="61"/>
        <v>45</v>
      </c>
      <c r="AO150" s="7" t="s">
        <v>74</v>
      </c>
      <c r="AP150" s="8" t="s">
        <v>25</v>
      </c>
      <c r="AQ150" s="9">
        <v>-8.9050000000000004E-2</v>
      </c>
      <c r="AR150" s="9"/>
      <c r="AS150" s="9">
        <f t="shared" si="122"/>
        <v>20</v>
      </c>
      <c r="AT150" s="7" t="s">
        <v>59</v>
      </c>
      <c r="AU150" s="8" t="s">
        <v>20</v>
      </c>
      <c r="AV150" s="9">
        <v>-0.13969999999999999</v>
      </c>
      <c r="AW150" s="9"/>
      <c r="AX150" s="9">
        <f t="shared" si="96"/>
        <v>34</v>
      </c>
      <c r="AY150" s="7" t="s">
        <v>34</v>
      </c>
      <c r="AZ150" s="8" t="s">
        <v>19</v>
      </c>
      <c r="BA150" s="9">
        <v>-0.14824999999999999</v>
      </c>
      <c r="BB150" s="9"/>
      <c r="BC150" s="9">
        <f t="shared" si="101"/>
        <v>31</v>
      </c>
      <c r="BD150" s="7" t="s">
        <v>99</v>
      </c>
      <c r="BE150" s="8" t="s">
        <v>20</v>
      </c>
      <c r="BF150" s="9">
        <v>-4.2560000000000001E-2</v>
      </c>
      <c r="BG150" s="9"/>
      <c r="BH150" s="9">
        <f t="shared" si="125"/>
        <v>11</v>
      </c>
      <c r="BI150" s="7" t="s">
        <v>64</v>
      </c>
      <c r="BJ150" s="8" t="s">
        <v>19</v>
      </c>
      <c r="BK150" s="9">
        <v>-0.14151</v>
      </c>
      <c r="BL150" s="9"/>
      <c r="BM150" s="9">
        <f t="shared" si="102"/>
        <v>31</v>
      </c>
      <c r="BN150" s="7" t="s">
        <v>97</v>
      </c>
      <c r="BO150" s="8" t="s">
        <v>25</v>
      </c>
      <c r="BP150" s="9">
        <v>-7.8109999999999999E-2</v>
      </c>
      <c r="BR150" s="9">
        <f t="shared" si="115"/>
        <v>26</v>
      </c>
    </row>
    <row r="151" spans="1:70" ht="17" thickBot="1" x14ac:dyDescent="0.25">
      <c r="A151" s="7" t="s">
        <v>100</v>
      </c>
      <c r="B151" s="8" t="s">
        <v>101</v>
      </c>
      <c r="C151" s="9">
        <v>-9.1700000000000004E-2</v>
      </c>
      <c r="D151" s="9"/>
      <c r="E151" s="9">
        <f t="shared" si="50"/>
        <v>48</v>
      </c>
      <c r="F151" s="96" t="s">
        <v>87</v>
      </c>
      <c r="G151" s="97" t="s">
        <v>19</v>
      </c>
      <c r="H151" s="9">
        <v>-0.15210000000000001</v>
      </c>
      <c r="I151" s="9"/>
      <c r="J151" s="9">
        <f t="shared" si="73"/>
        <v>41</v>
      </c>
      <c r="K151" s="7" t="s">
        <v>36</v>
      </c>
      <c r="L151" s="8" t="s">
        <v>26</v>
      </c>
      <c r="M151" s="9">
        <v>-9.4740000000000005E-2</v>
      </c>
      <c r="N151" s="9"/>
      <c r="O151" s="9">
        <f t="shared" si="110"/>
        <v>28</v>
      </c>
      <c r="P151" s="7" t="s">
        <v>36</v>
      </c>
      <c r="Q151" s="8" t="s">
        <v>26</v>
      </c>
      <c r="R151" s="9">
        <v>-0.15414</v>
      </c>
      <c r="S151" s="9"/>
      <c r="T151" s="9">
        <f t="shared" si="105"/>
        <v>31</v>
      </c>
      <c r="U151" s="7" t="s">
        <v>54</v>
      </c>
      <c r="V151" s="8" t="s">
        <v>29</v>
      </c>
      <c r="W151" s="9">
        <v>-0.13142999999999999</v>
      </c>
      <c r="X151" s="9"/>
      <c r="Y151" s="9">
        <f t="shared" si="118"/>
        <v>25</v>
      </c>
      <c r="Z151" s="7" t="s">
        <v>98</v>
      </c>
      <c r="AA151" s="8" t="s">
        <v>23</v>
      </c>
      <c r="AB151" s="9">
        <v>-0.14493</v>
      </c>
      <c r="AC151" s="9"/>
      <c r="AD151" s="9">
        <f t="shared" si="66"/>
        <v>43</v>
      </c>
      <c r="AE151" s="7" t="s">
        <v>32</v>
      </c>
      <c r="AF151" s="8" t="s">
        <v>20</v>
      </c>
      <c r="AG151" s="9">
        <v>-5.1889999999999999E-2</v>
      </c>
      <c r="AH151" s="9"/>
      <c r="AI151" s="9">
        <f t="shared" si="119"/>
        <v>23</v>
      </c>
      <c r="AJ151" s="7" t="s">
        <v>59</v>
      </c>
      <c r="AK151" s="8" t="s">
        <v>23</v>
      </c>
      <c r="AL151" s="9">
        <v>-0.10306</v>
      </c>
      <c r="AM151" s="9"/>
      <c r="AN151" s="9">
        <f t="shared" si="61"/>
        <v>46</v>
      </c>
      <c r="AO151" s="96" t="s">
        <v>87</v>
      </c>
      <c r="AP151" s="97" t="s">
        <v>19</v>
      </c>
      <c r="AQ151" s="9">
        <v>-9.5820000000000002E-2</v>
      </c>
      <c r="AR151" s="9"/>
      <c r="AS151" s="9">
        <f t="shared" si="122"/>
        <v>21</v>
      </c>
      <c r="AT151" s="7" t="s">
        <v>50</v>
      </c>
      <c r="AU151" s="8" t="s">
        <v>19</v>
      </c>
      <c r="AV151" s="9">
        <v>-0.14077000000000001</v>
      </c>
      <c r="AW151" s="9"/>
      <c r="AX151" s="9">
        <f t="shared" si="96"/>
        <v>35</v>
      </c>
      <c r="AY151" s="7" t="s">
        <v>59</v>
      </c>
      <c r="AZ151" s="8" t="s">
        <v>20</v>
      </c>
      <c r="BA151" s="9">
        <v>-0.15032999999999999</v>
      </c>
      <c r="BB151" s="9"/>
      <c r="BC151" s="9">
        <f t="shared" si="101"/>
        <v>32</v>
      </c>
      <c r="BD151" s="7" t="s">
        <v>82</v>
      </c>
      <c r="BE151" s="8" t="s">
        <v>25</v>
      </c>
      <c r="BF151" s="9">
        <v>-4.7230000000000001E-2</v>
      </c>
      <c r="BG151" s="9"/>
      <c r="BH151" s="9">
        <f t="shared" si="125"/>
        <v>12</v>
      </c>
      <c r="BI151" s="7" t="s">
        <v>91</v>
      </c>
      <c r="BJ151" s="8" t="s">
        <v>25</v>
      </c>
      <c r="BK151" s="9">
        <v>-0.14282</v>
      </c>
      <c r="BL151" s="9"/>
      <c r="BM151" s="9">
        <f t="shared" si="102"/>
        <v>32</v>
      </c>
      <c r="BN151" s="96" t="s">
        <v>86</v>
      </c>
      <c r="BO151" s="97" t="s">
        <v>28</v>
      </c>
      <c r="BP151" s="9">
        <v>-8.5849999999999996E-2</v>
      </c>
      <c r="BR151" s="9">
        <f t="shared" si="115"/>
        <v>27</v>
      </c>
    </row>
    <row r="152" spans="1:70" ht="17" thickBot="1" x14ac:dyDescent="0.25">
      <c r="A152" s="7" t="s">
        <v>33</v>
      </c>
      <c r="B152" s="8" t="s">
        <v>25</v>
      </c>
      <c r="C152" s="9">
        <v>-9.4030000000000002E-2</v>
      </c>
      <c r="D152" s="9"/>
      <c r="E152" s="9">
        <f t="shared" si="50"/>
        <v>49</v>
      </c>
      <c r="F152" s="7" t="s">
        <v>57</v>
      </c>
      <c r="G152" s="8" t="s">
        <v>23</v>
      </c>
      <c r="H152" s="9">
        <v>-0.16339999999999999</v>
      </c>
      <c r="I152" s="9"/>
      <c r="J152" s="9">
        <f t="shared" si="73"/>
        <v>42</v>
      </c>
      <c r="K152" s="7" t="s">
        <v>27</v>
      </c>
      <c r="L152" s="8" t="s">
        <v>28</v>
      </c>
      <c r="M152" s="9">
        <v>-0.10954</v>
      </c>
      <c r="N152" s="9"/>
      <c r="O152" s="9">
        <f t="shared" si="110"/>
        <v>29</v>
      </c>
      <c r="P152" s="7" t="s">
        <v>31</v>
      </c>
      <c r="Q152" s="8" t="s">
        <v>25</v>
      </c>
      <c r="R152" s="9">
        <v>-0.15934999999999999</v>
      </c>
      <c r="S152" s="9"/>
      <c r="T152" s="9">
        <f t="shared" si="105"/>
        <v>32</v>
      </c>
      <c r="U152" s="7" t="s">
        <v>48</v>
      </c>
      <c r="V152" s="8" t="s">
        <v>20</v>
      </c>
      <c r="W152" s="9">
        <v>-0.13166</v>
      </c>
      <c r="X152" s="9"/>
      <c r="Y152" s="9">
        <f t="shared" si="118"/>
        <v>26</v>
      </c>
      <c r="Z152" s="7" t="s">
        <v>83</v>
      </c>
      <c r="AA152" s="8" t="s">
        <v>20</v>
      </c>
      <c r="AB152" s="9">
        <v>-0.14727999999999999</v>
      </c>
      <c r="AC152" s="9"/>
      <c r="AD152" s="9">
        <f t="shared" si="66"/>
        <v>44</v>
      </c>
      <c r="AE152" s="7" t="s">
        <v>40</v>
      </c>
      <c r="AF152" s="8" t="s">
        <v>29</v>
      </c>
      <c r="AG152" s="9">
        <v>-5.2269999999999997E-2</v>
      </c>
      <c r="AH152" s="9"/>
      <c r="AI152" s="9">
        <f t="shared" si="119"/>
        <v>24</v>
      </c>
      <c r="AJ152" s="7" t="s">
        <v>93</v>
      </c>
      <c r="AK152" s="8" t="s">
        <v>20</v>
      </c>
      <c r="AL152" s="9">
        <v>-0.10918</v>
      </c>
      <c r="AM152" s="9"/>
      <c r="AN152" s="9">
        <f t="shared" si="61"/>
        <v>47</v>
      </c>
      <c r="AO152" s="7" t="s">
        <v>97</v>
      </c>
      <c r="AP152" s="8" t="s">
        <v>23</v>
      </c>
      <c r="AQ152" s="9">
        <v>-9.8979999999999999E-2</v>
      </c>
      <c r="AR152" s="9"/>
      <c r="AS152" s="9">
        <f t="shared" si="122"/>
        <v>22</v>
      </c>
      <c r="AT152" s="7" t="s">
        <v>24</v>
      </c>
      <c r="AU152" s="8" t="s">
        <v>25</v>
      </c>
      <c r="AV152" s="9">
        <v>-0.14599000000000001</v>
      </c>
      <c r="AW152" s="9"/>
      <c r="AX152" s="9">
        <f t="shared" si="96"/>
        <v>36</v>
      </c>
      <c r="AY152" s="7" t="s">
        <v>67</v>
      </c>
      <c r="AZ152" s="8" t="s">
        <v>23</v>
      </c>
      <c r="BA152" s="9">
        <v>-0.15669</v>
      </c>
      <c r="BB152" s="9"/>
      <c r="BC152" s="9">
        <f t="shared" si="101"/>
        <v>33</v>
      </c>
      <c r="BD152" s="7" t="s">
        <v>33</v>
      </c>
      <c r="BE152" s="8" t="s">
        <v>25</v>
      </c>
      <c r="BF152" s="9">
        <v>-5.1380000000000002E-2</v>
      </c>
      <c r="BG152" s="9"/>
      <c r="BH152" s="9">
        <f t="shared" si="125"/>
        <v>13</v>
      </c>
      <c r="BI152" s="7" t="s">
        <v>99</v>
      </c>
      <c r="BJ152" s="8" t="s">
        <v>23</v>
      </c>
      <c r="BK152" s="9">
        <v>-0.14729</v>
      </c>
      <c r="BL152" s="9"/>
      <c r="BM152" s="9">
        <f t="shared" si="102"/>
        <v>33</v>
      </c>
      <c r="BN152" s="7" t="s">
        <v>24</v>
      </c>
      <c r="BO152" s="8" t="s">
        <v>25</v>
      </c>
      <c r="BP152" s="9">
        <v>-8.7639999999999996E-2</v>
      </c>
      <c r="BR152" s="9">
        <f t="shared" si="115"/>
        <v>28</v>
      </c>
    </row>
    <row r="153" spans="1:70" ht="17" thickBot="1" x14ac:dyDescent="0.25">
      <c r="A153" s="7" t="s">
        <v>97</v>
      </c>
      <c r="B153" s="8" t="s">
        <v>23</v>
      </c>
      <c r="C153" s="9">
        <v>-9.6600000000000005E-2</v>
      </c>
      <c r="D153" s="9"/>
      <c r="E153" s="9">
        <f t="shared" si="50"/>
        <v>50</v>
      </c>
      <c r="F153" s="7" t="s">
        <v>31</v>
      </c>
      <c r="G153" s="8" t="s">
        <v>19</v>
      </c>
      <c r="H153" s="23">
        <v>-0.17122000000000001</v>
      </c>
      <c r="I153" s="23" t="s">
        <v>108</v>
      </c>
      <c r="J153" s="9">
        <f t="shared" si="73"/>
        <v>43</v>
      </c>
      <c r="K153" s="96" t="s">
        <v>79</v>
      </c>
      <c r="L153" s="97" t="s">
        <v>25</v>
      </c>
      <c r="M153" s="9">
        <v>-0.11119</v>
      </c>
      <c r="N153" s="9"/>
      <c r="O153" s="9">
        <f t="shared" si="110"/>
        <v>30</v>
      </c>
      <c r="P153" s="7" t="s">
        <v>18</v>
      </c>
      <c r="Q153" s="8" t="s">
        <v>19</v>
      </c>
      <c r="R153" s="9">
        <v>-0.16500000000000001</v>
      </c>
      <c r="S153" s="9"/>
      <c r="T153" s="9">
        <f t="shared" si="105"/>
        <v>33</v>
      </c>
      <c r="U153" s="7" t="s">
        <v>24</v>
      </c>
      <c r="V153" s="8" t="s">
        <v>25</v>
      </c>
      <c r="W153" s="9">
        <v>-0.13288</v>
      </c>
      <c r="X153" s="9"/>
      <c r="Y153" s="9">
        <f t="shared" si="118"/>
        <v>27</v>
      </c>
      <c r="Z153" s="7" t="s">
        <v>44</v>
      </c>
      <c r="AA153" s="8" t="s">
        <v>23</v>
      </c>
      <c r="AB153" s="9">
        <v>-0.14818000000000001</v>
      </c>
      <c r="AC153" s="9"/>
      <c r="AD153" s="9">
        <f t="shared" si="66"/>
        <v>45</v>
      </c>
      <c r="AE153" s="7" t="s">
        <v>33</v>
      </c>
      <c r="AF153" s="8" t="s">
        <v>20</v>
      </c>
      <c r="AG153" s="9">
        <v>-5.688E-2</v>
      </c>
      <c r="AH153" s="9"/>
      <c r="AI153" s="9">
        <f t="shared" si="119"/>
        <v>25</v>
      </c>
      <c r="AJ153" s="7" t="s">
        <v>42</v>
      </c>
      <c r="AK153" s="8" t="s">
        <v>26</v>
      </c>
      <c r="AL153" s="9">
        <v>-0.11224000000000001</v>
      </c>
      <c r="AM153" s="9"/>
      <c r="AN153" s="9">
        <f t="shared" si="61"/>
        <v>48</v>
      </c>
      <c r="AO153" s="7" t="s">
        <v>94</v>
      </c>
      <c r="AP153" s="8" t="s">
        <v>22</v>
      </c>
      <c r="AQ153" s="9">
        <v>-9.9080000000000001E-2</v>
      </c>
      <c r="AR153" s="9"/>
      <c r="AS153" s="9">
        <f t="shared" si="122"/>
        <v>23</v>
      </c>
      <c r="AT153" s="7" t="s">
        <v>57</v>
      </c>
      <c r="AU153" s="8" t="s">
        <v>23</v>
      </c>
      <c r="AV153" s="9">
        <v>-0.14726</v>
      </c>
      <c r="AW153" s="9"/>
      <c r="AX153" s="9">
        <f t="shared" si="96"/>
        <v>37</v>
      </c>
      <c r="AY153" s="7" t="s">
        <v>18</v>
      </c>
      <c r="AZ153" s="8" t="s">
        <v>19</v>
      </c>
      <c r="BA153" s="9">
        <v>-0.15701999999999999</v>
      </c>
      <c r="BB153" s="9"/>
      <c r="BC153" s="9">
        <f t="shared" si="101"/>
        <v>34</v>
      </c>
      <c r="BD153" s="7" t="s">
        <v>83</v>
      </c>
      <c r="BE153" s="8" t="s">
        <v>29</v>
      </c>
      <c r="BF153" s="9">
        <v>-5.4080000000000003E-2</v>
      </c>
      <c r="BG153" s="9"/>
      <c r="BH153" s="9">
        <f t="shared" si="125"/>
        <v>14</v>
      </c>
      <c r="BI153" s="7" t="s">
        <v>99</v>
      </c>
      <c r="BJ153" s="8" t="s">
        <v>28</v>
      </c>
      <c r="BK153" s="9">
        <v>-0.14771000000000001</v>
      </c>
      <c r="BL153" s="9"/>
      <c r="BM153" s="9">
        <f t="shared" si="102"/>
        <v>34</v>
      </c>
      <c r="BN153" s="7" t="s">
        <v>103</v>
      </c>
      <c r="BO153" s="8" t="s">
        <v>26</v>
      </c>
      <c r="BP153" s="9">
        <v>-8.7690000000000004E-2</v>
      </c>
      <c r="BR153" s="9">
        <f t="shared" si="115"/>
        <v>29</v>
      </c>
    </row>
    <row r="154" spans="1:70" ht="17" thickBot="1" x14ac:dyDescent="0.25">
      <c r="A154" s="7" t="s">
        <v>38</v>
      </c>
      <c r="B154" s="8" t="s">
        <v>26</v>
      </c>
      <c r="C154" s="9">
        <v>-9.9440000000000001E-2</v>
      </c>
      <c r="D154" s="9"/>
      <c r="E154" s="9">
        <f t="shared" si="50"/>
        <v>51</v>
      </c>
      <c r="F154" s="7" t="s">
        <v>53</v>
      </c>
      <c r="G154" s="8" t="s">
        <v>23</v>
      </c>
      <c r="H154" s="23">
        <v>-0.17627999999999999</v>
      </c>
      <c r="I154" s="23" t="s">
        <v>108</v>
      </c>
      <c r="J154" s="9">
        <f t="shared" si="73"/>
        <v>44</v>
      </c>
      <c r="K154" s="96" t="s">
        <v>78</v>
      </c>
      <c r="L154" s="97" t="s">
        <v>26</v>
      </c>
      <c r="M154" s="9">
        <v>-0.11294999999999999</v>
      </c>
      <c r="N154" s="9"/>
      <c r="O154" s="9">
        <f t="shared" si="110"/>
        <v>31</v>
      </c>
      <c r="P154" s="7" t="s">
        <v>56</v>
      </c>
      <c r="Q154" s="8" t="s">
        <v>22</v>
      </c>
      <c r="R154" s="9">
        <v>-0.16991000000000001</v>
      </c>
      <c r="S154" s="9"/>
      <c r="T154" s="9">
        <f t="shared" si="105"/>
        <v>34</v>
      </c>
      <c r="U154" s="7" t="s">
        <v>99</v>
      </c>
      <c r="V154" s="8" t="s">
        <v>20</v>
      </c>
      <c r="W154" s="9">
        <v>-0.13475999999999999</v>
      </c>
      <c r="X154" s="9"/>
      <c r="Y154" s="9">
        <f t="shared" si="118"/>
        <v>28</v>
      </c>
      <c r="Z154" s="7" t="s">
        <v>48</v>
      </c>
      <c r="AA154" s="8" t="s">
        <v>20</v>
      </c>
      <c r="AB154" s="9">
        <v>-0.15064</v>
      </c>
      <c r="AC154" s="9"/>
      <c r="AD154" s="9">
        <f t="shared" si="66"/>
        <v>46</v>
      </c>
      <c r="AE154" s="7" t="s">
        <v>102</v>
      </c>
      <c r="AF154" s="8" t="s">
        <v>20</v>
      </c>
      <c r="AG154" s="9">
        <v>-6.2170000000000003E-2</v>
      </c>
      <c r="AH154" s="9"/>
      <c r="AI154" s="9">
        <f t="shared" si="119"/>
        <v>26</v>
      </c>
      <c r="AJ154" s="7" t="s">
        <v>38</v>
      </c>
      <c r="AK154" s="8" t="s">
        <v>26</v>
      </c>
      <c r="AL154" s="9">
        <v>-0.12087000000000001</v>
      </c>
      <c r="AM154" s="9"/>
      <c r="AN154" s="9">
        <f t="shared" si="61"/>
        <v>49</v>
      </c>
      <c r="AO154" s="7" t="s">
        <v>99</v>
      </c>
      <c r="AP154" s="8" t="s">
        <v>20</v>
      </c>
      <c r="AQ154" s="9">
        <v>-9.9879999999999997E-2</v>
      </c>
      <c r="AR154" s="9"/>
      <c r="AS154" s="9">
        <f t="shared" si="122"/>
        <v>24</v>
      </c>
      <c r="AT154" s="96" t="s">
        <v>87</v>
      </c>
      <c r="AU154" s="97" t="s">
        <v>29</v>
      </c>
      <c r="AV154" s="9">
        <v>-0.14938000000000001</v>
      </c>
      <c r="AW154" s="9"/>
      <c r="AX154" s="9">
        <f t="shared" si="96"/>
        <v>38</v>
      </c>
      <c r="AY154" s="7" t="s">
        <v>31</v>
      </c>
      <c r="AZ154" s="8" t="s">
        <v>19</v>
      </c>
      <c r="BA154" s="9">
        <v>-0.15937000000000001</v>
      </c>
      <c r="BB154" s="9"/>
      <c r="BC154" s="9">
        <f t="shared" si="101"/>
        <v>35</v>
      </c>
      <c r="BD154" s="7" t="s">
        <v>48</v>
      </c>
      <c r="BE154" s="8" t="s">
        <v>20</v>
      </c>
      <c r="BF154" s="9">
        <v>-5.5500000000000001E-2</v>
      </c>
      <c r="BG154" s="9"/>
      <c r="BH154" s="9">
        <f t="shared" si="125"/>
        <v>15</v>
      </c>
      <c r="BI154" s="7" t="s">
        <v>97</v>
      </c>
      <c r="BJ154" s="8" t="s">
        <v>25</v>
      </c>
      <c r="BK154" s="9">
        <v>-0.15542</v>
      </c>
      <c r="BL154" s="9"/>
      <c r="BM154" s="9">
        <f t="shared" si="102"/>
        <v>35</v>
      </c>
      <c r="BN154" s="7" t="s">
        <v>18</v>
      </c>
      <c r="BO154" s="8" t="s">
        <v>20</v>
      </c>
      <c r="BP154" s="9">
        <v>-0.10996</v>
      </c>
      <c r="BR154" s="9">
        <f t="shared" si="115"/>
        <v>30</v>
      </c>
    </row>
    <row r="155" spans="1:70" ht="17" customHeight="1" thickBot="1" x14ac:dyDescent="0.25">
      <c r="A155" s="7" t="s">
        <v>39</v>
      </c>
      <c r="B155" s="8" t="s">
        <v>28</v>
      </c>
      <c r="C155" s="9">
        <v>-0.10448</v>
      </c>
      <c r="D155" s="9"/>
      <c r="E155" s="9">
        <f t="shared" si="50"/>
        <v>52</v>
      </c>
      <c r="F155" s="7" t="s">
        <v>24</v>
      </c>
      <c r="G155" s="8" t="s">
        <v>25</v>
      </c>
      <c r="H155" s="23">
        <v>-0.17680000000000001</v>
      </c>
      <c r="I155" s="23" t="s">
        <v>108</v>
      </c>
      <c r="J155" s="9">
        <f t="shared" si="73"/>
        <v>45</v>
      </c>
      <c r="K155" s="7" t="s">
        <v>39</v>
      </c>
      <c r="L155" s="8" t="s">
        <v>25</v>
      </c>
      <c r="M155" s="9">
        <v>-0.12356</v>
      </c>
      <c r="N155" s="9"/>
      <c r="O155" s="9">
        <f t="shared" si="110"/>
        <v>32</v>
      </c>
      <c r="P155" s="7" t="s">
        <v>44</v>
      </c>
      <c r="Q155" s="8" t="s">
        <v>20</v>
      </c>
      <c r="R155" s="9">
        <v>-0.1704</v>
      </c>
      <c r="S155" s="9"/>
      <c r="T155" s="9">
        <f t="shared" si="105"/>
        <v>35</v>
      </c>
      <c r="U155" s="7" t="s">
        <v>44</v>
      </c>
      <c r="V155" s="8" t="s">
        <v>23</v>
      </c>
      <c r="W155" s="9">
        <v>-0.13668</v>
      </c>
      <c r="X155" s="9"/>
      <c r="Y155" s="9">
        <f t="shared" si="118"/>
        <v>29</v>
      </c>
      <c r="Z155" s="7" t="s">
        <v>81</v>
      </c>
      <c r="AA155" s="8" t="s">
        <v>20</v>
      </c>
      <c r="AB155" s="9">
        <v>-0.15443000000000001</v>
      </c>
      <c r="AC155" s="9"/>
      <c r="AD155" s="9">
        <f t="shared" si="66"/>
        <v>47</v>
      </c>
      <c r="AE155" s="96" t="s">
        <v>86</v>
      </c>
      <c r="AF155" s="97" t="s">
        <v>20</v>
      </c>
      <c r="AG155" s="9">
        <v>-6.7890000000000006E-2</v>
      </c>
      <c r="AH155" s="9"/>
      <c r="AI155" s="9">
        <f t="shared" si="119"/>
        <v>27</v>
      </c>
      <c r="AJ155" s="96" t="s">
        <v>78</v>
      </c>
      <c r="AK155" s="97" t="s">
        <v>26</v>
      </c>
      <c r="AL155" s="9">
        <v>-0.12214999999999999</v>
      </c>
      <c r="AM155" s="9"/>
      <c r="AN155" s="9">
        <f t="shared" si="61"/>
        <v>50</v>
      </c>
      <c r="AO155" s="7" t="s">
        <v>84</v>
      </c>
      <c r="AP155" s="8" t="s">
        <v>26</v>
      </c>
      <c r="AQ155" s="9">
        <v>-0.10363</v>
      </c>
      <c r="AR155" s="9"/>
      <c r="AS155" s="9">
        <f t="shared" si="122"/>
        <v>25</v>
      </c>
      <c r="AT155" s="7" t="s">
        <v>95</v>
      </c>
      <c r="AU155" s="8" t="s">
        <v>26</v>
      </c>
      <c r="AV155" s="9">
        <v>-0.15106</v>
      </c>
      <c r="AW155" s="9"/>
      <c r="AX155" s="9">
        <f t="shared" si="96"/>
        <v>39</v>
      </c>
      <c r="AY155" s="7" t="s">
        <v>36</v>
      </c>
      <c r="AZ155" s="8" t="s">
        <v>26</v>
      </c>
      <c r="BA155" s="9">
        <v>-0.16169</v>
      </c>
      <c r="BB155" s="9"/>
      <c r="BC155" s="9">
        <f t="shared" si="101"/>
        <v>36</v>
      </c>
      <c r="BD155" s="7" t="s">
        <v>83</v>
      </c>
      <c r="BE155" s="8" t="s">
        <v>25</v>
      </c>
      <c r="BF155" s="9">
        <v>-6.1080000000000002E-2</v>
      </c>
      <c r="BG155" s="9"/>
      <c r="BH155" s="9">
        <f t="shared" si="125"/>
        <v>16</v>
      </c>
      <c r="BI155" s="7" t="s">
        <v>91</v>
      </c>
      <c r="BJ155" s="8" t="s">
        <v>28</v>
      </c>
      <c r="BK155" s="9">
        <v>-0.16713</v>
      </c>
      <c r="BL155" s="9"/>
      <c r="BM155" s="9">
        <f t="shared" si="102"/>
        <v>36</v>
      </c>
      <c r="BN155" s="7" t="s">
        <v>73</v>
      </c>
      <c r="BO155" s="8" t="s">
        <v>29</v>
      </c>
      <c r="BP155" s="9">
        <v>-0.11247</v>
      </c>
      <c r="BR155" s="9">
        <f t="shared" si="115"/>
        <v>31</v>
      </c>
    </row>
    <row r="156" spans="1:70" ht="17" thickBot="1" x14ac:dyDescent="0.25">
      <c r="A156" s="7" t="s">
        <v>92</v>
      </c>
      <c r="B156" s="8" t="s">
        <v>28</v>
      </c>
      <c r="C156" s="9">
        <v>-0.10703</v>
      </c>
      <c r="D156" s="9"/>
      <c r="E156" s="9">
        <f t="shared" si="50"/>
        <v>53</v>
      </c>
      <c r="F156" s="7" t="s">
        <v>62</v>
      </c>
      <c r="G156" s="8" t="s">
        <v>25</v>
      </c>
      <c r="H156" s="9">
        <v>-0.18368999999999999</v>
      </c>
      <c r="I156" s="9"/>
      <c r="J156" s="9">
        <f t="shared" si="73"/>
        <v>46</v>
      </c>
      <c r="K156" s="7" t="s">
        <v>62</v>
      </c>
      <c r="L156" s="8" t="s">
        <v>19</v>
      </c>
      <c r="M156" s="9">
        <v>-0.12856000000000001</v>
      </c>
      <c r="N156" s="9"/>
      <c r="O156" s="9">
        <f t="shared" si="110"/>
        <v>33</v>
      </c>
      <c r="P156" s="7" t="s">
        <v>56</v>
      </c>
      <c r="Q156" s="8" t="s">
        <v>19</v>
      </c>
      <c r="R156" s="9">
        <v>-0.17854999999999999</v>
      </c>
      <c r="S156" s="9"/>
      <c r="T156" s="9">
        <f t="shared" si="105"/>
        <v>36</v>
      </c>
      <c r="U156" s="7" t="s">
        <v>56</v>
      </c>
      <c r="V156" s="8" t="s">
        <v>22</v>
      </c>
      <c r="W156" s="9">
        <v>-0.13805000000000001</v>
      </c>
      <c r="X156" s="9"/>
      <c r="Y156" s="9">
        <f t="shared" si="118"/>
        <v>30</v>
      </c>
      <c r="Z156" s="96" t="s">
        <v>86</v>
      </c>
      <c r="AA156" s="97" t="s">
        <v>26</v>
      </c>
      <c r="AB156" s="9">
        <v>-0.15956000000000001</v>
      </c>
      <c r="AC156" s="9"/>
      <c r="AD156" s="9">
        <f t="shared" si="66"/>
        <v>48</v>
      </c>
      <c r="AE156" s="7" t="s">
        <v>99</v>
      </c>
      <c r="AF156" s="8" t="s">
        <v>20</v>
      </c>
      <c r="AG156" s="9">
        <v>-7.3620000000000005E-2</v>
      </c>
      <c r="AH156" s="9"/>
      <c r="AI156" s="9">
        <f t="shared" si="119"/>
        <v>28</v>
      </c>
      <c r="AJ156" s="96" t="s">
        <v>86</v>
      </c>
      <c r="AK156" s="97" t="s">
        <v>26</v>
      </c>
      <c r="AL156" s="9">
        <v>-0.12235</v>
      </c>
      <c r="AM156" s="9"/>
      <c r="AN156" s="9">
        <f t="shared" si="61"/>
        <v>51</v>
      </c>
      <c r="AO156" s="7" t="s">
        <v>73</v>
      </c>
      <c r="AP156" s="8" t="s">
        <v>26</v>
      </c>
      <c r="AQ156" s="9">
        <v>-0.10853</v>
      </c>
      <c r="AR156" s="9"/>
      <c r="AS156" s="9">
        <f t="shared" si="122"/>
        <v>26</v>
      </c>
      <c r="AT156" s="7" t="s">
        <v>99</v>
      </c>
      <c r="AU156" s="8" t="s">
        <v>26</v>
      </c>
      <c r="AV156" s="9">
        <v>-0.15912999999999999</v>
      </c>
      <c r="AW156" s="9"/>
      <c r="AX156" s="9">
        <f t="shared" si="96"/>
        <v>40</v>
      </c>
      <c r="AY156" s="7" t="s">
        <v>98</v>
      </c>
      <c r="AZ156" s="8" t="s">
        <v>29</v>
      </c>
      <c r="BA156" s="9">
        <v>-0.16242000000000001</v>
      </c>
      <c r="BB156" s="9"/>
      <c r="BC156" s="9">
        <f t="shared" si="101"/>
        <v>37</v>
      </c>
      <c r="BD156" s="7" t="s">
        <v>92</v>
      </c>
      <c r="BE156" s="8" t="s">
        <v>28</v>
      </c>
      <c r="BF156" s="9">
        <v>-6.2520000000000006E-2</v>
      </c>
      <c r="BG156" s="9"/>
      <c r="BH156" s="9">
        <f t="shared" si="125"/>
        <v>17</v>
      </c>
      <c r="BI156" s="7" t="s">
        <v>73</v>
      </c>
      <c r="BJ156" s="8" t="s">
        <v>29</v>
      </c>
      <c r="BK156" s="9">
        <v>-0.16769999999999999</v>
      </c>
      <c r="BL156" s="9"/>
      <c r="BM156" s="9">
        <f t="shared" si="102"/>
        <v>37</v>
      </c>
      <c r="BN156" s="7" t="s">
        <v>97</v>
      </c>
      <c r="BO156" s="8" t="s">
        <v>28</v>
      </c>
      <c r="BP156" s="9">
        <v>-0.11397</v>
      </c>
      <c r="BR156" s="9">
        <f t="shared" si="115"/>
        <v>32</v>
      </c>
    </row>
    <row r="157" spans="1:70" ht="17" thickBot="1" x14ac:dyDescent="0.25">
      <c r="A157" s="7" t="s">
        <v>77</v>
      </c>
      <c r="B157" s="8" t="s">
        <v>29</v>
      </c>
      <c r="C157" s="9">
        <v>-0.10732</v>
      </c>
      <c r="D157" s="9"/>
      <c r="E157" s="9">
        <f t="shared" si="50"/>
        <v>54</v>
      </c>
      <c r="F157" s="7" t="s">
        <v>33</v>
      </c>
      <c r="G157" s="8" t="s">
        <v>25</v>
      </c>
      <c r="H157" s="9">
        <v>-0.18528</v>
      </c>
      <c r="I157" s="9"/>
      <c r="J157" s="9">
        <f t="shared" si="73"/>
        <v>47</v>
      </c>
      <c r="K157" s="7" t="s">
        <v>33</v>
      </c>
      <c r="L157" s="8" t="s">
        <v>20</v>
      </c>
      <c r="M157" s="9">
        <v>-0.12926000000000001</v>
      </c>
      <c r="N157" s="9"/>
      <c r="O157" s="9">
        <f t="shared" si="110"/>
        <v>34</v>
      </c>
      <c r="P157" s="7" t="s">
        <v>62</v>
      </c>
      <c r="Q157" s="8" t="s">
        <v>25</v>
      </c>
      <c r="R157" s="9">
        <v>-0.18290000000000001</v>
      </c>
      <c r="S157" s="9"/>
      <c r="T157" s="9">
        <f t="shared" si="105"/>
        <v>37</v>
      </c>
      <c r="U157" s="7" t="s">
        <v>57</v>
      </c>
      <c r="V157" s="8" t="s">
        <v>20</v>
      </c>
      <c r="W157" s="9">
        <v>-0.14559</v>
      </c>
      <c r="X157" s="9"/>
      <c r="Y157" s="9">
        <f t="shared" si="118"/>
        <v>31</v>
      </c>
      <c r="Z157" s="7" t="s">
        <v>36</v>
      </c>
      <c r="AA157" s="8" t="s">
        <v>23</v>
      </c>
      <c r="AB157" s="9">
        <v>-0.15967999999999999</v>
      </c>
      <c r="AC157" s="9"/>
      <c r="AD157" s="9">
        <f t="shared" si="66"/>
        <v>49</v>
      </c>
      <c r="AE157" s="7" t="s">
        <v>57</v>
      </c>
      <c r="AF157" s="8" t="s">
        <v>20</v>
      </c>
      <c r="AG157" s="9">
        <v>-7.7450000000000005E-2</v>
      </c>
      <c r="AH157" s="9"/>
      <c r="AI157" s="9">
        <f t="shared" si="119"/>
        <v>29</v>
      </c>
      <c r="AJ157" s="7" t="s">
        <v>97</v>
      </c>
      <c r="AK157" s="8" t="s">
        <v>28</v>
      </c>
      <c r="AL157" s="9">
        <v>-0.12291000000000001</v>
      </c>
      <c r="AM157" s="9"/>
      <c r="AN157" s="9">
        <f t="shared" si="61"/>
        <v>52</v>
      </c>
      <c r="AO157" s="7" t="s">
        <v>68</v>
      </c>
      <c r="AP157" s="8" t="s">
        <v>29</v>
      </c>
      <c r="AQ157" s="9">
        <v>-0.1108</v>
      </c>
      <c r="AR157" s="9"/>
      <c r="AS157" s="9">
        <f t="shared" si="122"/>
        <v>27</v>
      </c>
      <c r="AT157" s="7" t="s">
        <v>36</v>
      </c>
      <c r="AU157" s="8" t="s">
        <v>23</v>
      </c>
      <c r="AV157" s="9">
        <v>-0.16059999999999999</v>
      </c>
      <c r="AW157" s="9"/>
      <c r="AX157" s="9">
        <f t="shared" si="96"/>
        <v>41</v>
      </c>
      <c r="AY157" s="7" t="s">
        <v>31</v>
      </c>
      <c r="AZ157" s="8" t="s">
        <v>25</v>
      </c>
      <c r="BA157" s="9">
        <v>-0.16458999999999999</v>
      </c>
      <c r="BB157" s="9"/>
      <c r="BC157" s="9">
        <f t="shared" si="101"/>
        <v>38</v>
      </c>
      <c r="BD157" s="7" t="s">
        <v>98</v>
      </c>
      <c r="BE157" s="8" t="s">
        <v>29</v>
      </c>
      <c r="BF157" s="9">
        <v>-6.4839999999999995E-2</v>
      </c>
      <c r="BG157" s="9"/>
      <c r="BH157" s="9">
        <f t="shared" si="125"/>
        <v>18</v>
      </c>
      <c r="BI157" s="7" t="s">
        <v>49</v>
      </c>
      <c r="BJ157" s="8" t="s">
        <v>20</v>
      </c>
      <c r="BK157" s="10">
        <v>-0.18604000000000001</v>
      </c>
      <c r="BL157" s="10" t="s">
        <v>107</v>
      </c>
      <c r="BM157" s="9">
        <f t="shared" si="102"/>
        <v>38</v>
      </c>
      <c r="BN157" s="7" t="s">
        <v>91</v>
      </c>
      <c r="BO157" s="8" t="s">
        <v>28</v>
      </c>
      <c r="BP157" s="9">
        <v>-0.1148</v>
      </c>
      <c r="BR157" s="9">
        <f t="shared" si="115"/>
        <v>33</v>
      </c>
    </row>
    <row r="158" spans="1:70" ht="17" thickBot="1" x14ac:dyDescent="0.25">
      <c r="A158" s="7" t="s">
        <v>92</v>
      </c>
      <c r="B158" s="8" t="s">
        <v>25</v>
      </c>
      <c r="C158" s="9">
        <v>-0.10773000000000001</v>
      </c>
      <c r="D158" s="9"/>
      <c r="E158" s="9">
        <f t="shared" si="50"/>
        <v>55</v>
      </c>
      <c r="F158" s="7" t="s">
        <v>80</v>
      </c>
      <c r="G158" s="8" t="s">
        <v>19</v>
      </c>
      <c r="H158" s="9">
        <v>-0.18773000000000001</v>
      </c>
      <c r="I158" s="9"/>
      <c r="J158" s="9">
        <f t="shared" si="73"/>
        <v>48</v>
      </c>
      <c r="K158" s="7" t="s">
        <v>83</v>
      </c>
      <c r="L158" s="8" t="s">
        <v>25</v>
      </c>
      <c r="M158" s="9">
        <v>-0.13356000000000001</v>
      </c>
      <c r="N158" s="9"/>
      <c r="O158" s="9">
        <f t="shared" si="110"/>
        <v>35</v>
      </c>
      <c r="P158" s="7" t="s">
        <v>37</v>
      </c>
      <c r="Q158" s="8" t="s">
        <v>25</v>
      </c>
      <c r="R158" s="9">
        <v>-0.18704999999999999</v>
      </c>
      <c r="S158" s="9"/>
      <c r="T158" s="9">
        <f t="shared" si="105"/>
        <v>38</v>
      </c>
      <c r="U158" s="7" t="s">
        <v>18</v>
      </c>
      <c r="V158" s="8" t="s">
        <v>19</v>
      </c>
      <c r="W158" s="9">
        <v>-0.14604</v>
      </c>
      <c r="X158" s="9"/>
      <c r="Y158" s="9">
        <f t="shared" si="118"/>
        <v>32</v>
      </c>
      <c r="Z158" s="7" t="s">
        <v>63</v>
      </c>
      <c r="AA158" s="8" t="s">
        <v>26</v>
      </c>
      <c r="AB158" s="9">
        <v>-0.16070000000000001</v>
      </c>
      <c r="AC158" s="9"/>
      <c r="AD158" s="9">
        <f t="shared" si="66"/>
        <v>50</v>
      </c>
      <c r="AE158" s="7" t="s">
        <v>85</v>
      </c>
      <c r="AF158" s="8" t="s">
        <v>19</v>
      </c>
      <c r="AG158" s="9">
        <v>-7.8369999999999995E-2</v>
      </c>
      <c r="AH158" s="9"/>
      <c r="AI158" s="9">
        <f t="shared" si="119"/>
        <v>30</v>
      </c>
      <c r="AJ158" s="7" t="s">
        <v>33</v>
      </c>
      <c r="AK158" s="8" t="s">
        <v>20</v>
      </c>
      <c r="AL158" s="9">
        <v>-0.12528</v>
      </c>
      <c r="AM158" s="9"/>
      <c r="AN158" s="9">
        <f t="shared" si="61"/>
        <v>53</v>
      </c>
      <c r="AO158" s="7" t="s">
        <v>57</v>
      </c>
      <c r="AP158" s="8" t="s">
        <v>23</v>
      </c>
      <c r="AQ158" s="9">
        <v>-0.11637</v>
      </c>
      <c r="AR158" s="9"/>
      <c r="AS158" s="9">
        <f t="shared" si="122"/>
        <v>28</v>
      </c>
      <c r="AT158" s="7" t="s">
        <v>92</v>
      </c>
      <c r="AU158" s="8" t="s">
        <v>25</v>
      </c>
      <c r="AV158" s="9">
        <v>-0.16286</v>
      </c>
      <c r="AW158" s="9"/>
      <c r="AX158" s="9">
        <f t="shared" si="96"/>
        <v>42</v>
      </c>
      <c r="AY158" s="7" t="s">
        <v>27</v>
      </c>
      <c r="AZ158" s="8" t="s">
        <v>29</v>
      </c>
      <c r="BA158" s="9">
        <v>-0.17238999999999999</v>
      </c>
      <c r="BB158" s="9"/>
      <c r="BC158" s="9">
        <f t="shared" si="101"/>
        <v>39</v>
      </c>
      <c r="BD158" s="7" t="s">
        <v>33</v>
      </c>
      <c r="BE158" s="8" t="s">
        <v>20</v>
      </c>
      <c r="BF158" s="9">
        <v>-6.5729999999999997E-2</v>
      </c>
      <c r="BG158" s="9"/>
      <c r="BH158" s="9">
        <f t="shared" si="125"/>
        <v>19</v>
      </c>
      <c r="BI158" s="7" t="s">
        <v>45</v>
      </c>
      <c r="BJ158" s="8" t="s">
        <v>19</v>
      </c>
      <c r="BK158" s="9">
        <v>-0.18767</v>
      </c>
      <c r="BL158" s="9"/>
      <c r="BM158" s="9">
        <f t="shared" si="102"/>
        <v>39</v>
      </c>
      <c r="BN158" s="7" t="s">
        <v>58</v>
      </c>
      <c r="BO158" s="8" t="s">
        <v>25</v>
      </c>
      <c r="BP158" s="9">
        <v>-0.13174</v>
      </c>
      <c r="BR158" s="9">
        <f t="shared" si="115"/>
        <v>34</v>
      </c>
    </row>
    <row r="159" spans="1:70" ht="17" thickBot="1" x14ac:dyDescent="0.25">
      <c r="A159" s="7" t="s">
        <v>82</v>
      </c>
      <c r="B159" s="8" t="s">
        <v>25</v>
      </c>
      <c r="C159" s="9">
        <v>-0.10818</v>
      </c>
      <c r="D159" s="9"/>
      <c r="E159" s="9">
        <f t="shared" si="50"/>
        <v>56</v>
      </c>
      <c r="F159" s="7" t="s">
        <v>31</v>
      </c>
      <c r="G159" s="8" t="s">
        <v>25</v>
      </c>
      <c r="H159" s="23">
        <v>-0.18803</v>
      </c>
      <c r="I159" s="23" t="s">
        <v>108</v>
      </c>
      <c r="J159" s="9">
        <f t="shared" si="73"/>
        <v>49</v>
      </c>
      <c r="K159" s="7" t="s">
        <v>24</v>
      </c>
      <c r="L159" s="8" t="s">
        <v>25</v>
      </c>
      <c r="M159" s="23">
        <v>-0.14030999999999999</v>
      </c>
      <c r="N159" s="23" t="s">
        <v>108</v>
      </c>
      <c r="O159" s="9">
        <f t="shared" si="110"/>
        <v>36</v>
      </c>
      <c r="P159" s="7" t="s">
        <v>59</v>
      </c>
      <c r="Q159" s="8" t="s">
        <v>20</v>
      </c>
      <c r="R159" s="9">
        <v>-0.189</v>
      </c>
      <c r="S159" s="9"/>
      <c r="T159" s="9">
        <f t="shared" si="105"/>
        <v>39</v>
      </c>
      <c r="U159" s="7" t="s">
        <v>48</v>
      </c>
      <c r="V159" s="8" t="s">
        <v>29</v>
      </c>
      <c r="W159" s="9">
        <v>-0.1469</v>
      </c>
      <c r="X159" s="9"/>
      <c r="Y159" s="9">
        <f t="shared" si="118"/>
        <v>33</v>
      </c>
      <c r="Z159" s="7" t="s">
        <v>18</v>
      </c>
      <c r="AA159" s="8" t="s">
        <v>20</v>
      </c>
      <c r="AB159" s="9">
        <v>-0.16542999999999999</v>
      </c>
      <c r="AC159" s="9"/>
      <c r="AD159" s="9">
        <f t="shared" si="66"/>
        <v>51</v>
      </c>
      <c r="AE159" s="7" t="s">
        <v>57</v>
      </c>
      <c r="AF159" s="8" t="s">
        <v>23</v>
      </c>
      <c r="AG159" s="9">
        <v>-8.3650000000000002E-2</v>
      </c>
      <c r="AH159" s="9"/>
      <c r="AI159" s="9">
        <f t="shared" si="119"/>
        <v>31</v>
      </c>
      <c r="AJ159" s="7" t="s">
        <v>63</v>
      </c>
      <c r="AK159" s="8" t="s">
        <v>26</v>
      </c>
      <c r="AL159" s="9">
        <v>-0.1318</v>
      </c>
      <c r="AM159" s="9"/>
      <c r="AN159" s="9">
        <f t="shared" si="61"/>
        <v>54</v>
      </c>
      <c r="AO159" s="7" t="s">
        <v>62</v>
      </c>
      <c r="AP159" s="8" t="s">
        <v>25</v>
      </c>
      <c r="AQ159" s="9">
        <v>-0.12199</v>
      </c>
      <c r="AR159" s="9"/>
      <c r="AS159" s="9">
        <f t="shared" si="122"/>
        <v>29</v>
      </c>
      <c r="AT159" s="7" t="s">
        <v>31</v>
      </c>
      <c r="AU159" s="8" t="s">
        <v>19</v>
      </c>
      <c r="AV159" s="9">
        <v>-0.16489999999999999</v>
      </c>
      <c r="AW159" s="9"/>
      <c r="AX159" s="9">
        <f t="shared" si="96"/>
        <v>43</v>
      </c>
      <c r="AY159" s="7" t="s">
        <v>53</v>
      </c>
      <c r="AZ159" s="8" t="s">
        <v>23</v>
      </c>
      <c r="BA159" s="9">
        <v>-0.17796999999999999</v>
      </c>
      <c r="BB159" s="9"/>
      <c r="BC159" s="9">
        <f t="shared" si="101"/>
        <v>40</v>
      </c>
      <c r="BD159" s="7" t="s">
        <v>94</v>
      </c>
      <c r="BE159" s="8" t="s">
        <v>19</v>
      </c>
      <c r="BF159" s="9">
        <v>-6.7930000000000004E-2</v>
      </c>
      <c r="BG159" s="9"/>
      <c r="BH159" s="9">
        <f t="shared" si="125"/>
        <v>20</v>
      </c>
      <c r="BI159" s="7" t="s">
        <v>57</v>
      </c>
      <c r="BJ159" s="8" t="s">
        <v>23</v>
      </c>
      <c r="BK159" s="9">
        <v>-0.19475000000000001</v>
      </c>
      <c r="BL159" s="9"/>
      <c r="BM159" s="9">
        <f t="shared" si="102"/>
        <v>40</v>
      </c>
      <c r="BN159" s="7" t="s">
        <v>83</v>
      </c>
      <c r="BO159" s="8" t="s">
        <v>20</v>
      </c>
      <c r="BP159" s="9">
        <v>-0.13263</v>
      </c>
      <c r="BR159" s="9">
        <f t="shared" si="115"/>
        <v>35</v>
      </c>
    </row>
    <row r="160" spans="1:70" ht="17" thickBot="1" x14ac:dyDescent="0.25">
      <c r="A160" s="7" t="s">
        <v>74</v>
      </c>
      <c r="B160" s="8" t="s">
        <v>28</v>
      </c>
      <c r="C160" s="9">
        <v>-0.1164</v>
      </c>
      <c r="D160" s="9"/>
      <c r="E160" s="9">
        <f t="shared" si="50"/>
        <v>57</v>
      </c>
      <c r="F160" s="96" t="s">
        <v>87</v>
      </c>
      <c r="G160" s="97" t="s">
        <v>29</v>
      </c>
      <c r="H160" s="9">
        <v>-0.18964</v>
      </c>
      <c r="I160" s="9"/>
      <c r="J160" s="9">
        <f t="shared" si="73"/>
        <v>50</v>
      </c>
      <c r="K160" s="7" t="s">
        <v>49</v>
      </c>
      <c r="L160" s="8" t="s">
        <v>28</v>
      </c>
      <c r="M160" s="9">
        <v>-0.14241999999999999</v>
      </c>
      <c r="N160" s="9"/>
      <c r="O160" s="9">
        <f t="shared" si="110"/>
        <v>37</v>
      </c>
      <c r="P160" s="7" t="s">
        <v>59</v>
      </c>
      <c r="Q160" s="8" t="s">
        <v>25</v>
      </c>
      <c r="R160" s="9">
        <v>-0.19188</v>
      </c>
      <c r="S160" s="9"/>
      <c r="T160" s="9">
        <f t="shared" si="105"/>
        <v>40</v>
      </c>
      <c r="U160" s="7" t="s">
        <v>56</v>
      </c>
      <c r="V160" s="8" t="s">
        <v>19</v>
      </c>
      <c r="W160" s="9">
        <v>-0.1497</v>
      </c>
      <c r="X160" s="9"/>
      <c r="Y160" s="9">
        <f t="shared" si="118"/>
        <v>34</v>
      </c>
      <c r="Z160" s="7" t="s">
        <v>99</v>
      </c>
      <c r="AA160" s="8" t="s">
        <v>26</v>
      </c>
      <c r="AB160" s="9">
        <v>-0.17569000000000001</v>
      </c>
      <c r="AC160" s="9"/>
      <c r="AD160" s="9">
        <f t="shared" si="66"/>
        <v>52</v>
      </c>
      <c r="AE160" s="7" t="s">
        <v>39</v>
      </c>
      <c r="AF160" s="8" t="s">
        <v>25</v>
      </c>
      <c r="AG160" s="9">
        <v>-8.6660000000000001E-2</v>
      </c>
      <c r="AH160" s="9"/>
      <c r="AI160" s="9">
        <f t="shared" si="119"/>
        <v>32</v>
      </c>
      <c r="AJ160" s="7" t="s">
        <v>63</v>
      </c>
      <c r="AK160" s="8" t="s">
        <v>20</v>
      </c>
      <c r="AL160" s="9">
        <v>-0.1366</v>
      </c>
      <c r="AM160" s="9"/>
      <c r="AN160" s="9">
        <f t="shared" si="61"/>
        <v>55</v>
      </c>
      <c r="AO160" s="96" t="s">
        <v>79</v>
      </c>
      <c r="AP160" s="97" t="s">
        <v>22</v>
      </c>
      <c r="AQ160" s="9">
        <v>-0.12386999999999999</v>
      </c>
      <c r="AR160" s="9"/>
      <c r="AS160" s="9">
        <f t="shared" si="122"/>
        <v>30</v>
      </c>
      <c r="AT160" s="7" t="s">
        <v>74</v>
      </c>
      <c r="AU160" s="8" t="s">
        <v>25</v>
      </c>
      <c r="AV160" s="9">
        <v>-0.16789999999999999</v>
      </c>
      <c r="AW160" s="9"/>
      <c r="AX160" s="9">
        <f t="shared" si="96"/>
        <v>44</v>
      </c>
      <c r="AY160" s="7" t="s">
        <v>24</v>
      </c>
      <c r="AZ160" s="8" t="s">
        <v>25</v>
      </c>
      <c r="BA160" s="23">
        <v>-0.18385000000000001</v>
      </c>
      <c r="BB160" s="23" t="s">
        <v>108</v>
      </c>
      <c r="BC160" s="9">
        <f t="shared" si="101"/>
        <v>41</v>
      </c>
      <c r="BD160" s="7" t="s">
        <v>70</v>
      </c>
      <c r="BE160" s="8" t="s">
        <v>19</v>
      </c>
      <c r="BF160" s="9">
        <v>-6.923E-2</v>
      </c>
      <c r="BG160" s="9"/>
      <c r="BH160" s="9">
        <f t="shared" si="125"/>
        <v>21</v>
      </c>
      <c r="BI160" s="7" t="s">
        <v>97</v>
      </c>
      <c r="BJ160" s="8" t="s">
        <v>19</v>
      </c>
      <c r="BK160" s="9">
        <v>-0.19508</v>
      </c>
      <c r="BL160" s="9"/>
      <c r="BM160" s="9">
        <f t="shared" si="102"/>
        <v>41</v>
      </c>
      <c r="BN160" s="96" t="s">
        <v>86</v>
      </c>
      <c r="BO160" s="97" t="s">
        <v>20</v>
      </c>
      <c r="BP160" s="9">
        <v>-0.13341</v>
      </c>
      <c r="BR160" s="9">
        <f t="shared" si="115"/>
        <v>36</v>
      </c>
    </row>
    <row r="161" spans="1:70" ht="17" thickBot="1" x14ac:dyDescent="0.25">
      <c r="A161" s="7" t="s">
        <v>67</v>
      </c>
      <c r="B161" s="8" t="s">
        <v>23</v>
      </c>
      <c r="C161" s="9">
        <v>-0.12274</v>
      </c>
      <c r="D161" s="9"/>
      <c r="E161" s="9">
        <f t="shared" si="50"/>
        <v>58</v>
      </c>
      <c r="F161" s="7" t="s">
        <v>56</v>
      </c>
      <c r="G161" s="8" t="s">
        <v>25</v>
      </c>
      <c r="H161" s="9">
        <v>-0.19259000000000001</v>
      </c>
      <c r="I161" s="9"/>
      <c r="J161" s="9">
        <f t="shared" si="73"/>
        <v>51</v>
      </c>
      <c r="K161" s="7" t="s">
        <v>82</v>
      </c>
      <c r="L161" s="8" t="s">
        <v>20</v>
      </c>
      <c r="M161" s="9">
        <v>-0.15067</v>
      </c>
      <c r="N161" s="9"/>
      <c r="O161" s="9">
        <f t="shared" si="110"/>
        <v>38</v>
      </c>
      <c r="P161" s="7" t="s">
        <v>99</v>
      </c>
      <c r="Q161" s="8" t="s">
        <v>26</v>
      </c>
      <c r="R161" s="9">
        <v>-0.19732</v>
      </c>
      <c r="S161" s="9"/>
      <c r="T161" s="9">
        <f t="shared" si="105"/>
        <v>41</v>
      </c>
      <c r="U161" s="7" t="s">
        <v>59</v>
      </c>
      <c r="V161" s="8" t="s">
        <v>23</v>
      </c>
      <c r="W161" s="9">
        <v>-0.16256000000000001</v>
      </c>
      <c r="X161" s="9"/>
      <c r="Y161" s="9">
        <f t="shared" si="118"/>
        <v>35</v>
      </c>
      <c r="Z161" s="7" t="s">
        <v>99</v>
      </c>
      <c r="AA161" s="8" t="s">
        <v>20</v>
      </c>
      <c r="AB161" s="9">
        <v>-0.17871000000000001</v>
      </c>
      <c r="AC161" s="9"/>
      <c r="AD161" s="9">
        <f t="shared" si="66"/>
        <v>53</v>
      </c>
      <c r="AE161" s="7" t="s">
        <v>98</v>
      </c>
      <c r="AF161" s="8" t="s">
        <v>19</v>
      </c>
      <c r="AG161" s="9">
        <v>-8.7230000000000002E-2</v>
      </c>
      <c r="AH161" s="9"/>
      <c r="AI161" s="9">
        <f t="shared" si="119"/>
        <v>33</v>
      </c>
      <c r="AJ161" s="7" t="s">
        <v>75</v>
      </c>
      <c r="AK161" s="8" t="s">
        <v>29</v>
      </c>
      <c r="AL161" s="9">
        <v>-0.13669999999999999</v>
      </c>
      <c r="AM161" s="9"/>
      <c r="AN161" s="9">
        <f t="shared" si="61"/>
        <v>56</v>
      </c>
      <c r="AO161" s="7" t="s">
        <v>36</v>
      </c>
      <c r="AP161" s="8" t="s">
        <v>26</v>
      </c>
      <c r="AQ161" s="9">
        <v>-0.12411</v>
      </c>
      <c r="AR161" s="9"/>
      <c r="AS161" s="9">
        <f t="shared" si="122"/>
        <v>31</v>
      </c>
      <c r="AT161" s="7" t="s">
        <v>36</v>
      </c>
      <c r="AU161" s="8" t="s">
        <v>26</v>
      </c>
      <c r="AV161" s="9">
        <v>-0.16941000000000001</v>
      </c>
      <c r="AW161" s="9"/>
      <c r="AX161" s="9">
        <f t="shared" si="96"/>
        <v>45</v>
      </c>
      <c r="AY161" s="7" t="s">
        <v>97</v>
      </c>
      <c r="AZ161" s="8" t="s">
        <v>25</v>
      </c>
      <c r="BA161" s="9">
        <v>-0.18976000000000001</v>
      </c>
      <c r="BB161" s="9"/>
      <c r="BC161" s="9">
        <f t="shared" si="101"/>
        <v>42</v>
      </c>
      <c r="BD161" s="7" t="s">
        <v>80</v>
      </c>
      <c r="BE161" s="8" t="s">
        <v>19</v>
      </c>
      <c r="BF161" s="9">
        <v>-7.5259999999999994E-2</v>
      </c>
      <c r="BG161" s="9"/>
      <c r="BH161" s="9">
        <f t="shared" si="125"/>
        <v>22</v>
      </c>
      <c r="BI161" s="7" t="s">
        <v>67</v>
      </c>
      <c r="BJ161" s="8" t="s">
        <v>28</v>
      </c>
      <c r="BK161" s="23">
        <v>-0.19792999999999999</v>
      </c>
      <c r="BL161" s="23" t="s">
        <v>108</v>
      </c>
      <c r="BM161" s="9">
        <f t="shared" si="102"/>
        <v>42</v>
      </c>
      <c r="BN161" s="7" t="s">
        <v>53</v>
      </c>
      <c r="BO161" s="8" t="s">
        <v>28</v>
      </c>
      <c r="BP161" s="23">
        <v>-0.13605999999999999</v>
      </c>
      <c r="BQ161" t="s">
        <v>108</v>
      </c>
      <c r="BR161" s="9">
        <f t="shared" si="115"/>
        <v>37</v>
      </c>
    </row>
    <row r="162" spans="1:70" ht="17" thickBot="1" x14ac:dyDescent="0.25">
      <c r="A162" s="7" t="s">
        <v>72</v>
      </c>
      <c r="B162" s="8" t="s">
        <v>22</v>
      </c>
      <c r="C162" s="9">
        <v>-0.12375</v>
      </c>
      <c r="D162" s="9"/>
      <c r="E162" s="9">
        <f t="shared" si="50"/>
        <v>59</v>
      </c>
      <c r="F162" s="96" t="s">
        <v>79</v>
      </c>
      <c r="G162" s="97" t="s">
        <v>29</v>
      </c>
      <c r="H162" s="9">
        <v>-0.1976</v>
      </c>
      <c r="I162" s="9"/>
      <c r="J162" s="9">
        <f t="shared" si="73"/>
        <v>52</v>
      </c>
      <c r="K162" s="7" t="s">
        <v>83</v>
      </c>
      <c r="L162" s="8" t="s">
        <v>29</v>
      </c>
      <c r="M162" s="9">
        <v>-0.15564</v>
      </c>
      <c r="N162" s="9"/>
      <c r="O162" s="9">
        <f t="shared" si="110"/>
        <v>39</v>
      </c>
      <c r="P162" s="7" t="s">
        <v>31</v>
      </c>
      <c r="Q162" s="8" t="s">
        <v>19</v>
      </c>
      <c r="R162" s="9">
        <v>-0.20657</v>
      </c>
      <c r="S162" s="9"/>
      <c r="T162" s="9">
        <f t="shared" si="105"/>
        <v>42</v>
      </c>
      <c r="U162" s="7" t="s">
        <v>92</v>
      </c>
      <c r="V162" s="8" t="s">
        <v>25</v>
      </c>
      <c r="W162" s="9">
        <v>-0.16588</v>
      </c>
      <c r="X162" s="9"/>
      <c r="Y162" s="9">
        <f t="shared" si="118"/>
        <v>36</v>
      </c>
      <c r="Z162" s="7" t="s">
        <v>57</v>
      </c>
      <c r="AA162" s="8" t="s">
        <v>23</v>
      </c>
      <c r="AB162" s="9">
        <v>-0.18756</v>
      </c>
      <c r="AC162" s="9"/>
      <c r="AD162" s="9">
        <f t="shared" si="66"/>
        <v>54</v>
      </c>
      <c r="AE162" s="7" t="s">
        <v>90</v>
      </c>
      <c r="AF162" s="8" t="s">
        <v>20</v>
      </c>
      <c r="AG162" s="9">
        <v>-9.2780000000000001E-2</v>
      </c>
      <c r="AH162" s="9"/>
      <c r="AI162" s="9">
        <f t="shared" si="119"/>
        <v>34</v>
      </c>
      <c r="AJ162" s="7" t="s">
        <v>99</v>
      </c>
      <c r="AK162" s="8" t="s">
        <v>23</v>
      </c>
      <c r="AL162" s="9">
        <v>-0.14035</v>
      </c>
      <c r="AM162" s="9"/>
      <c r="AN162" s="9">
        <f t="shared" si="61"/>
        <v>57</v>
      </c>
      <c r="AO162" s="96" t="s">
        <v>78</v>
      </c>
      <c r="AP162" s="97" t="s">
        <v>26</v>
      </c>
      <c r="AQ162" s="9">
        <v>-0.12898000000000001</v>
      </c>
      <c r="AR162" s="9"/>
      <c r="AS162" s="9">
        <f t="shared" si="122"/>
        <v>32</v>
      </c>
      <c r="AT162" s="7" t="s">
        <v>97</v>
      </c>
      <c r="AU162" s="8" t="s">
        <v>25</v>
      </c>
      <c r="AV162" s="9">
        <v>-0.17258000000000001</v>
      </c>
      <c r="AW162" s="9"/>
      <c r="AX162" s="9">
        <f t="shared" si="96"/>
        <v>46</v>
      </c>
      <c r="AY162" s="7" t="s">
        <v>74</v>
      </c>
      <c r="AZ162" s="8" t="s">
        <v>25</v>
      </c>
      <c r="BA162" s="9">
        <v>-0.20601</v>
      </c>
      <c r="BB162" s="9"/>
      <c r="BC162" s="9">
        <f t="shared" si="101"/>
        <v>43</v>
      </c>
      <c r="BD162" s="7" t="s">
        <v>67</v>
      </c>
      <c r="BE162" s="8" t="s">
        <v>20</v>
      </c>
      <c r="BF162" s="9">
        <v>-8.3710000000000007E-2</v>
      </c>
      <c r="BG162" s="9"/>
      <c r="BH162" s="9">
        <f t="shared" si="125"/>
        <v>23</v>
      </c>
      <c r="BI162" s="7" t="s">
        <v>62</v>
      </c>
      <c r="BJ162" s="8" t="s">
        <v>25</v>
      </c>
      <c r="BK162" s="23">
        <v>-0.19847999999999999</v>
      </c>
      <c r="BL162" s="23" t="s">
        <v>108</v>
      </c>
      <c r="BM162" s="9">
        <f t="shared" si="102"/>
        <v>43</v>
      </c>
      <c r="BN162" s="7" t="s">
        <v>39</v>
      </c>
      <c r="BO162" s="8" t="s">
        <v>28</v>
      </c>
      <c r="BP162" s="23">
        <v>-0.14226</v>
      </c>
      <c r="BQ162" t="s">
        <v>108</v>
      </c>
      <c r="BR162" s="9">
        <f t="shared" si="115"/>
        <v>38</v>
      </c>
    </row>
    <row r="163" spans="1:70" ht="17" thickBot="1" x14ac:dyDescent="0.25">
      <c r="A163" s="7" t="s">
        <v>82</v>
      </c>
      <c r="B163" s="8" t="s">
        <v>20</v>
      </c>
      <c r="C163" s="9">
        <v>-0.12463</v>
      </c>
      <c r="D163" s="9"/>
      <c r="E163" s="9">
        <f t="shared" si="50"/>
        <v>60</v>
      </c>
      <c r="F163" s="7" t="s">
        <v>68</v>
      </c>
      <c r="G163" s="8" t="s">
        <v>29</v>
      </c>
      <c r="H163" s="9">
        <v>-0.19891</v>
      </c>
      <c r="I163" s="9"/>
      <c r="J163" s="9">
        <f t="shared" si="73"/>
        <v>53</v>
      </c>
      <c r="K163" s="7" t="s">
        <v>91</v>
      </c>
      <c r="L163" s="8" t="s">
        <v>25</v>
      </c>
      <c r="M163" s="9">
        <v>-0.16378999999999999</v>
      </c>
      <c r="N163" s="9"/>
      <c r="O163" s="9">
        <f t="shared" si="110"/>
        <v>40</v>
      </c>
      <c r="P163" s="7" t="s">
        <v>97</v>
      </c>
      <c r="Q163" s="8" t="s">
        <v>23</v>
      </c>
      <c r="R163" s="9">
        <v>-0.21171000000000001</v>
      </c>
      <c r="S163" s="9"/>
      <c r="T163" s="9">
        <f t="shared" si="105"/>
        <v>43</v>
      </c>
      <c r="U163" s="7" t="s">
        <v>74</v>
      </c>
      <c r="V163" s="8" t="s">
        <v>25</v>
      </c>
      <c r="W163" s="9">
        <v>-0.18004000000000001</v>
      </c>
      <c r="X163" s="9"/>
      <c r="Y163" s="9">
        <f t="shared" si="118"/>
        <v>37</v>
      </c>
      <c r="Z163" s="7" t="s">
        <v>67</v>
      </c>
      <c r="AA163" s="8" t="s">
        <v>20</v>
      </c>
      <c r="AB163" s="9">
        <v>-0.19445000000000001</v>
      </c>
      <c r="AC163" s="9"/>
      <c r="AD163" s="9">
        <f t="shared" si="66"/>
        <v>55</v>
      </c>
      <c r="AE163" s="7" t="s">
        <v>85</v>
      </c>
      <c r="AF163" s="8" t="s">
        <v>29</v>
      </c>
      <c r="AG163" s="9">
        <v>-9.647E-2</v>
      </c>
      <c r="AH163" s="9"/>
      <c r="AI163" s="9">
        <f t="shared" si="119"/>
        <v>35</v>
      </c>
      <c r="AJ163" s="7" t="s">
        <v>76</v>
      </c>
      <c r="AK163" s="8" t="s">
        <v>28</v>
      </c>
      <c r="AL163" s="23">
        <v>-0.15459000000000001</v>
      </c>
      <c r="AM163" s="23" t="s">
        <v>108</v>
      </c>
      <c r="AN163" s="9">
        <f t="shared" si="61"/>
        <v>58</v>
      </c>
      <c r="AO163" s="96" t="s">
        <v>79</v>
      </c>
      <c r="AP163" s="97" t="s">
        <v>29</v>
      </c>
      <c r="AQ163" s="9">
        <v>-0.13275000000000001</v>
      </c>
      <c r="AR163" s="9"/>
      <c r="AS163" s="9">
        <f t="shared" si="122"/>
        <v>33</v>
      </c>
      <c r="AT163" s="96" t="s">
        <v>79</v>
      </c>
      <c r="AU163" s="97" t="s">
        <v>25</v>
      </c>
      <c r="AV163" s="9">
        <v>-0.17867</v>
      </c>
      <c r="AW163" s="9"/>
      <c r="AX163" s="9">
        <f t="shared" si="96"/>
        <v>47</v>
      </c>
      <c r="AY163" s="7" t="s">
        <v>70</v>
      </c>
      <c r="AZ163" s="8" t="s">
        <v>23</v>
      </c>
      <c r="BA163" s="9">
        <v>-0.20752000000000001</v>
      </c>
      <c r="BB163" s="9"/>
      <c r="BC163" s="9">
        <f t="shared" si="101"/>
        <v>44</v>
      </c>
      <c r="BD163" s="96" t="s">
        <v>78</v>
      </c>
      <c r="BE163" s="97" t="s">
        <v>23</v>
      </c>
      <c r="BF163" s="9">
        <v>-8.4309999999999996E-2</v>
      </c>
      <c r="BG163" s="9"/>
      <c r="BH163" s="9">
        <f t="shared" si="125"/>
        <v>24</v>
      </c>
      <c r="BI163" s="7" t="s">
        <v>58</v>
      </c>
      <c r="BJ163" s="8" t="s">
        <v>20</v>
      </c>
      <c r="BK163" s="9">
        <v>-0.20197000000000001</v>
      </c>
      <c r="BL163" s="9"/>
      <c r="BM163" s="9">
        <f t="shared" si="102"/>
        <v>44</v>
      </c>
      <c r="BN163" s="96" t="s">
        <v>78</v>
      </c>
      <c r="BO163" s="97" t="s">
        <v>23</v>
      </c>
      <c r="BP163" s="9">
        <v>-0.14745</v>
      </c>
      <c r="BR163" s="9">
        <f t="shared" si="115"/>
        <v>39</v>
      </c>
    </row>
    <row r="164" spans="1:70" ht="17" thickBot="1" x14ac:dyDescent="0.25">
      <c r="A164" s="7" t="s">
        <v>97</v>
      </c>
      <c r="B164" s="8" t="s">
        <v>28</v>
      </c>
      <c r="C164" s="9">
        <v>-0.12509999999999999</v>
      </c>
      <c r="D164" s="9"/>
      <c r="E164" s="9">
        <f t="shared" si="50"/>
        <v>61</v>
      </c>
      <c r="F164" s="7" t="s">
        <v>74</v>
      </c>
      <c r="G164" s="8" t="s">
        <v>25</v>
      </c>
      <c r="H164" s="23">
        <v>-0.20794000000000001</v>
      </c>
      <c r="I164" s="23" t="s">
        <v>108</v>
      </c>
      <c r="J164" s="9">
        <f t="shared" si="73"/>
        <v>54</v>
      </c>
      <c r="K164" s="7" t="s">
        <v>41</v>
      </c>
      <c r="L164" s="8" t="s">
        <v>25</v>
      </c>
      <c r="M164" s="9">
        <v>-0.16414999999999999</v>
      </c>
      <c r="N164" s="9"/>
      <c r="O164" s="9">
        <f t="shared" si="110"/>
        <v>41</v>
      </c>
      <c r="P164" s="7" t="s">
        <v>54</v>
      </c>
      <c r="Q164" s="8" t="s">
        <v>105</v>
      </c>
      <c r="R164" s="9">
        <v>-0.21764</v>
      </c>
      <c r="S164" s="9"/>
      <c r="T164" s="9">
        <f t="shared" si="105"/>
        <v>44</v>
      </c>
      <c r="U164" s="7" t="s">
        <v>97</v>
      </c>
      <c r="V164" s="8" t="s">
        <v>19</v>
      </c>
      <c r="W164" s="9">
        <v>-0.18356</v>
      </c>
      <c r="X164" s="9"/>
      <c r="Y164" s="9">
        <f t="shared" si="118"/>
        <v>38</v>
      </c>
      <c r="Z164" s="7" t="s">
        <v>49</v>
      </c>
      <c r="AA164" s="8" t="s">
        <v>20</v>
      </c>
      <c r="AB164" s="23">
        <v>-0.19484000000000001</v>
      </c>
      <c r="AC164" s="23" t="s">
        <v>108</v>
      </c>
      <c r="AD164" s="9">
        <f t="shared" si="66"/>
        <v>56</v>
      </c>
      <c r="AE164" s="7" t="s">
        <v>92</v>
      </c>
      <c r="AF164" s="8" t="s">
        <v>28</v>
      </c>
      <c r="AG164" s="9">
        <v>-9.6780000000000005E-2</v>
      </c>
      <c r="AH164" s="9"/>
      <c r="AI164" s="9">
        <f t="shared" si="119"/>
        <v>36</v>
      </c>
      <c r="AJ164" s="7" t="s">
        <v>37</v>
      </c>
      <c r="AK164" s="8" t="s">
        <v>23</v>
      </c>
      <c r="AL164" s="23">
        <v>-0.15634999999999999</v>
      </c>
      <c r="AM164" s="23" t="s">
        <v>108</v>
      </c>
      <c r="AN164" s="9">
        <f t="shared" si="61"/>
        <v>59</v>
      </c>
      <c r="AO164" s="7" t="s">
        <v>36</v>
      </c>
      <c r="AP164" s="8" t="s">
        <v>23</v>
      </c>
      <c r="AQ164" s="9">
        <v>-0.13331000000000001</v>
      </c>
      <c r="AR164" s="9"/>
      <c r="AS164" s="9">
        <f t="shared" si="122"/>
        <v>34</v>
      </c>
      <c r="AT164" s="7" t="s">
        <v>59</v>
      </c>
      <c r="AU164" s="8" t="s">
        <v>25</v>
      </c>
      <c r="AV164" s="9">
        <v>-0.18207999999999999</v>
      </c>
      <c r="AW164" s="9"/>
      <c r="AX164" s="9">
        <f t="shared" si="96"/>
        <v>48</v>
      </c>
      <c r="AY164" s="7" t="s">
        <v>83</v>
      </c>
      <c r="AZ164" s="8" t="s">
        <v>20</v>
      </c>
      <c r="BA164" s="9">
        <v>-0.21199999999999999</v>
      </c>
      <c r="BB164" s="9"/>
      <c r="BC164" s="9">
        <f t="shared" si="101"/>
        <v>45</v>
      </c>
      <c r="BD164" s="7" t="s">
        <v>75</v>
      </c>
      <c r="BE164" s="8" t="s">
        <v>29</v>
      </c>
      <c r="BF164" s="9">
        <v>-8.8429999999999995E-2</v>
      </c>
      <c r="BG164" s="9"/>
      <c r="BH164" s="9">
        <f t="shared" si="125"/>
        <v>25</v>
      </c>
      <c r="BI164" s="7" t="s">
        <v>91</v>
      </c>
      <c r="BJ164" s="8" t="s">
        <v>20</v>
      </c>
      <c r="BK164" s="9">
        <v>-0.2064</v>
      </c>
      <c r="BL164" s="9"/>
      <c r="BM164" s="9">
        <f t="shared" si="102"/>
        <v>45</v>
      </c>
      <c r="BN164" s="7" t="s">
        <v>62</v>
      </c>
      <c r="BO164" s="8" t="s">
        <v>25</v>
      </c>
      <c r="BP164" s="9">
        <v>-0.14763999999999999</v>
      </c>
      <c r="BR164" s="9">
        <f t="shared" si="115"/>
        <v>40</v>
      </c>
    </row>
    <row r="165" spans="1:70" ht="17" thickBot="1" x14ac:dyDescent="0.25">
      <c r="A165" s="7" t="s">
        <v>97</v>
      </c>
      <c r="B165" s="8" t="s">
        <v>19</v>
      </c>
      <c r="C165" s="9">
        <v>-0.1285</v>
      </c>
      <c r="D165" s="9"/>
      <c r="E165" s="9">
        <f t="shared" si="50"/>
        <v>62</v>
      </c>
      <c r="F165" s="7" t="s">
        <v>44</v>
      </c>
      <c r="G165" s="8" t="s">
        <v>20</v>
      </c>
      <c r="H165" s="23">
        <v>-0.20818999999999999</v>
      </c>
      <c r="I165" s="23" t="s">
        <v>108</v>
      </c>
      <c r="J165" s="9">
        <f t="shared" si="73"/>
        <v>55</v>
      </c>
      <c r="K165" s="7" t="s">
        <v>98</v>
      </c>
      <c r="L165" s="8" t="s">
        <v>25</v>
      </c>
      <c r="M165" s="9">
        <v>-0.17423</v>
      </c>
      <c r="N165" s="9"/>
      <c r="O165" s="9">
        <f t="shared" si="110"/>
        <v>42</v>
      </c>
      <c r="P165" s="7" t="s">
        <v>36</v>
      </c>
      <c r="Q165" s="8" t="s">
        <v>23</v>
      </c>
      <c r="R165" s="9">
        <v>-0.22331999999999999</v>
      </c>
      <c r="S165" s="9"/>
      <c r="T165" s="9">
        <f t="shared" si="105"/>
        <v>45</v>
      </c>
      <c r="U165" s="7" t="s">
        <v>98</v>
      </c>
      <c r="V165" s="8" t="s">
        <v>29</v>
      </c>
      <c r="W165" s="9">
        <v>-0.18623000000000001</v>
      </c>
      <c r="X165" s="9"/>
      <c r="Y165" s="9">
        <f t="shared" si="118"/>
        <v>39</v>
      </c>
      <c r="Z165" s="7" t="s">
        <v>66</v>
      </c>
      <c r="AA165" s="8" t="s">
        <v>20</v>
      </c>
      <c r="AB165" s="9">
        <v>-0.19534000000000001</v>
      </c>
      <c r="AC165" s="9"/>
      <c r="AD165" s="9">
        <f t="shared" si="66"/>
        <v>57</v>
      </c>
      <c r="AE165" s="7" t="s">
        <v>61</v>
      </c>
      <c r="AF165" s="8" t="s">
        <v>26</v>
      </c>
      <c r="AG165" s="9">
        <v>-0.10223</v>
      </c>
      <c r="AH165" s="9"/>
      <c r="AI165" s="9">
        <f t="shared" si="119"/>
        <v>37</v>
      </c>
      <c r="AJ165" s="7" t="s">
        <v>81</v>
      </c>
      <c r="AK165" s="8" t="s">
        <v>20</v>
      </c>
      <c r="AL165" s="9">
        <v>-0.15714</v>
      </c>
      <c r="AM165" s="9"/>
      <c r="AN165" s="9">
        <f t="shared" si="61"/>
        <v>60</v>
      </c>
      <c r="AO165" s="96" t="s">
        <v>87</v>
      </c>
      <c r="AP165" s="97" t="s">
        <v>25</v>
      </c>
      <c r="AQ165" s="9">
        <v>-0.13577</v>
      </c>
      <c r="AR165" s="9"/>
      <c r="AS165" s="9">
        <f t="shared" si="122"/>
        <v>35</v>
      </c>
      <c r="AT165" s="7" t="s">
        <v>33</v>
      </c>
      <c r="AU165" s="8" t="s">
        <v>25</v>
      </c>
      <c r="AV165" s="9">
        <v>-0.183</v>
      </c>
      <c r="AW165" s="9"/>
      <c r="AX165" s="9">
        <f t="shared" si="96"/>
        <v>49</v>
      </c>
      <c r="AY165" s="7" t="s">
        <v>92</v>
      </c>
      <c r="AZ165" s="8" t="s">
        <v>25</v>
      </c>
      <c r="BA165" s="9">
        <v>-0.2235</v>
      </c>
      <c r="BB165" s="9"/>
      <c r="BC165" s="9">
        <f t="shared" si="101"/>
        <v>46</v>
      </c>
      <c r="BD165" s="7" t="s">
        <v>92</v>
      </c>
      <c r="BE165" s="8" t="s">
        <v>23</v>
      </c>
      <c r="BF165" s="9">
        <v>-8.9109999999999995E-2</v>
      </c>
      <c r="BG165" s="9"/>
      <c r="BH165" s="9">
        <f t="shared" si="125"/>
        <v>26</v>
      </c>
      <c r="BI165" s="7" t="s">
        <v>80</v>
      </c>
      <c r="BJ165" s="8" t="s">
        <v>28</v>
      </c>
      <c r="BK165" s="23">
        <v>-0.2172</v>
      </c>
      <c r="BL165" s="23" t="s">
        <v>108</v>
      </c>
      <c r="BM165" s="9">
        <f t="shared" si="102"/>
        <v>46</v>
      </c>
      <c r="BN165" s="7" t="s">
        <v>62</v>
      </c>
      <c r="BO165" s="8" t="s">
        <v>19</v>
      </c>
      <c r="BP165" s="9">
        <v>-0.14863999999999999</v>
      </c>
      <c r="BR165" s="9">
        <f t="shared" si="115"/>
        <v>41</v>
      </c>
    </row>
    <row r="166" spans="1:70" ht="17" thickBot="1" x14ac:dyDescent="0.25">
      <c r="A166" s="7" t="s">
        <v>99</v>
      </c>
      <c r="B166" s="8" t="s">
        <v>26</v>
      </c>
      <c r="C166" s="9">
        <v>-0.12956999999999999</v>
      </c>
      <c r="D166" s="9"/>
      <c r="E166" s="9">
        <f t="shared" si="50"/>
        <v>63</v>
      </c>
      <c r="F166" s="7" t="s">
        <v>37</v>
      </c>
      <c r="G166" s="8" t="s">
        <v>25</v>
      </c>
      <c r="H166" s="10">
        <v>-0.23630999999999999</v>
      </c>
      <c r="I166" s="10" t="s">
        <v>107</v>
      </c>
      <c r="J166" s="9">
        <f t="shared" si="73"/>
        <v>56</v>
      </c>
      <c r="K166" s="7" t="s">
        <v>69</v>
      </c>
      <c r="L166" s="8" t="s">
        <v>23</v>
      </c>
      <c r="M166" s="9">
        <v>-0.17607</v>
      </c>
      <c r="N166" s="9"/>
      <c r="O166" s="9">
        <f t="shared" si="110"/>
        <v>43</v>
      </c>
      <c r="P166" s="7" t="s">
        <v>70</v>
      </c>
      <c r="Q166" s="8" t="s">
        <v>23</v>
      </c>
      <c r="R166" s="9">
        <v>-0.22906000000000001</v>
      </c>
      <c r="S166" s="9"/>
      <c r="T166" s="9">
        <f t="shared" si="105"/>
        <v>46</v>
      </c>
      <c r="U166" s="7" t="s">
        <v>33</v>
      </c>
      <c r="V166" s="8" t="s">
        <v>25</v>
      </c>
      <c r="W166" s="9">
        <v>-0.18681</v>
      </c>
      <c r="X166" s="9"/>
      <c r="Y166" s="9">
        <f t="shared" si="118"/>
        <v>40</v>
      </c>
      <c r="Z166" s="7" t="s">
        <v>100</v>
      </c>
      <c r="AA166" s="8" t="s">
        <v>26</v>
      </c>
      <c r="AB166" s="9">
        <v>-0.20215</v>
      </c>
      <c r="AC166" s="9"/>
      <c r="AD166" s="9">
        <f t="shared" si="66"/>
        <v>58</v>
      </c>
      <c r="AE166" s="7" t="s">
        <v>47</v>
      </c>
      <c r="AF166" s="8" t="s">
        <v>19</v>
      </c>
      <c r="AG166" s="9">
        <v>-0.10265000000000001</v>
      </c>
      <c r="AH166" s="9"/>
      <c r="AI166" s="9">
        <f t="shared" si="119"/>
        <v>38</v>
      </c>
      <c r="AJ166" s="7" t="s">
        <v>92</v>
      </c>
      <c r="AK166" s="8" t="s">
        <v>25</v>
      </c>
      <c r="AL166" s="9">
        <v>-0.16328000000000001</v>
      </c>
      <c r="AM166" s="9"/>
      <c r="AN166" s="9">
        <f t="shared" si="61"/>
        <v>61</v>
      </c>
      <c r="AO166" s="7" t="s">
        <v>50</v>
      </c>
      <c r="AP166" s="8" t="s">
        <v>19</v>
      </c>
      <c r="AQ166" s="9">
        <v>-0.14931</v>
      </c>
      <c r="AR166" s="9"/>
      <c r="AS166" s="9">
        <f t="shared" si="122"/>
        <v>36</v>
      </c>
      <c r="AT166" s="7" t="s">
        <v>40</v>
      </c>
      <c r="AU166" s="8" t="s">
        <v>29</v>
      </c>
      <c r="AV166" s="9">
        <v>-0.18429999999999999</v>
      </c>
      <c r="AW166" s="9"/>
      <c r="AX166" s="9">
        <f t="shared" si="96"/>
        <v>50</v>
      </c>
      <c r="AY166" s="7" t="s">
        <v>57</v>
      </c>
      <c r="AZ166" s="8" t="s">
        <v>26</v>
      </c>
      <c r="BA166" s="9">
        <v>-0.22506999999999999</v>
      </c>
      <c r="BB166" s="9"/>
      <c r="BC166" s="9">
        <f t="shared" si="101"/>
        <v>47</v>
      </c>
      <c r="BD166" s="7" t="s">
        <v>61</v>
      </c>
      <c r="BE166" s="8" t="s">
        <v>26</v>
      </c>
      <c r="BF166" s="9">
        <v>-9.7540000000000002E-2</v>
      </c>
      <c r="BG166" s="9"/>
      <c r="BH166" s="9">
        <f t="shared" si="125"/>
        <v>27</v>
      </c>
      <c r="BI166" s="7" t="s">
        <v>24</v>
      </c>
      <c r="BJ166" s="8" t="s">
        <v>25</v>
      </c>
      <c r="BK166" s="10">
        <v>-0.22208</v>
      </c>
      <c r="BL166" s="10" t="s">
        <v>107</v>
      </c>
      <c r="BM166" s="9">
        <f t="shared" si="102"/>
        <v>47</v>
      </c>
      <c r="BN166" s="7" t="s">
        <v>49</v>
      </c>
      <c r="BO166" s="8" t="s">
        <v>28</v>
      </c>
      <c r="BP166" s="10">
        <v>-0.15668000000000001</v>
      </c>
      <c r="BQ166" t="s">
        <v>107</v>
      </c>
      <c r="BR166" s="9">
        <f t="shared" si="115"/>
        <v>42</v>
      </c>
    </row>
    <row r="167" spans="1:70" ht="17" thickBot="1" x14ac:dyDescent="0.25">
      <c r="A167" s="7" t="s">
        <v>63</v>
      </c>
      <c r="B167" s="8" t="s">
        <v>26</v>
      </c>
      <c r="C167" s="9">
        <v>-0.13149</v>
      </c>
      <c r="D167" s="9"/>
      <c r="E167" s="9">
        <f t="shared" si="50"/>
        <v>64</v>
      </c>
      <c r="F167" s="7" t="s">
        <v>73</v>
      </c>
      <c r="G167" s="8" t="s">
        <v>26</v>
      </c>
      <c r="H167" s="9">
        <v>-0.23648</v>
      </c>
      <c r="I167" s="9"/>
      <c r="J167" s="9">
        <f t="shared" si="73"/>
        <v>57</v>
      </c>
      <c r="K167" s="7" t="s">
        <v>97</v>
      </c>
      <c r="L167" s="8" t="s">
        <v>23</v>
      </c>
      <c r="M167" s="9">
        <v>-0.17777999999999999</v>
      </c>
      <c r="N167" s="9"/>
      <c r="O167" s="9">
        <f t="shared" si="110"/>
        <v>44</v>
      </c>
      <c r="P167" s="96" t="s">
        <v>78</v>
      </c>
      <c r="Q167" s="97" t="s">
        <v>26</v>
      </c>
      <c r="R167" s="9">
        <v>-0.23219000000000001</v>
      </c>
      <c r="S167" s="9"/>
      <c r="T167" s="9">
        <f t="shared" si="105"/>
        <v>47</v>
      </c>
      <c r="U167" s="7" t="s">
        <v>90</v>
      </c>
      <c r="V167" s="8" t="s">
        <v>20</v>
      </c>
      <c r="W167" s="9">
        <v>-0.18890000000000001</v>
      </c>
      <c r="X167" s="9"/>
      <c r="Y167" s="9">
        <f t="shared" si="118"/>
        <v>41</v>
      </c>
      <c r="Z167" s="7" t="s">
        <v>92</v>
      </c>
      <c r="AA167" s="8" t="s">
        <v>20</v>
      </c>
      <c r="AB167" s="9">
        <v>-0.20896999999999999</v>
      </c>
      <c r="AC167" s="9"/>
      <c r="AD167" s="9">
        <f t="shared" si="66"/>
        <v>59</v>
      </c>
      <c r="AE167" s="7" t="s">
        <v>67</v>
      </c>
      <c r="AF167" s="8" t="s">
        <v>23</v>
      </c>
      <c r="AG167" s="9">
        <v>-0.11582000000000001</v>
      </c>
      <c r="AH167" s="9"/>
      <c r="AI167" s="9">
        <f t="shared" si="119"/>
        <v>39</v>
      </c>
      <c r="AJ167" s="7" t="s">
        <v>24</v>
      </c>
      <c r="AK167" s="8" t="s">
        <v>26</v>
      </c>
      <c r="AL167" s="10">
        <v>-0.16349</v>
      </c>
      <c r="AM167" s="10" t="s">
        <v>107</v>
      </c>
      <c r="AN167" s="9">
        <f t="shared" si="61"/>
        <v>62</v>
      </c>
      <c r="AO167" s="7" t="s">
        <v>61</v>
      </c>
      <c r="AP167" s="8" t="s">
        <v>19</v>
      </c>
      <c r="AQ167" s="9">
        <v>-0.15701999999999999</v>
      </c>
      <c r="AR167" s="9"/>
      <c r="AS167" s="9">
        <f t="shared" si="122"/>
        <v>37</v>
      </c>
      <c r="AT167" s="7" t="s">
        <v>58</v>
      </c>
      <c r="AU167" s="8" t="s">
        <v>25</v>
      </c>
      <c r="AV167" s="9">
        <v>-0.18436</v>
      </c>
      <c r="AW167" s="9"/>
      <c r="AX167" s="9">
        <f t="shared" si="96"/>
        <v>51</v>
      </c>
      <c r="AY167" s="7" t="s">
        <v>64</v>
      </c>
      <c r="AZ167" s="8" t="s">
        <v>19</v>
      </c>
      <c r="BA167" s="9">
        <v>-0.22558</v>
      </c>
      <c r="BB167" s="9"/>
      <c r="BC167" s="9">
        <f t="shared" si="101"/>
        <v>48</v>
      </c>
      <c r="BD167" s="7" t="s">
        <v>57</v>
      </c>
      <c r="BE167" s="8" t="s">
        <v>20</v>
      </c>
      <c r="BF167" s="9">
        <v>-0.10523</v>
      </c>
      <c r="BG167" s="9"/>
      <c r="BH167" s="9">
        <f t="shared" si="125"/>
        <v>28</v>
      </c>
      <c r="BI167" s="7" t="s">
        <v>83</v>
      </c>
      <c r="BJ167" s="8" t="s">
        <v>20</v>
      </c>
      <c r="BK167" s="9">
        <v>-0.22211</v>
      </c>
      <c r="BL167" s="9"/>
      <c r="BM167" s="9">
        <f t="shared" si="102"/>
        <v>48</v>
      </c>
      <c r="BN167" s="7" t="s">
        <v>70</v>
      </c>
      <c r="BO167" s="8" t="s">
        <v>23</v>
      </c>
      <c r="BP167" s="9">
        <v>-0.1691</v>
      </c>
      <c r="BR167" s="9">
        <f t="shared" si="115"/>
        <v>43</v>
      </c>
    </row>
    <row r="168" spans="1:70" ht="17" thickBot="1" x14ac:dyDescent="0.25">
      <c r="A168" s="7" t="s">
        <v>74</v>
      </c>
      <c r="B168" s="8" t="s">
        <v>25</v>
      </c>
      <c r="C168" s="9">
        <v>-0.13209000000000001</v>
      </c>
      <c r="D168" s="9"/>
      <c r="E168" s="9">
        <f t="shared" si="50"/>
        <v>65</v>
      </c>
      <c r="F168" s="7" t="s">
        <v>48</v>
      </c>
      <c r="G168" s="8" t="s">
        <v>29</v>
      </c>
      <c r="H168" s="9">
        <v>-0.23735000000000001</v>
      </c>
      <c r="I168" s="9"/>
      <c r="J168" s="9">
        <f t="shared" si="73"/>
        <v>58</v>
      </c>
      <c r="K168" s="96" t="s">
        <v>87</v>
      </c>
      <c r="L168" s="97" t="s">
        <v>25</v>
      </c>
      <c r="M168" s="9">
        <v>-0.17863999999999999</v>
      </c>
      <c r="N168" s="9"/>
      <c r="O168" s="9">
        <f t="shared" si="110"/>
        <v>45</v>
      </c>
      <c r="P168" s="7" t="s">
        <v>62</v>
      </c>
      <c r="Q168" s="8" t="s">
        <v>19</v>
      </c>
      <c r="R168" s="9">
        <v>-0.23327000000000001</v>
      </c>
      <c r="S168" s="9"/>
      <c r="T168" s="9">
        <f t="shared" si="105"/>
        <v>48</v>
      </c>
      <c r="U168" s="7" t="s">
        <v>97</v>
      </c>
      <c r="V168" s="8" t="s">
        <v>25</v>
      </c>
      <c r="W168" s="9">
        <v>-0.19319</v>
      </c>
      <c r="X168" s="9"/>
      <c r="Y168" s="9">
        <f t="shared" si="118"/>
        <v>42</v>
      </c>
      <c r="Z168" s="7" t="s">
        <v>42</v>
      </c>
      <c r="AA168" s="8" t="s">
        <v>26</v>
      </c>
      <c r="AB168" s="10">
        <v>-0.21995000000000001</v>
      </c>
      <c r="AC168" s="10" t="s">
        <v>107</v>
      </c>
      <c r="AD168" s="9">
        <f t="shared" si="66"/>
        <v>60</v>
      </c>
      <c r="AE168" s="7" t="s">
        <v>62</v>
      </c>
      <c r="AF168" s="8" t="s">
        <v>25</v>
      </c>
      <c r="AG168" s="9">
        <v>-0.121</v>
      </c>
      <c r="AH168" s="9"/>
      <c r="AI168" s="9">
        <f t="shared" si="119"/>
        <v>40</v>
      </c>
      <c r="AJ168" s="7" t="s">
        <v>44</v>
      </c>
      <c r="AK168" s="8" t="s">
        <v>23</v>
      </c>
      <c r="AL168" s="23">
        <v>-0.16469</v>
      </c>
      <c r="AM168" s="23" t="s">
        <v>108</v>
      </c>
      <c r="AN168" s="9">
        <f t="shared" si="61"/>
        <v>63</v>
      </c>
      <c r="AO168" s="7" t="s">
        <v>44</v>
      </c>
      <c r="AP168" s="8" t="s">
        <v>23</v>
      </c>
      <c r="AQ168" s="9">
        <v>-0.16438</v>
      </c>
      <c r="AR168" s="9"/>
      <c r="AS168" s="9">
        <f t="shared" si="122"/>
        <v>38</v>
      </c>
      <c r="AT168" s="7" t="s">
        <v>53</v>
      </c>
      <c r="AU168" s="8" t="s">
        <v>23</v>
      </c>
      <c r="AV168" s="9">
        <v>-0.18708</v>
      </c>
      <c r="AW168" s="9"/>
      <c r="AX168" s="9">
        <f t="shared" si="96"/>
        <v>52</v>
      </c>
      <c r="AY168" s="7" t="s">
        <v>39</v>
      </c>
      <c r="AZ168" s="8" t="s">
        <v>25</v>
      </c>
      <c r="BA168" s="23">
        <v>-0.22878000000000001</v>
      </c>
      <c r="BB168" s="23" t="s">
        <v>108</v>
      </c>
      <c r="BC168" s="9">
        <f t="shared" si="101"/>
        <v>49</v>
      </c>
      <c r="BD168" s="7" t="s">
        <v>74</v>
      </c>
      <c r="BE168" s="8" t="s">
        <v>28</v>
      </c>
      <c r="BF168" s="9">
        <v>-0.11054</v>
      </c>
      <c r="BG168" s="9"/>
      <c r="BH168" s="9">
        <f t="shared" si="125"/>
        <v>29</v>
      </c>
      <c r="BI168" s="7" t="s">
        <v>39</v>
      </c>
      <c r="BJ168" s="8" t="s">
        <v>28</v>
      </c>
      <c r="BK168" s="10">
        <v>-0.23443</v>
      </c>
      <c r="BL168" s="10" t="s">
        <v>107</v>
      </c>
      <c r="BM168" s="9">
        <f t="shared" si="102"/>
        <v>49</v>
      </c>
      <c r="BN168" s="7" t="s">
        <v>49</v>
      </c>
      <c r="BO168" s="8" t="s">
        <v>20</v>
      </c>
      <c r="BP168" s="10">
        <v>-0.17594000000000001</v>
      </c>
      <c r="BQ168" t="s">
        <v>107</v>
      </c>
      <c r="BR168" s="9">
        <f t="shared" si="115"/>
        <v>44</v>
      </c>
    </row>
    <row r="169" spans="1:70" ht="17" thickBot="1" x14ac:dyDescent="0.25">
      <c r="A169" s="7" t="s">
        <v>82</v>
      </c>
      <c r="B169" s="8" t="s">
        <v>28</v>
      </c>
      <c r="C169" s="9">
        <v>-0.13613</v>
      </c>
      <c r="D169" s="30"/>
      <c r="E169" s="9">
        <f t="shared" si="50"/>
        <v>66</v>
      </c>
      <c r="F169" s="7" t="s">
        <v>92</v>
      </c>
      <c r="G169" s="8" t="s">
        <v>23</v>
      </c>
      <c r="H169" s="10">
        <v>-0.24279000000000001</v>
      </c>
      <c r="I169" s="29" t="s">
        <v>107</v>
      </c>
      <c r="J169" s="9">
        <f t="shared" si="73"/>
        <v>59</v>
      </c>
      <c r="K169" s="7" t="s">
        <v>96</v>
      </c>
      <c r="L169" s="8" t="s">
        <v>25</v>
      </c>
      <c r="M169" s="9">
        <v>-0.1812</v>
      </c>
      <c r="N169" s="30"/>
      <c r="O169" s="9">
        <f t="shared" si="110"/>
        <v>46</v>
      </c>
      <c r="P169" s="7" t="s">
        <v>61</v>
      </c>
      <c r="Q169" s="8" t="s">
        <v>26</v>
      </c>
      <c r="R169" s="9">
        <v>-0.23383000000000001</v>
      </c>
      <c r="S169" s="30"/>
      <c r="T169" s="9">
        <f t="shared" si="105"/>
        <v>49</v>
      </c>
      <c r="U169" s="7" t="s">
        <v>62</v>
      </c>
      <c r="V169" s="8" t="s">
        <v>25</v>
      </c>
      <c r="W169" s="9">
        <v>-0.19359000000000001</v>
      </c>
      <c r="X169" s="30"/>
      <c r="Y169" s="9">
        <f t="shared" si="118"/>
        <v>43</v>
      </c>
      <c r="Z169" s="7" t="s">
        <v>102</v>
      </c>
      <c r="AA169" s="8" t="s">
        <v>28</v>
      </c>
      <c r="AB169" s="23">
        <v>-0.22941</v>
      </c>
      <c r="AC169" s="45" t="s">
        <v>108</v>
      </c>
      <c r="AD169" s="9">
        <f t="shared" si="66"/>
        <v>61</v>
      </c>
      <c r="AE169" s="7" t="s">
        <v>67</v>
      </c>
      <c r="AF169" s="8" t="s">
        <v>20</v>
      </c>
      <c r="AG169" s="9">
        <v>-0.12174</v>
      </c>
      <c r="AH169" s="30"/>
      <c r="AI169" s="9">
        <f t="shared" si="119"/>
        <v>41</v>
      </c>
      <c r="AJ169" s="7" t="s">
        <v>82</v>
      </c>
      <c r="AK169" s="8" t="s">
        <v>20</v>
      </c>
      <c r="AL169" s="9">
        <v>-0.16572000000000001</v>
      </c>
      <c r="AM169" s="30"/>
      <c r="AN169" s="9">
        <f t="shared" si="61"/>
        <v>64</v>
      </c>
      <c r="AO169" s="7" t="s">
        <v>99</v>
      </c>
      <c r="AP169" s="8" t="s">
        <v>26</v>
      </c>
      <c r="AQ169" s="9">
        <v>-0.16463</v>
      </c>
      <c r="AR169" s="30"/>
      <c r="AS169" s="9">
        <f t="shared" si="122"/>
        <v>39</v>
      </c>
      <c r="AT169" s="7" t="s">
        <v>70</v>
      </c>
      <c r="AU169" s="8" t="s">
        <v>19</v>
      </c>
      <c r="AV169" s="9">
        <v>-0.19370999999999999</v>
      </c>
      <c r="AW169" s="30"/>
      <c r="AX169" s="9">
        <f t="shared" si="96"/>
        <v>53</v>
      </c>
      <c r="AY169" s="7" t="s">
        <v>33</v>
      </c>
      <c r="AZ169" s="8" t="s">
        <v>25</v>
      </c>
      <c r="BA169" s="9">
        <v>-0.23188</v>
      </c>
      <c r="BB169" s="30"/>
      <c r="BC169" s="9">
        <f t="shared" si="101"/>
        <v>50</v>
      </c>
      <c r="BD169" s="7" t="s">
        <v>85</v>
      </c>
      <c r="BE169" s="8" t="s">
        <v>29</v>
      </c>
      <c r="BF169" s="9">
        <v>-0.11559999999999999</v>
      </c>
      <c r="BG169" s="30"/>
      <c r="BH169" s="9">
        <f t="shared" si="125"/>
        <v>30</v>
      </c>
      <c r="BI169" s="7" t="s">
        <v>57</v>
      </c>
      <c r="BJ169" s="8" t="s">
        <v>20</v>
      </c>
      <c r="BK169" s="9">
        <v>-0.23660999999999999</v>
      </c>
      <c r="BL169" s="30"/>
      <c r="BM169" s="9">
        <f t="shared" si="102"/>
        <v>50</v>
      </c>
      <c r="BN169" s="7" t="s">
        <v>80</v>
      </c>
      <c r="BO169" s="8" t="s">
        <v>25</v>
      </c>
      <c r="BP169" s="9">
        <v>-0.17760000000000001</v>
      </c>
      <c r="BR169" s="9">
        <f t="shared" si="115"/>
        <v>45</v>
      </c>
    </row>
    <row r="170" spans="1:70" ht="17" thickBot="1" x14ac:dyDescent="0.25">
      <c r="A170" s="7" t="s">
        <v>24</v>
      </c>
      <c r="B170" s="8" t="s">
        <v>26</v>
      </c>
      <c r="C170" s="23">
        <v>-0.13783000000000001</v>
      </c>
      <c r="D170" s="23" t="s">
        <v>108</v>
      </c>
      <c r="E170" s="9">
        <f t="shared" ref="E170:E229" si="126">IF(C170&lt;C169,E169+1,E169)</f>
        <v>67</v>
      </c>
      <c r="F170" s="7" t="s">
        <v>70</v>
      </c>
      <c r="G170" s="8" t="s">
        <v>23</v>
      </c>
      <c r="H170" s="23">
        <v>-0.24435999999999999</v>
      </c>
      <c r="I170" s="23" t="s">
        <v>108</v>
      </c>
      <c r="J170" s="9">
        <f t="shared" si="73"/>
        <v>60</v>
      </c>
      <c r="K170" s="7" t="s">
        <v>99</v>
      </c>
      <c r="L170" s="8" t="s">
        <v>23</v>
      </c>
      <c r="M170" s="10">
        <v>-0.18268999999999999</v>
      </c>
      <c r="N170" s="10" t="s">
        <v>107</v>
      </c>
      <c r="O170" s="9">
        <f t="shared" si="110"/>
        <v>47</v>
      </c>
      <c r="P170" s="7" t="s">
        <v>21</v>
      </c>
      <c r="Q170" s="8" t="s">
        <v>23</v>
      </c>
      <c r="R170" s="10">
        <v>-0.2364</v>
      </c>
      <c r="S170" s="10" t="s">
        <v>107</v>
      </c>
      <c r="T170" s="9">
        <f t="shared" si="105"/>
        <v>50</v>
      </c>
      <c r="U170" s="7" t="s">
        <v>98</v>
      </c>
      <c r="V170" s="8" t="s">
        <v>25</v>
      </c>
      <c r="W170" s="9">
        <v>-0.19438</v>
      </c>
      <c r="X170" s="9"/>
      <c r="Y170" s="9">
        <f t="shared" si="118"/>
        <v>44</v>
      </c>
      <c r="Z170" s="7" t="s">
        <v>32</v>
      </c>
      <c r="AA170" s="8" t="s">
        <v>26</v>
      </c>
      <c r="AB170" s="10">
        <v>-0.23358999999999999</v>
      </c>
      <c r="AC170" s="10" t="s">
        <v>107</v>
      </c>
      <c r="AD170" s="9">
        <f t="shared" si="66"/>
        <v>62</v>
      </c>
      <c r="AE170" s="7" t="s">
        <v>61</v>
      </c>
      <c r="AF170" s="8" t="s">
        <v>19</v>
      </c>
      <c r="AG170" s="9">
        <v>-0.12299</v>
      </c>
      <c r="AH170" s="9"/>
      <c r="AI170" s="9">
        <f t="shared" si="119"/>
        <v>42</v>
      </c>
      <c r="AJ170" s="7" t="s">
        <v>21</v>
      </c>
      <c r="AK170" s="8" t="s">
        <v>23</v>
      </c>
      <c r="AL170" s="10">
        <v>-0.16965</v>
      </c>
      <c r="AM170" s="10" t="s">
        <v>107</v>
      </c>
      <c r="AN170" s="9">
        <f t="shared" si="61"/>
        <v>65</v>
      </c>
      <c r="AO170" s="7" t="s">
        <v>57</v>
      </c>
      <c r="AP170" s="8" t="s">
        <v>20</v>
      </c>
      <c r="AQ170" s="9">
        <v>-0.16647999999999999</v>
      </c>
      <c r="AR170" s="9"/>
      <c r="AS170" s="9">
        <f t="shared" si="122"/>
        <v>40</v>
      </c>
      <c r="AT170" s="7" t="s">
        <v>61</v>
      </c>
      <c r="AU170" s="8" t="s">
        <v>23</v>
      </c>
      <c r="AV170" s="9">
        <v>-0.19394</v>
      </c>
      <c r="AW170" s="9"/>
      <c r="AX170" s="9">
        <f t="shared" si="96"/>
        <v>54</v>
      </c>
      <c r="AY170" s="7" t="s">
        <v>47</v>
      </c>
      <c r="AZ170" s="8" t="s">
        <v>19</v>
      </c>
      <c r="BA170" s="10">
        <v>-0.24426999999999999</v>
      </c>
      <c r="BB170" s="10" t="s">
        <v>107</v>
      </c>
      <c r="BC170" s="9">
        <f t="shared" si="101"/>
        <v>51</v>
      </c>
      <c r="BD170" s="7" t="s">
        <v>97</v>
      </c>
      <c r="BE170" s="8" t="s">
        <v>25</v>
      </c>
      <c r="BF170" s="9">
        <v>-0.11854000000000001</v>
      </c>
      <c r="BG170" s="9"/>
      <c r="BH170" s="9">
        <f t="shared" si="125"/>
        <v>31</v>
      </c>
      <c r="BI170" s="7" t="s">
        <v>80</v>
      </c>
      <c r="BJ170" s="8" t="s">
        <v>19</v>
      </c>
      <c r="BK170" s="10">
        <v>-0.24357000000000001</v>
      </c>
      <c r="BL170" s="10" t="s">
        <v>107</v>
      </c>
      <c r="BM170" s="9">
        <f t="shared" si="102"/>
        <v>51</v>
      </c>
      <c r="BN170" s="7" t="s">
        <v>36</v>
      </c>
      <c r="BO170" s="8" t="s">
        <v>23</v>
      </c>
      <c r="BP170" s="10">
        <v>-0.18365000000000001</v>
      </c>
      <c r="BQ170" t="s">
        <v>107</v>
      </c>
      <c r="BR170" s="9">
        <f t="shared" si="115"/>
        <v>46</v>
      </c>
    </row>
    <row r="171" spans="1:70" ht="17" thickBot="1" x14ac:dyDescent="0.25">
      <c r="A171" s="7" t="s">
        <v>63</v>
      </c>
      <c r="B171" s="8" t="s">
        <v>20</v>
      </c>
      <c r="C171" s="9">
        <v>-0.14380000000000001</v>
      </c>
      <c r="D171" s="9"/>
      <c r="E171" s="9">
        <f t="shared" si="126"/>
        <v>68</v>
      </c>
      <c r="F171" s="7" t="s">
        <v>50</v>
      </c>
      <c r="G171" s="8" t="s">
        <v>19</v>
      </c>
      <c r="H171" s="9">
        <v>-0.24512</v>
      </c>
      <c r="I171" s="9"/>
      <c r="J171" s="9">
        <f t="shared" si="73"/>
        <v>61</v>
      </c>
      <c r="K171" s="7" t="s">
        <v>97</v>
      </c>
      <c r="L171" s="8" t="s">
        <v>28</v>
      </c>
      <c r="M171" s="9">
        <v>-0.18343999999999999</v>
      </c>
      <c r="N171" s="9"/>
      <c r="O171" s="9">
        <f t="shared" si="110"/>
        <v>48</v>
      </c>
      <c r="P171" s="7" t="s">
        <v>37</v>
      </c>
      <c r="Q171" s="8" t="s">
        <v>23</v>
      </c>
      <c r="R171" s="23">
        <v>-0.24345</v>
      </c>
      <c r="S171" s="23" t="s">
        <v>108</v>
      </c>
      <c r="T171" s="9">
        <f t="shared" si="105"/>
        <v>51</v>
      </c>
      <c r="U171" s="7" t="s">
        <v>44</v>
      </c>
      <c r="V171" s="8" t="s">
        <v>20</v>
      </c>
      <c r="W171" s="23">
        <v>-0.19581999999999999</v>
      </c>
      <c r="X171" s="23" t="s">
        <v>108</v>
      </c>
      <c r="Y171" s="9">
        <f t="shared" si="118"/>
        <v>45</v>
      </c>
      <c r="Z171" s="7" t="s">
        <v>92</v>
      </c>
      <c r="AA171" s="8" t="s">
        <v>25</v>
      </c>
      <c r="AB171" s="9">
        <v>-0.23874999999999999</v>
      </c>
      <c r="AC171" s="9"/>
      <c r="AD171" s="9">
        <f t="shared" si="66"/>
        <v>63</v>
      </c>
      <c r="AE171" s="7" t="s">
        <v>48</v>
      </c>
      <c r="AF171" s="8" t="s">
        <v>20</v>
      </c>
      <c r="AG171" s="9">
        <v>-0.12814999999999999</v>
      </c>
      <c r="AH171" s="9"/>
      <c r="AI171" s="9">
        <f t="shared" si="119"/>
        <v>43</v>
      </c>
      <c r="AJ171" s="7" t="s">
        <v>77</v>
      </c>
      <c r="AK171" s="8" t="s">
        <v>26</v>
      </c>
      <c r="AL171" s="9">
        <v>-0.17029</v>
      </c>
      <c r="AM171" s="9"/>
      <c r="AN171" s="9">
        <f t="shared" si="61"/>
        <v>66</v>
      </c>
      <c r="AO171" s="7" t="s">
        <v>104</v>
      </c>
      <c r="AP171" s="8" t="s">
        <v>25</v>
      </c>
      <c r="AQ171" s="9">
        <v>-0.16839999999999999</v>
      </c>
      <c r="AR171" s="9"/>
      <c r="AS171" s="9">
        <f t="shared" si="122"/>
        <v>41</v>
      </c>
      <c r="AT171" s="7" t="s">
        <v>98</v>
      </c>
      <c r="AU171" s="8" t="s">
        <v>29</v>
      </c>
      <c r="AV171" s="9">
        <v>-0.19733000000000001</v>
      </c>
      <c r="AW171" s="9"/>
      <c r="AX171" s="9">
        <f t="shared" si="96"/>
        <v>55</v>
      </c>
      <c r="AY171" s="7" t="s">
        <v>62</v>
      </c>
      <c r="AZ171" s="8" t="s">
        <v>25</v>
      </c>
      <c r="BA171" s="10">
        <v>-0.24539</v>
      </c>
      <c r="BB171" s="10" t="s">
        <v>107</v>
      </c>
      <c r="BC171" s="9">
        <f t="shared" si="101"/>
        <v>52</v>
      </c>
      <c r="BD171" s="7" t="s">
        <v>93</v>
      </c>
      <c r="BE171" s="8" t="s">
        <v>29</v>
      </c>
      <c r="BF171" s="9">
        <v>-0.12145</v>
      </c>
      <c r="BG171" s="9"/>
      <c r="BH171" s="9">
        <f t="shared" si="125"/>
        <v>32</v>
      </c>
      <c r="BI171" s="7" t="s">
        <v>92</v>
      </c>
      <c r="BJ171" s="8" t="s">
        <v>28</v>
      </c>
      <c r="BK171" s="23">
        <v>-0.24428</v>
      </c>
      <c r="BL171" s="23" t="s">
        <v>108</v>
      </c>
      <c r="BM171" s="9">
        <f t="shared" si="102"/>
        <v>52</v>
      </c>
      <c r="BN171" s="7" t="s">
        <v>74</v>
      </c>
      <c r="BO171" s="8" t="s">
        <v>28</v>
      </c>
      <c r="BP171" s="10">
        <v>-0.19338</v>
      </c>
      <c r="BQ171" t="s">
        <v>107</v>
      </c>
      <c r="BR171" s="9">
        <f t="shared" si="115"/>
        <v>47</v>
      </c>
    </row>
    <row r="172" spans="1:70" ht="17" thickBot="1" x14ac:dyDescent="0.25">
      <c r="A172" s="7" t="s">
        <v>48</v>
      </c>
      <c r="B172" s="8" t="s">
        <v>20</v>
      </c>
      <c r="C172" s="9">
        <v>-0.14419000000000001</v>
      </c>
      <c r="D172" s="9"/>
      <c r="E172" s="9">
        <f t="shared" si="126"/>
        <v>69</v>
      </c>
      <c r="F172" s="7" t="s">
        <v>92</v>
      </c>
      <c r="G172" s="8" t="s">
        <v>20</v>
      </c>
      <c r="H172" s="10">
        <v>-0.2465</v>
      </c>
      <c r="I172" s="10" t="s">
        <v>107</v>
      </c>
      <c r="J172" s="9">
        <f t="shared" si="73"/>
        <v>62</v>
      </c>
      <c r="K172" s="7" t="s">
        <v>45</v>
      </c>
      <c r="L172" s="8" t="s">
        <v>23</v>
      </c>
      <c r="M172" s="9">
        <v>-0.18822</v>
      </c>
      <c r="N172" s="9"/>
      <c r="O172" s="9">
        <f t="shared" si="110"/>
        <v>49</v>
      </c>
      <c r="P172" s="7" t="s">
        <v>45</v>
      </c>
      <c r="Q172" s="8" t="s">
        <v>19</v>
      </c>
      <c r="R172" s="9">
        <v>-0.24403</v>
      </c>
      <c r="S172" s="9"/>
      <c r="T172" s="9">
        <f t="shared" si="105"/>
        <v>52</v>
      </c>
      <c r="U172" s="7" t="s">
        <v>68</v>
      </c>
      <c r="V172" s="8" t="s">
        <v>22</v>
      </c>
      <c r="W172" s="9">
        <v>-0.19914000000000001</v>
      </c>
      <c r="X172" s="9"/>
      <c r="Y172" s="9">
        <f t="shared" si="118"/>
        <v>46</v>
      </c>
      <c r="Z172" s="7" t="s">
        <v>85</v>
      </c>
      <c r="AA172" s="8" t="s">
        <v>26</v>
      </c>
      <c r="AB172" s="9">
        <v>-0.2505</v>
      </c>
      <c r="AC172" s="9"/>
      <c r="AD172" s="9">
        <f t="shared" si="66"/>
        <v>64</v>
      </c>
      <c r="AE172" s="7" t="s">
        <v>69</v>
      </c>
      <c r="AF172" s="8" t="s">
        <v>29</v>
      </c>
      <c r="AG172" s="9">
        <v>-0.13594000000000001</v>
      </c>
      <c r="AH172" s="9"/>
      <c r="AI172" s="9">
        <f t="shared" si="119"/>
        <v>44</v>
      </c>
      <c r="AJ172" s="7" t="s">
        <v>99</v>
      </c>
      <c r="AK172" s="8" t="s">
        <v>26</v>
      </c>
      <c r="AL172" s="9">
        <v>-0.17079</v>
      </c>
      <c r="AM172" s="9"/>
      <c r="AN172" s="9">
        <f t="shared" ref="AN172:AN229" si="127">IF(AL172&lt;AL171,AN171+1,AN171)</f>
        <v>67</v>
      </c>
      <c r="AO172" s="7" t="s">
        <v>92</v>
      </c>
      <c r="AP172" s="8" t="s">
        <v>25</v>
      </c>
      <c r="AQ172" s="9">
        <v>-0.17194000000000001</v>
      </c>
      <c r="AR172" s="9"/>
      <c r="AS172" s="9">
        <f t="shared" si="122"/>
        <v>42</v>
      </c>
      <c r="AT172" s="7" t="s">
        <v>57</v>
      </c>
      <c r="AU172" s="8" t="s">
        <v>26</v>
      </c>
      <c r="AV172" s="9">
        <v>-0.20791999999999999</v>
      </c>
      <c r="AW172" s="9"/>
      <c r="AX172" s="9">
        <f t="shared" si="96"/>
        <v>56</v>
      </c>
      <c r="AY172" s="7" t="s">
        <v>81</v>
      </c>
      <c r="AZ172" s="8" t="s">
        <v>29</v>
      </c>
      <c r="BA172" s="9">
        <v>-0.24576000000000001</v>
      </c>
      <c r="BB172" s="9"/>
      <c r="BC172" s="9">
        <f t="shared" si="101"/>
        <v>53</v>
      </c>
      <c r="BD172" s="7" t="s">
        <v>92</v>
      </c>
      <c r="BE172" s="8" t="s">
        <v>20</v>
      </c>
      <c r="BF172" s="9">
        <v>-0.1217</v>
      </c>
      <c r="BG172" s="9"/>
      <c r="BH172" s="9">
        <f t="shared" si="125"/>
        <v>33</v>
      </c>
      <c r="BI172" s="7" t="s">
        <v>92</v>
      </c>
      <c r="BJ172" s="8" t="s">
        <v>20</v>
      </c>
      <c r="BK172" s="23">
        <v>-0.2462</v>
      </c>
      <c r="BL172" s="23" t="s">
        <v>108</v>
      </c>
      <c r="BM172" s="9">
        <f t="shared" si="102"/>
        <v>53</v>
      </c>
      <c r="BN172" s="7" t="s">
        <v>99</v>
      </c>
      <c r="BO172" s="8" t="s">
        <v>28</v>
      </c>
      <c r="BP172" s="23">
        <v>-0.19475999999999999</v>
      </c>
      <c r="BQ172" t="s">
        <v>108</v>
      </c>
      <c r="BR172" s="9">
        <f t="shared" si="115"/>
        <v>48</v>
      </c>
    </row>
    <row r="173" spans="1:70" ht="17" thickBot="1" x14ac:dyDescent="0.25">
      <c r="A173" s="7" t="s">
        <v>59</v>
      </c>
      <c r="B173" s="8" t="s">
        <v>25</v>
      </c>
      <c r="C173" s="9">
        <v>-0.14649999999999999</v>
      </c>
      <c r="D173" s="9"/>
      <c r="E173" s="9">
        <f t="shared" si="126"/>
        <v>70</v>
      </c>
      <c r="F173" s="7" t="s">
        <v>92</v>
      </c>
      <c r="G173" s="8" t="s">
        <v>28</v>
      </c>
      <c r="H173" s="23">
        <v>-0.24895999999999999</v>
      </c>
      <c r="I173" s="23" t="s">
        <v>108</v>
      </c>
      <c r="J173" s="9">
        <f t="shared" si="73"/>
        <v>63</v>
      </c>
      <c r="K173" s="7" t="s">
        <v>70</v>
      </c>
      <c r="L173" s="8" t="s">
        <v>23</v>
      </c>
      <c r="M173" s="9">
        <v>-0.1943</v>
      </c>
      <c r="N173" s="9"/>
      <c r="O173" s="9">
        <f t="shared" si="110"/>
        <v>50</v>
      </c>
      <c r="P173" s="7" t="s">
        <v>98</v>
      </c>
      <c r="Q173" s="8" t="s">
        <v>25</v>
      </c>
      <c r="R173" s="9">
        <v>-0.24825</v>
      </c>
      <c r="S173" s="9"/>
      <c r="T173" s="9">
        <f t="shared" si="105"/>
        <v>53</v>
      </c>
      <c r="U173" s="7" t="s">
        <v>31</v>
      </c>
      <c r="V173" s="8" t="s">
        <v>19</v>
      </c>
      <c r="W173" s="23">
        <v>-0.21382999999999999</v>
      </c>
      <c r="X173" s="23" t="s">
        <v>108</v>
      </c>
      <c r="Y173" s="9">
        <f t="shared" si="118"/>
        <v>47</v>
      </c>
      <c r="Z173" s="7" t="s">
        <v>36</v>
      </c>
      <c r="AA173" s="8" t="s">
        <v>26</v>
      </c>
      <c r="AB173" s="10">
        <v>-0.25702000000000003</v>
      </c>
      <c r="AC173" s="10" t="s">
        <v>107</v>
      </c>
      <c r="AD173" s="9">
        <f t="shared" si="66"/>
        <v>65</v>
      </c>
      <c r="AE173" s="7" t="s">
        <v>74</v>
      </c>
      <c r="AF173" s="8" t="s">
        <v>28</v>
      </c>
      <c r="AG173" s="9">
        <v>-0.13716999999999999</v>
      </c>
      <c r="AH173" s="9"/>
      <c r="AI173" s="9">
        <f t="shared" si="119"/>
        <v>45</v>
      </c>
      <c r="AJ173" s="7" t="s">
        <v>66</v>
      </c>
      <c r="AK173" s="8" t="s">
        <v>20</v>
      </c>
      <c r="AL173" s="9">
        <v>-0.17327999999999999</v>
      </c>
      <c r="AM173" s="9"/>
      <c r="AN173" s="9">
        <f t="shared" si="127"/>
        <v>68</v>
      </c>
      <c r="AO173" s="7" t="s">
        <v>61</v>
      </c>
      <c r="AP173" s="8" t="s">
        <v>23</v>
      </c>
      <c r="AQ173" s="9">
        <v>-0.17565</v>
      </c>
      <c r="AR173" s="9"/>
      <c r="AS173" s="9">
        <f t="shared" si="122"/>
        <v>43</v>
      </c>
      <c r="AT173" s="96" t="s">
        <v>87</v>
      </c>
      <c r="AU173" s="97" t="s">
        <v>25</v>
      </c>
      <c r="AV173" s="9">
        <v>-0.21143000000000001</v>
      </c>
      <c r="AW173" s="9"/>
      <c r="AX173" s="9">
        <f t="shared" si="96"/>
        <v>57</v>
      </c>
      <c r="AY173" s="7" t="s">
        <v>70</v>
      </c>
      <c r="AZ173" s="8" t="s">
        <v>19</v>
      </c>
      <c r="BA173" s="10">
        <v>-0.25673000000000001</v>
      </c>
      <c r="BB173" s="10" t="s">
        <v>107</v>
      </c>
      <c r="BC173" s="9">
        <f t="shared" si="101"/>
        <v>54</v>
      </c>
      <c r="BD173" s="7" t="s">
        <v>67</v>
      </c>
      <c r="BE173" s="8" t="s">
        <v>23</v>
      </c>
      <c r="BF173" s="9">
        <v>-0.12195</v>
      </c>
      <c r="BG173" s="9"/>
      <c r="BH173" s="9">
        <f t="shared" si="125"/>
        <v>34</v>
      </c>
      <c r="BI173" s="7" t="s">
        <v>58</v>
      </c>
      <c r="BJ173" s="8" t="s">
        <v>25</v>
      </c>
      <c r="BK173" s="23">
        <v>-0.24706</v>
      </c>
      <c r="BL173" s="23" t="s">
        <v>108</v>
      </c>
      <c r="BM173" s="9">
        <f t="shared" si="102"/>
        <v>54</v>
      </c>
      <c r="BN173" s="7" t="s">
        <v>33</v>
      </c>
      <c r="BO173" s="8" t="s">
        <v>20</v>
      </c>
      <c r="BP173" s="10">
        <v>-0.19697000000000001</v>
      </c>
      <c r="BQ173" t="s">
        <v>107</v>
      </c>
      <c r="BR173" s="9">
        <f t="shared" si="115"/>
        <v>49</v>
      </c>
    </row>
    <row r="174" spans="1:70" ht="17" thickBot="1" x14ac:dyDescent="0.25">
      <c r="A174" s="7" t="s">
        <v>100</v>
      </c>
      <c r="B174" s="8" t="s">
        <v>29</v>
      </c>
      <c r="C174" s="9">
        <v>-0.14915</v>
      </c>
      <c r="D174" s="9"/>
      <c r="E174" s="9">
        <f t="shared" si="126"/>
        <v>71</v>
      </c>
      <c r="F174" s="7" t="s">
        <v>27</v>
      </c>
      <c r="G174" s="8" t="s">
        <v>29</v>
      </c>
      <c r="H174" s="23">
        <v>-0.25973000000000002</v>
      </c>
      <c r="I174" s="23" t="s">
        <v>108</v>
      </c>
      <c r="J174" s="9">
        <f t="shared" si="73"/>
        <v>64</v>
      </c>
      <c r="K174" s="7" t="s">
        <v>95</v>
      </c>
      <c r="L174" s="8" t="s">
        <v>26</v>
      </c>
      <c r="M174" s="9">
        <v>-0.19975000000000001</v>
      </c>
      <c r="N174" s="9"/>
      <c r="O174" s="9">
        <f t="shared" si="110"/>
        <v>51</v>
      </c>
      <c r="P174" s="7" t="s">
        <v>61</v>
      </c>
      <c r="Q174" s="8" t="s">
        <v>19</v>
      </c>
      <c r="R174" s="9">
        <v>-0.28169</v>
      </c>
      <c r="S174" s="9"/>
      <c r="T174" s="9">
        <f t="shared" si="105"/>
        <v>54</v>
      </c>
      <c r="U174" s="7" t="s">
        <v>70</v>
      </c>
      <c r="V174" s="8" t="s">
        <v>23</v>
      </c>
      <c r="W174" s="9">
        <v>-0.21707000000000001</v>
      </c>
      <c r="X174" s="9"/>
      <c r="Y174" s="9">
        <f t="shared" si="118"/>
        <v>48</v>
      </c>
      <c r="Z174" s="7" t="s">
        <v>59</v>
      </c>
      <c r="AA174" s="8" t="s">
        <v>25</v>
      </c>
      <c r="AB174" s="9">
        <v>-0.25901000000000002</v>
      </c>
      <c r="AC174" s="9"/>
      <c r="AD174" s="9">
        <f t="shared" si="66"/>
        <v>66</v>
      </c>
      <c r="AE174" s="7" t="s">
        <v>82</v>
      </c>
      <c r="AF174" s="8" t="s">
        <v>25</v>
      </c>
      <c r="AG174" s="9">
        <v>-0.15717</v>
      </c>
      <c r="AH174" s="9"/>
      <c r="AI174" s="9">
        <f t="shared" si="119"/>
        <v>46</v>
      </c>
      <c r="AJ174" s="7" t="s">
        <v>102</v>
      </c>
      <c r="AK174" s="8" t="s">
        <v>28</v>
      </c>
      <c r="AL174" s="9">
        <v>-0.17424999999999999</v>
      </c>
      <c r="AM174" s="9"/>
      <c r="AN174" s="9">
        <f t="shared" si="127"/>
        <v>69</v>
      </c>
      <c r="AO174" s="7" t="s">
        <v>96</v>
      </c>
      <c r="AP174" s="8" t="s">
        <v>29</v>
      </c>
      <c r="AQ174" s="9">
        <v>-0.17852000000000001</v>
      </c>
      <c r="AR174" s="9"/>
      <c r="AS174" s="9">
        <f t="shared" si="122"/>
        <v>44</v>
      </c>
      <c r="AT174" s="7" t="s">
        <v>50</v>
      </c>
      <c r="AU174" s="8" t="s">
        <v>29</v>
      </c>
      <c r="AV174" s="9">
        <v>-0.21656</v>
      </c>
      <c r="AW174" s="9"/>
      <c r="AX174" s="9">
        <f t="shared" si="96"/>
        <v>58</v>
      </c>
      <c r="AY174" s="7" t="s">
        <v>98</v>
      </c>
      <c r="AZ174" s="8" t="s">
        <v>19</v>
      </c>
      <c r="BA174" s="9">
        <v>-0.25896999999999998</v>
      </c>
      <c r="BB174" s="9"/>
      <c r="BC174" s="9">
        <f t="shared" si="101"/>
        <v>55</v>
      </c>
      <c r="BD174" s="7" t="s">
        <v>93</v>
      </c>
      <c r="BE174" s="8" t="s">
        <v>25</v>
      </c>
      <c r="BF174" s="9">
        <v>-0.12728999999999999</v>
      </c>
      <c r="BG174" s="9"/>
      <c r="BH174" s="9">
        <f t="shared" si="125"/>
        <v>35</v>
      </c>
      <c r="BI174" s="7" t="s">
        <v>62</v>
      </c>
      <c r="BJ174" s="8" t="s">
        <v>19</v>
      </c>
      <c r="BK174" s="10">
        <v>-0.24973000000000001</v>
      </c>
      <c r="BL174" s="10" t="s">
        <v>107</v>
      </c>
      <c r="BM174" s="9">
        <f t="shared" si="102"/>
        <v>55</v>
      </c>
      <c r="BN174" s="7" t="s">
        <v>99</v>
      </c>
      <c r="BO174" s="8" t="s">
        <v>23</v>
      </c>
      <c r="BP174" s="10">
        <v>-0.20601</v>
      </c>
      <c r="BQ174" t="s">
        <v>107</v>
      </c>
      <c r="BR174" s="9">
        <f t="shared" si="115"/>
        <v>50</v>
      </c>
    </row>
    <row r="175" spans="1:70" ht="17" thickBot="1" x14ac:dyDescent="0.25">
      <c r="A175" s="7" t="s">
        <v>102</v>
      </c>
      <c r="B175" s="8" t="s">
        <v>28</v>
      </c>
      <c r="C175" s="9">
        <v>-0.15276000000000001</v>
      </c>
      <c r="D175" s="9"/>
      <c r="E175" s="9">
        <f t="shared" si="126"/>
        <v>72</v>
      </c>
      <c r="F175" s="7" t="s">
        <v>97</v>
      </c>
      <c r="G175" s="8" t="s">
        <v>19</v>
      </c>
      <c r="H175" s="9">
        <v>-0.2626</v>
      </c>
      <c r="I175" s="9"/>
      <c r="J175" s="9">
        <f t="shared" si="73"/>
        <v>65</v>
      </c>
      <c r="K175" s="96" t="s">
        <v>78</v>
      </c>
      <c r="L175" s="97" t="s">
        <v>23</v>
      </c>
      <c r="M175" s="10">
        <v>-0.20005000000000001</v>
      </c>
      <c r="N175" s="10" t="s">
        <v>107</v>
      </c>
      <c r="O175" s="9">
        <f t="shared" si="110"/>
        <v>52</v>
      </c>
      <c r="P175" s="7" t="s">
        <v>90</v>
      </c>
      <c r="Q175" s="8" t="s">
        <v>20</v>
      </c>
      <c r="R175" s="9">
        <v>-0.28744999999999998</v>
      </c>
      <c r="S175" s="9"/>
      <c r="T175" s="9">
        <f t="shared" si="105"/>
        <v>55</v>
      </c>
      <c r="U175" s="7" t="s">
        <v>21</v>
      </c>
      <c r="V175" s="8" t="s">
        <v>23</v>
      </c>
      <c r="W175" s="10">
        <v>-0.22431000000000001</v>
      </c>
      <c r="X175" s="10" t="s">
        <v>107</v>
      </c>
      <c r="Y175" s="9">
        <f t="shared" si="118"/>
        <v>49</v>
      </c>
      <c r="Z175" s="7" t="s">
        <v>102</v>
      </c>
      <c r="AA175" s="8" t="s">
        <v>22</v>
      </c>
      <c r="AB175" s="10">
        <v>-0.25933</v>
      </c>
      <c r="AC175" s="10" t="s">
        <v>107</v>
      </c>
      <c r="AD175" s="9">
        <f t="shared" ref="AD175:AD229" si="128">IF(AB175&lt;AB174,AD174+1,AD174)</f>
        <v>67</v>
      </c>
      <c r="AE175" s="7" t="s">
        <v>53</v>
      </c>
      <c r="AF175" s="8" t="s">
        <v>23</v>
      </c>
      <c r="AG175" s="23">
        <v>-0.15956999999999999</v>
      </c>
      <c r="AH175" s="23" t="s">
        <v>108</v>
      </c>
      <c r="AI175" s="9">
        <f t="shared" si="119"/>
        <v>47</v>
      </c>
      <c r="AJ175" s="7" t="s">
        <v>45</v>
      </c>
      <c r="AK175" s="8" t="s">
        <v>23</v>
      </c>
      <c r="AL175" s="9">
        <v>-0.17571000000000001</v>
      </c>
      <c r="AM175" s="9"/>
      <c r="AN175" s="9">
        <f t="shared" si="127"/>
        <v>70</v>
      </c>
      <c r="AO175" s="7" t="s">
        <v>96</v>
      </c>
      <c r="AP175" s="8" t="s">
        <v>22</v>
      </c>
      <c r="AQ175" s="9">
        <v>-0.18501999999999999</v>
      </c>
      <c r="AR175" s="9"/>
      <c r="AS175" s="9">
        <f t="shared" si="122"/>
        <v>45</v>
      </c>
      <c r="AT175" s="7" t="s">
        <v>92</v>
      </c>
      <c r="AU175" s="8" t="s">
        <v>23</v>
      </c>
      <c r="AV175" s="9">
        <v>-0.22076000000000001</v>
      </c>
      <c r="AW175" s="9"/>
      <c r="AX175" s="9">
        <f t="shared" si="96"/>
        <v>59</v>
      </c>
      <c r="AY175" s="7" t="s">
        <v>72</v>
      </c>
      <c r="AZ175" s="8" t="s">
        <v>25</v>
      </c>
      <c r="BA175" s="9">
        <v>-0.26719999999999999</v>
      </c>
      <c r="BB175" s="9"/>
      <c r="BC175" s="9">
        <f t="shared" si="101"/>
        <v>56</v>
      </c>
      <c r="BD175" s="7" t="s">
        <v>103</v>
      </c>
      <c r="BE175" s="8" t="s">
        <v>26</v>
      </c>
      <c r="BF175" s="9">
        <v>-0.12770999999999999</v>
      </c>
      <c r="BG175" s="9"/>
      <c r="BH175" s="9">
        <f t="shared" si="125"/>
        <v>36</v>
      </c>
      <c r="BI175" s="7" t="s">
        <v>95</v>
      </c>
      <c r="BJ175" s="8" t="s">
        <v>29</v>
      </c>
      <c r="BK175" s="9">
        <v>-0.24989</v>
      </c>
      <c r="BL175" s="9"/>
      <c r="BM175" s="9">
        <f t="shared" si="102"/>
        <v>56</v>
      </c>
      <c r="BN175" s="7" t="s">
        <v>104</v>
      </c>
      <c r="BO175" s="8" t="s">
        <v>25</v>
      </c>
      <c r="BP175" s="9">
        <v>-0.2089</v>
      </c>
      <c r="BR175" s="9">
        <f t="shared" si="115"/>
        <v>51</v>
      </c>
    </row>
    <row r="176" spans="1:70" ht="17" thickBot="1" x14ac:dyDescent="0.25">
      <c r="A176" s="7" t="s">
        <v>97</v>
      </c>
      <c r="B176" s="8" t="s">
        <v>25</v>
      </c>
      <c r="C176" s="9">
        <v>-0.1547</v>
      </c>
      <c r="D176" s="9"/>
      <c r="E176" s="9">
        <f t="shared" si="126"/>
        <v>73</v>
      </c>
      <c r="F176" s="7" t="s">
        <v>98</v>
      </c>
      <c r="G176" s="8" t="s">
        <v>25</v>
      </c>
      <c r="H176" s="23">
        <v>-0.26405000000000001</v>
      </c>
      <c r="I176" s="23" t="s">
        <v>108</v>
      </c>
      <c r="J176" s="9">
        <f t="shared" si="73"/>
        <v>66</v>
      </c>
      <c r="K176" s="7" t="s">
        <v>98</v>
      </c>
      <c r="L176" s="8" t="s">
        <v>19</v>
      </c>
      <c r="M176" s="9">
        <v>-0.20083000000000001</v>
      </c>
      <c r="N176" s="9"/>
      <c r="O176" s="9">
        <f t="shared" si="110"/>
        <v>53</v>
      </c>
      <c r="P176" s="7" t="s">
        <v>54</v>
      </c>
      <c r="Q176" s="8" t="s">
        <v>29</v>
      </c>
      <c r="R176" s="9">
        <v>-0.28870000000000001</v>
      </c>
      <c r="S176" s="9"/>
      <c r="T176" s="9">
        <f t="shared" si="105"/>
        <v>56</v>
      </c>
      <c r="U176" s="7" t="s">
        <v>45</v>
      </c>
      <c r="V176" s="8" t="s">
        <v>19</v>
      </c>
      <c r="W176" s="23">
        <v>-0.23066999999999999</v>
      </c>
      <c r="X176" s="23" t="s">
        <v>108</v>
      </c>
      <c r="Y176" s="9">
        <f t="shared" si="118"/>
        <v>50</v>
      </c>
      <c r="Z176" s="7" t="s">
        <v>57</v>
      </c>
      <c r="AA176" s="8" t="s">
        <v>20</v>
      </c>
      <c r="AB176" s="9">
        <v>-0.26268999999999998</v>
      </c>
      <c r="AC176" s="9"/>
      <c r="AD176" s="9">
        <f t="shared" si="128"/>
        <v>68</v>
      </c>
      <c r="AE176" s="7" t="s">
        <v>70</v>
      </c>
      <c r="AF176" s="8" t="s">
        <v>19</v>
      </c>
      <c r="AG176" s="9">
        <v>-0.16208</v>
      </c>
      <c r="AH176" s="9"/>
      <c r="AI176" s="9">
        <f t="shared" si="119"/>
        <v>48</v>
      </c>
      <c r="AJ176" s="7" t="s">
        <v>67</v>
      </c>
      <c r="AK176" s="8" t="s">
        <v>28</v>
      </c>
      <c r="AL176" s="23">
        <v>-0.18475</v>
      </c>
      <c r="AM176" s="23" t="s">
        <v>108</v>
      </c>
      <c r="AN176" s="9">
        <f t="shared" si="127"/>
        <v>71</v>
      </c>
      <c r="AO176" s="7" t="s">
        <v>94</v>
      </c>
      <c r="AP176" s="8" t="s">
        <v>26</v>
      </c>
      <c r="AQ176" s="10">
        <v>-0.18522</v>
      </c>
      <c r="AR176" s="10" t="s">
        <v>107</v>
      </c>
      <c r="AS176" s="9">
        <f t="shared" si="122"/>
        <v>46</v>
      </c>
      <c r="AT176" s="7" t="s">
        <v>27</v>
      </c>
      <c r="AU176" s="8" t="s">
        <v>29</v>
      </c>
      <c r="AV176" s="23">
        <v>-0.22108</v>
      </c>
      <c r="AW176" s="23" t="s">
        <v>108</v>
      </c>
      <c r="AX176" s="9">
        <f t="shared" si="96"/>
        <v>60</v>
      </c>
      <c r="AY176" s="7" t="s">
        <v>37</v>
      </c>
      <c r="AZ176" s="8" t="s">
        <v>25</v>
      </c>
      <c r="BA176" s="10">
        <v>-0.27983000000000002</v>
      </c>
      <c r="BB176" s="10" t="s">
        <v>107</v>
      </c>
      <c r="BC176" s="9">
        <f t="shared" si="101"/>
        <v>57</v>
      </c>
      <c r="BD176" s="7" t="s">
        <v>59</v>
      </c>
      <c r="BE176" s="8" t="s">
        <v>23</v>
      </c>
      <c r="BF176" s="9">
        <v>-0.13872000000000001</v>
      </c>
      <c r="BG176" s="9"/>
      <c r="BH176" s="9">
        <f t="shared" si="125"/>
        <v>37</v>
      </c>
      <c r="BI176" s="7" t="s">
        <v>33</v>
      </c>
      <c r="BJ176" s="8" t="s">
        <v>20</v>
      </c>
      <c r="BK176" s="10">
        <v>-0.25197999999999998</v>
      </c>
      <c r="BL176" s="10" t="s">
        <v>107</v>
      </c>
      <c r="BM176" s="9">
        <f t="shared" si="102"/>
        <v>57</v>
      </c>
      <c r="BN176" s="7" t="s">
        <v>93</v>
      </c>
      <c r="BO176" s="8" t="s">
        <v>20</v>
      </c>
      <c r="BP176" s="9">
        <v>-0.22128</v>
      </c>
      <c r="BR176" s="9">
        <f t="shared" si="115"/>
        <v>52</v>
      </c>
    </row>
    <row r="177" spans="1:70" ht="17" thickBot="1" x14ac:dyDescent="0.25">
      <c r="A177" s="7" t="s">
        <v>93</v>
      </c>
      <c r="B177" s="8" t="s">
        <v>23</v>
      </c>
      <c r="C177" s="10">
        <v>-0.15495</v>
      </c>
      <c r="D177" s="10" t="s">
        <v>107</v>
      </c>
      <c r="E177" s="9">
        <f t="shared" si="126"/>
        <v>74</v>
      </c>
      <c r="F177" s="7" t="s">
        <v>96</v>
      </c>
      <c r="G177" s="8" t="s">
        <v>29</v>
      </c>
      <c r="H177" s="9">
        <v>-0.26663999999999999</v>
      </c>
      <c r="I177" s="9"/>
      <c r="J177" s="9">
        <f t="shared" ref="J177:J229" si="129">IF(H177&lt;H176,J176+1,J176)</f>
        <v>67</v>
      </c>
      <c r="K177" s="7" t="s">
        <v>39</v>
      </c>
      <c r="L177" s="8" t="s">
        <v>28</v>
      </c>
      <c r="M177" s="10">
        <v>-0.20351</v>
      </c>
      <c r="N177" s="10" t="s">
        <v>107</v>
      </c>
      <c r="O177" s="9">
        <f t="shared" si="110"/>
        <v>54</v>
      </c>
      <c r="P177" s="7" t="s">
        <v>103</v>
      </c>
      <c r="Q177" s="8" t="s">
        <v>23</v>
      </c>
      <c r="R177" s="9">
        <v>-0.28982000000000002</v>
      </c>
      <c r="S177" s="9"/>
      <c r="T177" s="9">
        <f t="shared" si="105"/>
        <v>57</v>
      </c>
      <c r="U177" s="7" t="s">
        <v>68</v>
      </c>
      <c r="V177" s="8" t="s">
        <v>19</v>
      </c>
      <c r="W177" s="9">
        <v>-0.23086999999999999</v>
      </c>
      <c r="X177" s="9"/>
      <c r="Y177" s="9">
        <f t="shared" si="118"/>
        <v>51</v>
      </c>
      <c r="Z177" s="7" t="s">
        <v>24</v>
      </c>
      <c r="AA177" s="8" t="s">
        <v>26</v>
      </c>
      <c r="AB177" s="10">
        <v>-0.26594000000000001</v>
      </c>
      <c r="AC177" s="10" t="s">
        <v>107</v>
      </c>
      <c r="AD177" s="9">
        <f t="shared" si="128"/>
        <v>69</v>
      </c>
      <c r="AE177" s="7" t="s">
        <v>97</v>
      </c>
      <c r="AF177" s="8" t="s">
        <v>25</v>
      </c>
      <c r="AG177" s="9">
        <v>-0.16478000000000001</v>
      </c>
      <c r="AH177" s="9"/>
      <c r="AI177" s="9">
        <f t="shared" si="119"/>
        <v>49</v>
      </c>
      <c r="AJ177" s="7" t="s">
        <v>94</v>
      </c>
      <c r="AK177" s="8" t="s">
        <v>26</v>
      </c>
      <c r="AL177" s="23">
        <v>-0.18759000000000001</v>
      </c>
      <c r="AM177" s="23" t="s">
        <v>108</v>
      </c>
      <c r="AN177" s="9">
        <f t="shared" si="127"/>
        <v>72</v>
      </c>
      <c r="AO177" s="7" t="s">
        <v>45</v>
      </c>
      <c r="AP177" s="8" t="s">
        <v>19</v>
      </c>
      <c r="AQ177" s="9">
        <v>-0.18668999999999999</v>
      </c>
      <c r="AR177" s="9"/>
      <c r="AS177" s="9">
        <f t="shared" si="122"/>
        <v>47</v>
      </c>
      <c r="AT177" s="7" t="s">
        <v>48</v>
      </c>
      <c r="AU177" s="8" t="s">
        <v>29</v>
      </c>
      <c r="AV177" s="9">
        <v>-0.22692999999999999</v>
      </c>
      <c r="AW177" s="9"/>
      <c r="AX177" s="9">
        <f t="shared" si="96"/>
        <v>61</v>
      </c>
      <c r="AY177" s="7" t="s">
        <v>44</v>
      </c>
      <c r="AZ177" s="8" t="s">
        <v>23</v>
      </c>
      <c r="BA177" s="23">
        <v>-0.28261999999999998</v>
      </c>
      <c r="BB177" s="23" t="s">
        <v>108</v>
      </c>
      <c r="BC177" s="9">
        <f t="shared" si="101"/>
        <v>58</v>
      </c>
      <c r="BD177" s="7" t="s">
        <v>36</v>
      </c>
      <c r="BE177" s="8" t="s">
        <v>23</v>
      </c>
      <c r="BF177" s="9">
        <v>-0.13874</v>
      </c>
      <c r="BG177" s="9"/>
      <c r="BH177" s="9">
        <f t="shared" si="125"/>
        <v>38</v>
      </c>
      <c r="BI177" s="7" t="s">
        <v>82</v>
      </c>
      <c r="BJ177" s="8" t="s">
        <v>28</v>
      </c>
      <c r="BK177" s="10">
        <v>-0.25247999999999998</v>
      </c>
      <c r="BL177" s="10" t="s">
        <v>107</v>
      </c>
      <c r="BM177" s="9">
        <f t="shared" si="102"/>
        <v>58</v>
      </c>
      <c r="BN177" s="7" t="s">
        <v>72</v>
      </c>
      <c r="BO177" s="8" t="s">
        <v>25</v>
      </c>
      <c r="BP177" s="9">
        <v>-0.22244</v>
      </c>
      <c r="BR177" s="9">
        <f t="shared" si="115"/>
        <v>53</v>
      </c>
    </row>
    <row r="178" spans="1:70" ht="17" thickBot="1" x14ac:dyDescent="0.25">
      <c r="A178" s="7" t="s">
        <v>66</v>
      </c>
      <c r="B178" s="8" t="s">
        <v>28</v>
      </c>
      <c r="C178" s="9">
        <v>-0.16502</v>
      </c>
      <c r="D178" s="9"/>
      <c r="E178" s="9">
        <f t="shared" si="126"/>
        <v>75</v>
      </c>
      <c r="F178" s="7" t="s">
        <v>62</v>
      </c>
      <c r="G178" s="8" t="s">
        <v>19</v>
      </c>
      <c r="H178" s="10">
        <v>-0.27279999999999999</v>
      </c>
      <c r="I178" s="10" t="s">
        <v>107</v>
      </c>
      <c r="J178" s="9">
        <f t="shared" si="129"/>
        <v>68</v>
      </c>
      <c r="K178" s="7" t="s">
        <v>33</v>
      </c>
      <c r="L178" s="8" t="s">
        <v>25</v>
      </c>
      <c r="M178" s="23">
        <v>-0.20762</v>
      </c>
      <c r="N178" s="23" t="s">
        <v>108</v>
      </c>
      <c r="O178" s="9">
        <f t="shared" si="110"/>
        <v>55</v>
      </c>
      <c r="P178" s="7" t="s">
        <v>83</v>
      </c>
      <c r="Q178" s="8" t="s">
        <v>20</v>
      </c>
      <c r="R178" s="9">
        <v>-0.31917000000000001</v>
      </c>
      <c r="S178" s="9"/>
      <c r="T178" s="9">
        <f t="shared" si="105"/>
        <v>58</v>
      </c>
      <c r="U178" s="7" t="s">
        <v>59</v>
      </c>
      <c r="V178" s="8" t="s">
        <v>20</v>
      </c>
      <c r="W178" s="9">
        <v>-0.23769000000000001</v>
      </c>
      <c r="X178" s="9"/>
      <c r="Y178" s="9">
        <f t="shared" si="118"/>
        <v>52</v>
      </c>
      <c r="Z178" s="7" t="s">
        <v>76</v>
      </c>
      <c r="AA178" s="8" t="s">
        <v>22</v>
      </c>
      <c r="AB178" s="10">
        <v>-0.26808999999999999</v>
      </c>
      <c r="AC178" s="10" t="s">
        <v>107</v>
      </c>
      <c r="AD178" s="9">
        <f t="shared" si="128"/>
        <v>70</v>
      </c>
      <c r="AE178" s="7" t="s">
        <v>92</v>
      </c>
      <c r="AF178" s="8" t="s">
        <v>20</v>
      </c>
      <c r="AG178" s="9">
        <v>-0.16616</v>
      </c>
      <c r="AH178" s="9"/>
      <c r="AI178" s="9">
        <f t="shared" si="119"/>
        <v>50</v>
      </c>
      <c r="AJ178" s="7" t="s">
        <v>98</v>
      </c>
      <c r="AK178" s="8" t="s">
        <v>19</v>
      </c>
      <c r="AL178" s="23">
        <v>-0.19173999999999999</v>
      </c>
      <c r="AM178" s="23" t="s">
        <v>108</v>
      </c>
      <c r="AN178" s="9">
        <f t="shared" si="127"/>
        <v>73</v>
      </c>
      <c r="AO178" s="7" t="s">
        <v>37</v>
      </c>
      <c r="AP178" s="8" t="s">
        <v>25</v>
      </c>
      <c r="AQ178" s="23">
        <v>-0.18865000000000001</v>
      </c>
      <c r="AR178" s="23" t="s">
        <v>108</v>
      </c>
      <c r="AS178" s="9">
        <f t="shared" si="122"/>
        <v>48</v>
      </c>
      <c r="AT178" s="7" t="s">
        <v>93</v>
      </c>
      <c r="AU178" s="8" t="s">
        <v>25</v>
      </c>
      <c r="AV178" s="9">
        <v>-0.23208000000000001</v>
      </c>
      <c r="AW178" s="9"/>
      <c r="AX178" s="9">
        <f t="shared" si="96"/>
        <v>62</v>
      </c>
      <c r="AY178" s="7" t="s">
        <v>104</v>
      </c>
      <c r="AZ178" s="8" t="s">
        <v>25</v>
      </c>
      <c r="BA178" s="9">
        <v>-0.28565000000000002</v>
      </c>
      <c r="BB178" s="9"/>
      <c r="BC178" s="9">
        <f t="shared" si="101"/>
        <v>59</v>
      </c>
      <c r="BD178" s="7" t="s">
        <v>53</v>
      </c>
      <c r="BE178" s="8" t="s">
        <v>23</v>
      </c>
      <c r="BF178" s="23">
        <v>-0.13929</v>
      </c>
      <c r="BG178" s="23" t="s">
        <v>108</v>
      </c>
      <c r="BH178" s="9">
        <f t="shared" si="125"/>
        <v>39</v>
      </c>
      <c r="BI178" s="7" t="s">
        <v>104</v>
      </c>
      <c r="BJ178" s="8" t="s">
        <v>25</v>
      </c>
      <c r="BK178" s="9">
        <v>-0.25369000000000003</v>
      </c>
      <c r="BL178" s="9"/>
      <c r="BM178" s="9">
        <f t="shared" si="102"/>
        <v>59</v>
      </c>
      <c r="BN178" s="7" t="s">
        <v>69</v>
      </c>
      <c r="BO178" s="8" t="s">
        <v>19</v>
      </c>
      <c r="BP178" s="9">
        <v>-0.22422</v>
      </c>
      <c r="BR178" s="9">
        <f t="shared" si="115"/>
        <v>54</v>
      </c>
    </row>
    <row r="179" spans="1:70" ht="17" thickBot="1" x14ac:dyDescent="0.25">
      <c r="A179" s="7" t="s">
        <v>102</v>
      </c>
      <c r="B179" s="8" t="s">
        <v>20</v>
      </c>
      <c r="C179" s="9">
        <v>-0.16550000000000001</v>
      </c>
      <c r="D179" s="9"/>
      <c r="E179" s="9">
        <f t="shared" si="126"/>
        <v>76</v>
      </c>
      <c r="F179" s="7" t="s">
        <v>83</v>
      </c>
      <c r="G179" s="8" t="s">
        <v>20</v>
      </c>
      <c r="H179" s="9">
        <v>-0.27583999999999997</v>
      </c>
      <c r="I179" s="9"/>
      <c r="J179" s="9">
        <f t="shared" si="129"/>
        <v>69</v>
      </c>
      <c r="K179" s="7" t="s">
        <v>99</v>
      </c>
      <c r="L179" s="8" t="s">
        <v>28</v>
      </c>
      <c r="M179" s="10">
        <v>-0.20788999999999999</v>
      </c>
      <c r="N179" s="10" t="s">
        <v>107</v>
      </c>
      <c r="O179" s="9">
        <f t="shared" si="110"/>
        <v>56</v>
      </c>
      <c r="P179" s="7" t="s">
        <v>103</v>
      </c>
      <c r="Q179" s="8" t="s">
        <v>28</v>
      </c>
      <c r="R179" s="9">
        <v>-0.3206</v>
      </c>
      <c r="S179" s="9"/>
      <c r="T179" s="9">
        <f t="shared" si="105"/>
        <v>59</v>
      </c>
      <c r="U179" s="7" t="s">
        <v>90</v>
      </c>
      <c r="V179" s="8" t="s">
        <v>29</v>
      </c>
      <c r="W179" s="9">
        <v>-0.26943</v>
      </c>
      <c r="X179" s="9"/>
      <c r="Y179" s="9">
        <f t="shared" si="118"/>
        <v>53</v>
      </c>
      <c r="Z179" s="7" t="s">
        <v>44</v>
      </c>
      <c r="AA179" s="8" t="s">
        <v>20</v>
      </c>
      <c r="AB179" s="10">
        <v>-0.27426</v>
      </c>
      <c r="AC179" s="10" t="s">
        <v>107</v>
      </c>
      <c r="AD179" s="9">
        <f t="shared" si="128"/>
        <v>71</v>
      </c>
      <c r="AE179" s="7" t="s">
        <v>48</v>
      </c>
      <c r="AF179" s="8" t="s">
        <v>29</v>
      </c>
      <c r="AG179" s="9">
        <v>-0.16908999999999999</v>
      </c>
      <c r="AH179" s="9"/>
      <c r="AI179" s="9">
        <f t="shared" si="119"/>
        <v>51</v>
      </c>
      <c r="AJ179" s="7" t="s">
        <v>36</v>
      </c>
      <c r="AK179" s="8" t="s">
        <v>23</v>
      </c>
      <c r="AL179" s="9">
        <v>-0.19434000000000001</v>
      </c>
      <c r="AM179" s="9"/>
      <c r="AN179" s="9">
        <f t="shared" si="127"/>
        <v>74</v>
      </c>
      <c r="AO179" s="7" t="s">
        <v>48</v>
      </c>
      <c r="AP179" s="8" t="s">
        <v>20</v>
      </c>
      <c r="AQ179" s="9">
        <v>-0.19439000000000001</v>
      </c>
      <c r="AR179" s="9"/>
      <c r="AS179" s="9">
        <f t="shared" si="122"/>
        <v>49</v>
      </c>
      <c r="AT179" s="7" t="s">
        <v>80</v>
      </c>
      <c r="AU179" s="8" t="s">
        <v>19</v>
      </c>
      <c r="AV179" s="9">
        <v>-0.2336</v>
      </c>
      <c r="AW179" s="9"/>
      <c r="AX179" s="9">
        <f t="shared" si="96"/>
        <v>63</v>
      </c>
      <c r="AY179" s="7" t="s">
        <v>62</v>
      </c>
      <c r="AZ179" s="8" t="s">
        <v>19</v>
      </c>
      <c r="BA179" s="10">
        <v>-0.29757</v>
      </c>
      <c r="BB179" s="10" t="s">
        <v>107</v>
      </c>
      <c r="BC179" s="9">
        <f t="shared" si="101"/>
        <v>60</v>
      </c>
      <c r="BD179" s="7" t="s">
        <v>74</v>
      </c>
      <c r="BE179" s="8" t="s">
        <v>25</v>
      </c>
      <c r="BF179" s="10">
        <v>-0.13954</v>
      </c>
      <c r="BG179" s="10" t="s">
        <v>107</v>
      </c>
      <c r="BH179" s="9">
        <f t="shared" si="125"/>
        <v>40</v>
      </c>
      <c r="BI179" s="7" t="s">
        <v>70</v>
      </c>
      <c r="BJ179" s="8" t="s">
        <v>23</v>
      </c>
      <c r="BK179" s="9">
        <v>-0.25696999999999998</v>
      </c>
      <c r="BL179" s="9"/>
      <c r="BM179" s="9">
        <f t="shared" si="102"/>
        <v>60</v>
      </c>
      <c r="BN179" s="7" t="s">
        <v>82</v>
      </c>
      <c r="BO179" s="8" t="s">
        <v>20</v>
      </c>
      <c r="BP179" s="10">
        <v>-0.22453999999999999</v>
      </c>
      <c r="BQ179" t="s">
        <v>107</v>
      </c>
      <c r="BR179" s="9">
        <f t="shared" si="115"/>
        <v>55</v>
      </c>
    </row>
    <row r="180" spans="1:70" ht="17" thickBot="1" x14ac:dyDescent="0.25">
      <c r="A180" s="96" t="s">
        <v>78</v>
      </c>
      <c r="B180" s="97" t="s">
        <v>23</v>
      </c>
      <c r="C180" s="9">
        <v>-0.16744999999999999</v>
      </c>
      <c r="D180" s="9"/>
      <c r="E180" s="9">
        <f t="shared" si="126"/>
        <v>77</v>
      </c>
      <c r="F180" s="7" t="s">
        <v>50</v>
      </c>
      <c r="G180" s="8" t="s">
        <v>29</v>
      </c>
      <c r="H180" s="23">
        <v>-0.27700999999999998</v>
      </c>
      <c r="I180" s="23" t="s">
        <v>108</v>
      </c>
      <c r="J180" s="9">
        <f t="shared" si="129"/>
        <v>70</v>
      </c>
      <c r="K180" s="7" t="s">
        <v>36</v>
      </c>
      <c r="L180" s="8" t="s">
        <v>23</v>
      </c>
      <c r="M180" s="10">
        <v>-0.21412</v>
      </c>
      <c r="N180" s="10" t="s">
        <v>107</v>
      </c>
      <c r="O180" s="9">
        <f t="shared" si="110"/>
        <v>57</v>
      </c>
      <c r="P180" s="7" t="s">
        <v>68</v>
      </c>
      <c r="Q180" s="8" t="s">
        <v>19</v>
      </c>
      <c r="R180" s="9">
        <v>-0.32951999999999998</v>
      </c>
      <c r="S180" s="9"/>
      <c r="T180" s="9">
        <f t="shared" si="105"/>
        <v>60</v>
      </c>
      <c r="U180" s="7" t="s">
        <v>62</v>
      </c>
      <c r="V180" s="8" t="s">
        <v>19</v>
      </c>
      <c r="W180" s="10">
        <v>-0.27489999999999998</v>
      </c>
      <c r="X180" s="10" t="s">
        <v>107</v>
      </c>
      <c r="Y180" s="9">
        <f t="shared" si="118"/>
        <v>54</v>
      </c>
      <c r="Z180" s="7" t="s">
        <v>38</v>
      </c>
      <c r="AA180" s="8" t="s">
        <v>26</v>
      </c>
      <c r="AB180" s="10">
        <v>-0.27445000000000003</v>
      </c>
      <c r="AC180" s="10" t="s">
        <v>107</v>
      </c>
      <c r="AD180" s="9">
        <f t="shared" si="128"/>
        <v>72</v>
      </c>
      <c r="AE180" s="7" t="s">
        <v>80</v>
      </c>
      <c r="AF180" s="8" t="s">
        <v>19</v>
      </c>
      <c r="AG180" s="9">
        <v>-0.17329</v>
      </c>
      <c r="AH180" s="9"/>
      <c r="AI180" s="9">
        <f t="shared" si="119"/>
        <v>52</v>
      </c>
      <c r="AJ180" s="7" t="s">
        <v>18</v>
      </c>
      <c r="AK180" s="8" t="s">
        <v>20</v>
      </c>
      <c r="AL180" s="10">
        <v>-0.19725000000000001</v>
      </c>
      <c r="AM180" s="10" t="s">
        <v>107</v>
      </c>
      <c r="AN180" s="9">
        <f t="shared" si="127"/>
        <v>75</v>
      </c>
      <c r="AO180" s="7" t="s">
        <v>62</v>
      </c>
      <c r="AP180" s="8" t="s">
        <v>19</v>
      </c>
      <c r="AQ180" s="9">
        <v>-0.19516</v>
      </c>
      <c r="AR180" s="9"/>
      <c r="AS180" s="9">
        <f t="shared" si="122"/>
        <v>50</v>
      </c>
      <c r="AT180" s="7" t="s">
        <v>41</v>
      </c>
      <c r="AU180" s="8" t="s">
        <v>29</v>
      </c>
      <c r="AV180" s="23">
        <v>-0.23552999999999999</v>
      </c>
      <c r="AW180" s="23" t="s">
        <v>108</v>
      </c>
      <c r="AX180" s="9">
        <f t="shared" si="96"/>
        <v>64</v>
      </c>
      <c r="AY180" s="7" t="s">
        <v>80</v>
      </c>
      <c r="AZ180" s="8" t="s">
        <v>25</v>
      </c>
      <c r="BA180" s="23">
        <v>-0.31264999999999998</v>
      </c>
      <c r="BB180" s="23" t="s">
        <v>108</v>
      </c>
      <c r="BC180" s="9">
        <f t="shared" si="101"/>
        <v>61</v>
      </c>
      <c r="BD180" s="7" t="s">
        <v>73</v>
      </c>
      <c r="BE180" s="8" t="s">
        <v>26</v>
      </c>
      <c r="BF180" s="9">
        <v>-0.14122999999999999</v>
      </c>
      <c r="BG180" s="9"/>
      <c r="BH180" s="9">
        <f t="shared" si="125"/>
        <v>41</v>
      </c>
      <c r="BI180" s="7" t="s">
        <v>67</v>
      </c>
      <c r="BJ180" s="8" t="s">
        <v>20</v>
      </c>
      <c r="BK180" s="10">
        <v>-0.25796000000000002</v>
      </c>
      <c r="BL180" s="10" t="s">
        <v>107</v>
      </c>
      <c r="BM180" s="9">
        <f t="shared" si="102"/>
        <v>61</v>
      </c>
      <c r="BN180" s="7" t="s">
        <v>97</v>
      </c>
      <c r="BO180" s="8" t="s">
        <v>23</v>
      </c>
      <c r="BP180" s="23">
        <v>-0.22548000000000001</v>
      </c>
      <c r="BQ180" t="s">
        <v>108</v>
      </c>
      <c r="BR180" s="9">
        <f t="shared" si="115"/>
        <v>56</v>
      </c>
    </row>
    <row r="181" spans="1:70" ht="17" thickBot="1" x14ac:dyDescent="0.25">
      <c r="A181" s="7" t="s">
        <v>95</v>
      </c>
      <c r="B181" s="8" t="s">
        <v>19</v>
      </c>
      <c r="C181" s="9">
        <v>-0.16814999999999999</v>
      </c>
      <c r="D181" s="9"/>
      <c r="E181" s="9">
        <f t="shared" si="126"/>
        <v>78</v>
      </c>
      <c r="F181" s="7" t="s">
        <v>92</v>
      </c>
      <c r="G181" s="8" t="s">
        <v>25</v>
      </c>
      <c r="H181" s="10">
        <v>-0.27733000000000002</v>
      </c>
      <c r="I181" s="10" t="s">
        <v>107</v>
      </c>
      <c r="J181" s="9">
        <f t="shared" si="129"/>
        <v>71</v>
      </c>
      <c r="K181" s="7" t="s">
        <v>62</v>
      </c>
      <c r="L181" s="8" t="s">
        <v>25</v>
      </c>
      <c r="M181" s="23">
        <v>-0.21476000000000001</v>
      </c>
      <c r="N181" s="23" t="s">
        <v>108</v>
      </c>
      <c r="O181" s="9">
        <f t="shared" si="110"/>
        <v>58</v>
      </c>
      <c r="P181" s="7" t="s">
        <v>103</v>
      </c>
      <c r="Q181" s="8" t="s">
        <v>26</v>
      </c>
      <c r="R181" s="9">
        <v>-0.33678999999999998</v>
      </c>
      <c r="S181" s="9"/>
      <c r="T181" s="9">
        <f t="shared" si="105"/>
        <v>61</v>
      </c>
      <c r="U181" s="7" t="s">
        <v>97</v>
      </c>
      <c r="V181" s="8" t="s">
        <v>23</v>
      </c>
      <c r="W181" s="9">
        <v>-0.28144000000000002</v>
      </c>
      <c r="X181" s="9"/>
      <c r="Y181" s="9">
        <f t="shared" si="118"/>
        <v>55</v>
      </c>
      <c r="Z181" s="7" t="s">
        <v>32</v>
      </c>
      <c r="AA181" s="8" t="s">
        <v>20</v>
      </c>
      <c r="AB181" s="10">
        <v>-0.27833999999999998</v>
      </c>
      <c r="AC181" s="10" t="s">
        <v>107</v>
      </c>
      <c r="AD181" s="9">
        <f t="shared" si="128"/>
        <v>73</v>
      </c>
      <c r="AE181" s="7" t="s">
        <v>97</v>
      </c>
      <c r="AF181" s="8" t="s">
        <v>28</v>
      </c>
      <c r="AG181" s="9">
        <v>-0.17468</v>
      </c>
      <c r="AH181" s="9"/>
      <c r="AI181" s="9">
        <f t="shared" si="119"/>
        <v>53</v>
      </c>
      <c r="AJ181" s="7" t="s">
        <v>59</v>
      </c>
      <c r="AK181" s="8" t="s">
        <v>20</v>
      </c>
      <c r="AL181" s="23">
        <v>-0.20127999999999999</v>
      </c>
      <c r="AM181" s="23" t="s">
        <v>108</v>
      </c>
      <c r="AN181" s="9">
        <f t="shared" si="127"/>
        <v>76</v>
      </c>
      <c r="AO181" s="7" t="s">
        <v>44</v>
      </c>
      <c r="AP181" s="8" t="s">
        <v>20</v>
      </c>
      <c r="AQ181" s="9">
        <v>-0.19681999999999999</v>
      </c>
      <c r="AR181" s="9"/>
      <c r="AS181" s="9">
        <f t="shared" si="122"/>
        <v>51</v>
      </c>
      <c r="AT181" s="7" t="s">
        <v>44</v>
      </c>
      <c r="AU181" s="8" t="s">
        <v>23</v>
      </c>
      <c r="AV181" s="23">
        <v>-0.23787</v>
      </c>
      <c r="AW181" s="23" t="s">
        <v>108</v>
      </c>
      <c r="AX181" s="9">
        <f t="shared" si="96"/>
        <v>65</v>
      </c>
      <c r="AY181" s="7" t="s">
        <v>40</v>
      </c>
      <c r="AZ181" s="8" t="s">
        <v>29</v>
      </c>
      <c r="BA181" s="9">
        <v>-0.31519000000000003</v>
      </c>
      <c r="BB181" s="9"/>
      <c r="BC181" s="9">
        <f t="shared" si="101"/>
        <v>62</v>
      </c>
      <c r="BD181" s="7" t="s">
        <v>45</v>
      </c>
      <c r="BE181" s="8" t="s">
        <v>19</v>
      </c>
      <c r="BF181" s="23">
        <v>-0.14266000000000001</v>
      </c>
      <c r="BG181" s="23" t="s">
        <v>108</v>
      </c>
      <c r="BH181" s="9">
        <f t="shared" si="125"/>
        <v>42</v>
      </c>
      <c r="BI181" s="7" t="s">
        <v>44</v>
      </c>
      <c r="BJ181" s="8" t="s">
        <v>20</v>
      </c>
      <c r="BK181" s="10">
        <v>-0.26318000000000003</v>
      </c>
      <c r="BL181" s="10" t="s">
        <v>107</v>
      </c>
      <c r="BM181" s="9">
        <f t="shared" si="102"/>
        <v>62</v>
      </c>
      <c r="BN181" s="7" t="s">
        <v>39</v>
      </c>
      <c r="BO181" s="8" t="s">
        <v>25</v>
      </c>
      <c r="BP181" s="10">
        <v>-0.23036000000000001</v>
      </c>
      <c r="BQ181" t="s">
        <v>107</v>
      </c>
      <c r="BR181" s="9">
        <f t="shared" si="115"/>
        <v>57</v>
      </c>
    </row>
    <row r="182" spans="1:70" ht="17" thickBot="1" x14ac:dyDescent="0.25">
      <c r="A182" s="7" t="s">
        <v>18</v>
      </c>
      <c r="B182" s="8" t="s">
        <v>20</v>
      </c>
      <c r="C182" s="10">
        <v>-0.1699</v>
      </c>
      <c r="D182" s="10" t="s">
        <v>107</v>
      </c>
      <c r="E182" s="9">
        <f t="shared" si="126"/>
        <v>79</v>
      </c>
      <c r="F182" s="7" t="s">
        <v>44</v>
      </c>
      <c r="G182" s="8" t="s">
        <v>23</v>
      </c>
      <c r="H182" s="10">
        <v>-0.28283999999999998</v>
      </c>
      <c r="I182" s="10" t="s">
        <v>107</v>
      </c>
      <c r="J182" s="9">
        <f t="shared" si="129"/>
        <v>72</v>
      </c>
      <c r="K182" s="7" t="s">
        <v>62</v>
      </c>
      <c r="L182" s="8" t="s">
        <v>23</v>
      </c>
      <c r="M182" s="9">
        <v>-0.22456999999999999</v>
      </c>
      <c r="N182" s="9"/>
      <c r="O182" s="9">
        <f t="shared" si="110"/>
        <v>59</v>
      </c>
      <c r="P182" s="7" t="s">
        <v>62</v>
      </c>
      <c r="Q182" s="8" t="s">
        <v>23</v>
      </c>
      <c r="R182" s="23">
        <v>-0.35865999999999998</v>
      </c>
      <c r="S182" s="23" t="s">
        <v>108</v>
      </c>
      <c r="T182" s="9">
        <f t="shared" si="105"/>
        <v>62</v>
      </c>
      <c r="U182" s="7" t="s">
        <v>37</v>
      </c>
      <c r="V182" s="8" t="s">
        <v>23</v>
      </c>
      <c r="W182" s="10">
        <v>-0.28553000000000001</v>
      </c>
      <c r="X182" s="10" t="s">
        <v>107</v>
      </c>
      <c r="Y182" s="9">
        <f t="shared" si="118"/>
        <v>56</v>
      </c>
      <c r="Z182" s="7" t="s">
        <v>83</v>
      </c>
      <c r="AA182" s="8" t="s">
        <v>29</v>
      </c>
      <c r="AB182" s="9">
        <v>-0.28245999999999999</v>
      </c>
      <c r="AC182" s="9"/>
      <c r="AD182" s="9">
        <f t="shared" si="128"/>
        <v>74</v>
      </c>
      <c r="AE182" s="7" t="s">
        <v>45</v>
      </c>
      <c r="AF182" s="8" t="s">
        <v>19</v>
      </c>
      <c r="AG182" s="9">
        <v>-0.18167</v>
      </c>
      <c r="AH182" s="9"/>
      <c r="AI182" s="9">
        <f t="shared" si="119"/>
        <v>54</v>
      </c>
      <c r="AJ182" s="7" t="s">
        <v>62</v>
      </c>
      <c r="AK182" s="8" t="s">
        <v>23</v>
      </c>
      <c r="AL182" s="23">
        <v>-0.20202000000000001</v>
      </c>
      <c r="AM182" s="23" t="s">
        <v>108</v>
      </c>
      <c r="AN182" s="9">
        <f t="shared" si="127"/>
        <v>77</v>
      </c>
      <c r="AO182" s="7" t="s">
        <v>59</v>
      </c>
      <c r="AP182" s="8" t="s">
        <v>23</v>
      </c>
      <c r="AQ182" s="9">
        <v>-0.20438999999999999</v>
      </c>
      <c r="AR182" s="9"/>
      <c r="AS182" s="9">
        <f t="shared" si="122"/>
        <v>52</v>
      </c>
      <c r="AT182" s="7" t="s">
        <v>37</v>
      </c>
      <c r="AU182" s="8" t="s">
        <v>25</v>
      </c>
      <c r="AV182" s="10">
        <v>-0.23788000000000001</v>
      </c>
      <c r="AW182" s="10" t="s">
        <v>107</v>
      </c>
      <c r="AX182" s="9">
        <f t="shared" si="96"/>
        <v>66</v>
      </c>
      <c r="AY182" s="7" t="s">
        <v>97</v>
      </c>
      <c r="AZ182" s="8" t="s">
        <v>19</v>
      </c>
      <c r="BA182" s="10">
        <v>-0.31686999999999999</v>
      </c>
      <c r="BB182" s="10" t="s">
        <v>107</v>
      </c>
      <c r="BC182" s="9">
        <f t="shared" si="101"/>
        <v>63</v>
      </c>
      <c r="BD182" s="7" t="s">
        <v>69</v>
      </c>
      <c r="BE182" s="8" t="s">
        <v>29</v>
      </c>
      <c r="BF182" s="9">
        <v>-0.14665</v>
      </c>
      <c r="BG182" s="9"/>
      <c r="BH182" s="9">
        <f t="shared" si="125"/>
        <v>43</v>
      </c>
      <c r="BI182" s="7" t="s">
        <v>82</v>
      </c>
      <c r="BJ182" s="8" t="s">
        <v>20</v>
      </c>
      <c r="BK182" s="10">
        <v>-0.26478000000000002</v>
      </c>
      <c r="BL182" s="10" t="s">
        <v>107</v>
      </c>
      <c r="BM182" s="9">
        <f t="shared" si="102"/>
        <v>63</v>
      </c>
      <c r="BN182" s="7" t="s">
        <v>74</v>
      </c>
      <c r="BO182" s="8" t="s">
        <v>25</v>
      </c>
      <c r="BP182" s="10">
        <v>-0.23505000000000001</v>
      </c>
      <c r="BQ182" t="s">
        <v>107</v>
      </c>
      <c r="BR182" s="9">
        <f t="shared" si="115"/>
        <v>58</v>
      </c>
    </row>
    <row r="183" spans="1:70" ht="17" thickBot="1" x14ac:dyDescent="0.25">
      <c r="A183" s="7" t="s">
        <v>32</v>
      </c>
      <c r="B183" s="8" t="s">
        <v>26</v>
      </c>
      <c r="C183" s="23">
        <v>-0.17029</v>
      </c>
      <c r="D183" s="23" t="s">
        <v>108</v>
      </c>
      <c r="E183" s="9">
        <f t="shared" si="126"/>
        <v>80</v>
      </c>
      <c r="F183" s="7" t="s">
        <v>45</v>
      </c>
      <c r="G183" s="8" t="s">
        <v>19</v>
      </c>
      <c r="H183" s="10">
        <v>-0.28410999999999997</v>
      </c>
      <c r="I183" s="10" t="s">
        <v>107</v>
      </c>
      <c r="J183" s="9">
        <f t="shared" si="129"/>
        <v>73</v>
      </c>
      <c r="K183" s="7" t="s">
        <v>75</v>
      </c>
      <c r="L183" s="8" t="s">
        <v>25</v>
      </c>
      <c r="M183" s="23">
        <v>-0.23476</v>
      </c>
      <c r="N183" s="23" t="s">
        <v>108</v>
      </c>
      <c r="O183" s="9">
        <f t="shared" si="110"/>
        <v>60</v>
      </c>
      <c r="P183" s="7" t="s">
        <v>104</v>
      </c>
      <c r="Q183" s="8" t="s">
        <v>25</v>
      </c>
      <c r="R183" s="9">
        <v>-0.35952000000000001</v>
      </c>
      <c r="S183" s="9"/>
      <c r="T183" s="9">
        <f t="shared" si="105"/>
        <v>63</v>
      </c>
      <c r="U183" s="7" t="s">
        <v>85</v>
      </c>
      <c r="V183" s="8" t="s">
        <v>29</v>
      </c>
      <c r="W183" s="9">
        <v>-0.28971999999999998</v>
      </c>
      <c r="X183" s="9"/>
      <c r="Y183" s="9">
        <f t="shared" si="118"/>
        <v>57</v>
      </c>
      <c r="Z183" s="7" t="s">
        <v>59</v>
      </c>
      <c r="AA183" s="8" t="s">
        <v>20</v>
      </c>
      <c r="AB183" s="9">
        <v>-0.28391</v>
      </c>
      <c r="AC183" s="9"/>
      <c r="AD183" s="9">
        <f t="shared" si="128"/>
        <v>75</v>
      </c>
      <c r="AE183" s="7" t="s">
        <v>90</v>
      </c>
      <c r="AF183" s="8" t="s">
        <v>26</v>
      </c>
      <c r="AG183" s="9">
        <v>-0.18776999999999999</v>
      </c>
      <c r="AH183" s="9"/>
      <c r="AI183" s="9">
        <f t="shared" si="119"/>
        <v>55</v>
      </c>
      <c r="AJ183" s="7" t="s">
        <v>48</v>
      </c>
      <c r="AK183" s="8" t="s">
        <v>29</v>
      </c>
      <c r="AL183" s="23">
        <v>-0.20416000000000001</v>
      </c>
      <c r="AM183" s="23" t="s">
        <v>108</v>
      </c>
      <c r="AN183" s="9">
        <f t="shared" si="127"/>
        <v>78</v>
      </c>
      <c r="AO183" s="7" t="s">
        <v>41</v>
      </c>
      <c r="AP183" s="8" t="s">
        <v>25</v>
      </c>
      <c r="AQ183" s="9">
        <v>-0.20763000000000001</v>
      </c>
      <c r="AR183" s="9"/>
      <c r="AS183" s="9">
        <f t="shared" si="122"/>
        <v>53</v>
      </c>
      <c r="AT183" s="7" t="s">
        <v>41</v>
      </c>
      <c r="AU183" s="8" t="s">
        <v>25</v>
      </c>
      <c r="AV183" s="23">
        <v>-0.27152999999999999</v>
      </c>
      <c r="AW183" s="23" t="s">
        <v>108</v>
      </c>
      <c r="AX183" s="9">
        <f t="shared" ref="AX183:AX229" si="130">IF(AV183&lt;AV182,AX182+1,AX182)</f>
        <v>67</v>
      </c>
      <c r="AY183" s="7" t="s">
        <v>59</v>
      </c>
      <c r="AZ183" s="8" t="s">
        <v>25</v>
      </c>
      <c r="BA183" s="9">
        <v>-0.32001000000000002</v>
      </c>
      <c r="BB183" s="9"/>
      <c r="BC183" s="9">
        <f t="shared" si="101"/>
        <v>64</v>
      </c>
      <c r="BD183" s="7" t="s">
        <v>59</v>
      </c>
      <c r="BE183" s="8" t="s">
        <v>25</v>
      </c>
      <c r="BF183" s="10">
        <v>-0.15246000000000001</v>
      </c>
      <c r="BG183" s="10" t="s">
        <v>107</v>
      </c>
      <c r="BH183" s="9">
        <f t="shared" si="125"/>
        <v>44</v>
      </c>
      <c r="BI183" s="7" t="s">
        <v>99</v>
      </c>
      <c r="BJ183" s="8" t="s">
        <v>20</v>
      </c>
      <c r="BK183" s="9">
        <v>-0.27068999999999999</v>
      </c>
      <c r="BL183" s="9"/>
      <c r="BM183" s="9">
        <f t="shared" si="102"/>
        <v>64</v>
      </c>
      <c r="BN183" s="7" t="s">
        <v>82</v>
      </c>
      <c r="BO183" s="8" t="s">
        <v>28</v>
      </c>
      <c r="BP183" s="10">
        <v>-0.23763000000000001</v>
      </c>
      <c r="BQ183" t="s">
        <v>107</v>
      </c>
      <c r="BR183" s="9">
        <f t="shared" si="115"/>
        <v>59</v>
      </c>
    </row>
    <row r="184" spans="1:70" ht="17" thickBot="1" x14ac:dyDescent="0.25">
      <c r="A184" s="7" t="s">
        <v>39</v>
      </c>
      <c r="B184" s="8" t="s">
        <v>25</v>
      </c>
      <c r="C184" s="23">
        <v>-0.17587</v>
      </c>
      <c r="D184" s="23" t="s">
        <v>108</v>
      </c>
      <c r="E184" s="9">
        <f t="shared" si="126"/>
        <v>81</v>
      </c>
      <c r="F184" s="96" t="s">
        <v>87</v>
      </c>
      <c r="G184" s="97" t="s">
        <v>25</v>
      </c>
      <c r="H184" s="10">
        <v>-0.29237000000000002</v>
      </c>
      <c r="I184" s="10" t="s">
        <v>107</v>
      </c>
      <c r="J184" s="9">
        <f t="shared" si="129"/>
        <v>74</v>
      </c>
      <c r="K184" s="7" t="s">
        <v>97</v>
      </c>
      <c r="L184" s="8" t="s">
        <v>25</v>
      </c>
      <c r="M184" s="23">
        <v>-0.23502000000000001</v>
      </c>
      <c r="N184" s="23" t="s">
        <v>108</v>
      </c>
      <c r="O184" s="9">
        <f t="shared" si="110"/>
        <v>61</v>
      </c>
      <c r="P184" s="7" t="s">
        <v>68</v>
      </c>
      <c r="Q184" s="8" t="s">
        <v>22</v>
      </c>
      <c r="R184" s="9">
        <v>-0.36269000000000001</v>
      </c>
      <c r="S184" s="9"/>
      <c r="T184" s="9">
        <f t="shared" si="105"/>
        <v>64</v>
      </c>
      <c r="U184" s="7" t="s">
        <v>27</v>
      </c>
      <c r="V184" s="8" t="s">
        <v>29</v>
      </c>
      <c r="W184" s="10">
        <v>-0.30456</v>
      </c>
      <c r="X184" s="10" t="s">
        <v>107</v>
      </c>
      <c r="Y184" s="9">
        <f t="shared" si="118"/>
        <v>58</v>
      </c>
      <c r="Z184" s="7" t="s">
        <v>34</v>
      </c>
      <c r="AA184" s="8" t="s">
        <v>19</v>
      </c>
      <c r="AB184" s="9">
        <v>-0.28982999999999998</v>
      </c>
      <c r="AC184" s="9"/>
      <c r="AD184" s="9">
        <f t="shared" si="128"/>
        <v>76</v>
      </c>
      <c r="AE184" s="7" t="s">
        <v>62</v>
      </c>
      <c r="AF184" s="8" t="s">
        <v>19</v>
      </c>
      <c r="AG184" s="9">
        <v>-0.19844000000000001</v>
      </c>
      <c r="AH184" s="9"/>
      <c r="AI184" s="9">
        <f t="shared" si="119"/>
        <v>56</v>
      </c>
      <c r="AJ184" s="7" t="s">
        <v>93</v>
      </c>
      <c r="AK184" s="8" t="s">
        <v>29</v>
      </c>
      <c r="AL184" s="9">
        <v>-0.20544000000000001</v>
      </c>
      <c r="AM184" s="9"/>
      <c r="AN184" s="9">
        <f t="shared" si="127"/>
        <v>79</v>
      </c>
      <c r="AO184" s="7" t="s">
        <v>57</v>
      </c>
      <c r="AP184" s="8" t="s">
        <v>26</v>
      </c>
      <c r="AQ184" s="23">
        <v>-0.21582999999999999</v>
      </c>
      <c r="AR184" s="23" t="s">
        <v>108</v>
      </c>
      <c r="AS184" s="9">
        <f t="shared" si="122"/>
        <v>54</v>
      </c>
      <c r="AT184" s="7" t="s">
        <v>70</v>
      </c>
      <c r="AU184" s="8" t="s">
        <v>23</v>
      </c>
      <c r="AV184" s="23">
        <v>-0.28488000000000002</v>
      </c>
      <c r="AW184" s="23" t="s">
        <v>108</v>
      </c>
      <c r="AX184" s="9">
        <f t="shared" si="130"/>
        <v>68</v>
      </c>
      <c r="AY184" s="7" t="s">
        <v>21</v>
      </c>
      <c r="AZ184" s="8" t="s">
        <v>23</v>
      </c>
      <c r="BA184" s="10">
        <v>-0.32346000000000003</v>
      </c>
      <c r="BB184" s="10" t="s">
        <v>107</v>
      </c>
      <c r="BC184" s="9">
        <f t="shared" si="101"/>
        <v>65</v>
      </c>
      <c r="BD184" s="7" t="s">
        <v>97</v>
      </c>
      <c r="BE184" s="8" t="s">
        <v>28</v>
      </c>
      <c r="BF184" s="23">
        <v>-0.15512000000000001</v>
      </c>
      <c r="BG184" s="23" t="s">
        <v>108</v>
      </c>
      <c r="BH184" s="9">
        <f t="shared" si="125"/>
        <v>45</v>
      </c>
      <c r="BI184" s="7" t="s">
        <v>53</v>
      </c>
      <c r="BJ184" s="8" t="s">
        <v>23</v>
      </c>
      <c r="BK184" s="10">
        <v>-0.27396999999999999</v>
      </c>
      <c r="BL184" s="10" t="s">
        <v>107</v>
      </c>
      <c r="BM184" s="9">
        <f t="shared" si="102"/>
        <v>65</v>
      </c>
      <c r="BN184" s="7" t="s">
        <v>67</v>
      </c>
      <c r="BO184" s="8" t="s">
        <v>28</v>
      </c>
      <c r="BP184" s="10">
        <v>-0.23852000000000001</v>
      </c>
      <c r="BQ184" t="s">
        <v>107</v>
      </c>
      <c r="BR184" s="9">
        <f t="shared" si="115"/>
        <v>60</v>
      </c>
    </row>
    <row r="185" spans="1:70" ht="17" thickBot="1" x14ac:dyDescent="0.25">
      <c r="A185" s="7" t="s">
        <v>49</v>
      </c>
      <c r="B185" s="8" t="s">
        <v>28</v>
      </c>
      <c r="C185" s="23">
        <v>-0.17715</v>
      </c>
      <c r="D185" s="23" t="s">
        <v>108</v>
      </c>
      <c r="E185" s="9">
        <f t="shared" si="126"/>
        <v>82</v>
      </c>
      <c r="F185" s="7" t="s">
        <v>98</v>
      </c>
      <c r="G185" s="8" t="s">
        <v>19</v>
      </c>
      <c r="H185" s="9">
        <v>-0.29319000000000001</v>
      </c>
      <c r="I185" s="9"/>
      <c r="J185" s="9">
        <f t="shared" si="129"/>
        <v>75</v>
      </c>
      <c r="K185" s="7" t="s">
        <v>93</v>
      </c>
      <c r="L185" s="8" t="s">
        <v>23</v>
      </c>
      <c r="M185" s="9">
        <v>-0.23583999999999999</v>
      </c>
      <c r="N185" s="9"/>
      <c r="O185" s="9">
        <f t="shared" si="110"/>
        <v>62</v>
      </c>
      <c r="P185" s="7" t="s">
        <v>45</v>
      </c>
      <c r="Q185" s="8" t="s">
        <v>23</v>
      </c>
      <c r="R185" s="10">
        <v>-0.36714999999999998</v>
      </c>
      <c r="S185" s="10" t="s">
        <v>107</v>
      </c>
      <c r="T185" s="9">
        <f t="shared" si="105"/>
        <v>65</v>
      </c>
      <c r="U185" s="96" t="s">
        <v>79</v>
      </c>
      <c r="V185" s="97" t="s">
        <v>22</v>
      </c>
      <c r="W185" s="9">
        <v>-0.32412000000000002</v>
      </c>
      <c r="X185" s="9"/>
      <c r="Y185" s="9">
        <f t="shared" si="118"/>
        <v>59</v>
      </c>
      <c r="Z185" s="7" t="s">
        <v>69</v>
      </c>
      <c r="AA185" s="8" t="s">
        <v>23</v>
      </c>
      <c r="AB185" s="9">
        <v>-0.29024</v>
      </c>
      <c r="AC185" s="9"/>
      <c r="AD185" s="9">
        <f t="shared" si="128"/>
        <v>77</v>
      </c>
      <c r="AE185" s="7" t="s">
        <v>33</v>
      </c>
      <c r="AF185" s="8" t="s">
        <v>25</v>
      </c>
      <c r="AG185" s="9">
        <v>-0.19850999999999999</v>
      </c>
      <c r="AH185" s="9"/>
      <c r="AI185" s="9">
        <f t="shared" si="119"/>
        <v>57</v>
      </c>
      <c r="AJ185" s="7" t="s">
        <v>32</v>
      </c>
      <c r="AK185" s="8" t="s">
        <v>26</v>
      </c>
      <c r="AL185" s="10">
        <v>-0.20646</v>
      </c>
      <c r="AM185" s="10" t="s">
        <v>107</v>
      </c>
      <c r="AN185" s="9">
        <f t="shared" si="127"/>
        <v>80</v>
      </c>
      <c r="AO185" s="7" t="s">
        <v>40</v>
      </c>
      <c r="AP185" s="8" t="s">
        <v>29</v>
      </c>
      <c r="AQ185" s="9">
        <v>-0.22044</v>
      </c>
      <c r="AR185" s="9"/>
      <c r="AS185" s="9">
        <f t="shared" si="122"/>
        <v>55</v>
      </c>
      <c r="AT185" s="7" t="s">
        <v>62</v>
      </c>
      <c r="AU185" s="8" t="s">
        <v>25</v>
      </c>
      <c r="AV185" s="23">
        <v>-0.28571000000000002</v>
      </c>
      <c r="AW185" s="23" t="s">
        <v>108</v>
      </c>
      <c r="AX185" s="9">
        <f t="shared" si="130"/>
        <v>69</v>
      </c>
      <c r="AY185" s="7" t="s">
        <v>80</v>
      </c>
      <c r="AZ185" s="8" t="s">
        <v>19</v>
      </c>
      <c r="BA185" s="10">
        <v>-0.32616000000000001</v>
      </c>
      <c r="BB185" s="10" t="s">
        <v>107</v>
      </c>
      <c r="BC185" s="9">
        <f t="shared" si="101"/>
        <v>66</v>
      </c>
      <c r="BD185" s="7" t="s">
        <v>44</v>
      </c>
      <c r="BE185" s="8" t="s">
        <v>20</v>
      </c>
      <c r="BF185" s="23">
        <v>-0.15598000000000001</v>
      </c>
      <c r="BG185" s="23" t="s">
        <v>108</v>
      </c>
      <c r="BH185" s="9">
        <f t="shared" si="125"/>
        <v>46</v>
      </c>
      <c r="BI185" s="7" t="s">
        <v>73</v>
      </c>
      <c r="BJ185" s="8" t="s">
        <v>23</v>
      </c>
      <c r="BK185" s="9">
        <v>-0.27493000000000001</v>
      </c>
      <c r="BL185" s="9"/>
      <c r="BM185" s="9">
        <f t="shared" si="102"/>
        <v>66</v>
      </c>
      <c r="BN185" s="7" t="s">
        <v>52</v>
      </c>
      <c r="BO185" s="8" t="s">
        <v>29</v>
      </c>
      <c r="BP185" s="10">
        <v>-0.24926999999999999</v>
      </c>
      <c r="BQ185" t="s">
        <v>107</v>
      </c>
      <c r="BR185" s="9">
        <f t="shared" si="115"/>
        <v>61</v>
      </c>
    </row>
    <row r="186" spans="1:70" ht="17" thickBot="1" x14ac:dyDescent="0.25">
      <c r="A186" s="7" t="s">
        <v>36</v>
      </c>
      <c r="B186" s="8" t="s">
        <v>26</v>
      </c>
      <c r="C186" s="23">
        <v>-0.17805000000000001</v>
      </c>
      <c r="D186" s="23" t="s">
        <v>108</v>
      </c>
      <c r="E186" s="9">
        <f t="shared" si="126"/>
        <v>83</v>
      </c>
      <c r="F186" s="7" t="s">
        <v>59</v>
      </c>
      <c r="G186" s="8" t="s">
        <v>25</v>
      </c>
      <c r="H186" s="10">
        <v>-0.29770999999999997</v>
      </c>
      <c r="I186" s="10" t="s">
        <v>107</v>
      </c>
      <c r="J186" s="9">
        <f t="shared" si="129"/>
        <v>76</v>
      </c>
      <c r="K186" s="7" t="s">
        <v>82</v>
      </c>
      <c r="L186" s="8" t="s">
        <v>25</v>
      </c>
      <c r="M186" s="23">
        <v>-0.23935999999999999</v>
      </c>
      <c r="N186" s="23" t="s">
        <v>108</v>
      </c>
      <c r="O186" s="9">
        <f t="shared" si="110"/>
        <v>63</v>
      </c>
      <c r="P186" s="7" t="s">
        <v>85</v>
      </c>
      <c r="Q186" s="8" t="s">
        <v>19</v>
      </c>
      <c r="R186" s="9">
        <v>-0.36864999999999998</v>
      </c>
      <c r="S186" s="9"/>
      <c r="T186" s="9">
        <f t="shared" si="105"/>
        <v>66</v>
      </c>
      <c r="U186" s="7" t="s">
        <v>50</v>
      </c>
      <c r="V186" s="8" t="s">
        <v>19</v>
      </c>
      <c r="W186" s="23">
        <v>-0.33133000000000001</v>
      </c>
      <c r="X186" s="23" t="s">
        <v>108</v>
      </c>
      <c r="Y186" s="9">
        <f t="shared" si="118"/>
        <v>60</v>
      </c>
      <c r="Z186" s="7" t="s">
        <v>63</v>
      </c>
      <c r="AA186" s="8" t="s">
        <v>20</v>
      </c>
      <c r="AB186" s="23">
        <v>-0.29214000000000001</v>
      </c>
      <c r="AC186" s="23" t="s">
        <v>108</v>
      </c>
      <c r="AD186" s="9">
        <f t="shared" si="128"/>
        <v>78</v>
      </c>
      <c r="AE186" s="7" t="s">
        <v>44</v>
      </c>
      <c r="AF186" s="8" t="s">
        <v>20</v>
      </c>
      <c r="AG186" s="23">
        <v>-0.20583000000000001</v>
      </c>
      <c r="AH186" s="23" t="s">
        <v>108</v>
      </c>
      <c r="AI186" s="9">
        <f t="shared" si="119"/>
        <v>58</v>
      </c>
      <c r="AJ186" s="7" t="s">
        <v>98</v>
      </c>
      <c r="AK186" s="8" t="s">
        <v>25</v>
      </c>
      <c r="AL186" s="23">
        <v>-0.20730999999999999</v>
      </c>
      <c r="AM186" s="23" t="s">
        <v>108</v>
      </c>
      <c r="AN186" s="9">
        <f t="shared" si="127"/>
        <v>81</v>
      </c>
      <c r="AO186" s="7" t="s">
        <v>59</v>
      </c>
      <c r="AP186" s="8" t="s">
        <v>20</v>
      </c>
      <c r="AQ186" s="9">
        <v>-0.22211</v>
      </c>
      <c r="AR186" s="9"/>
      <c r="AS186" s="9">
        <f t="shared" si="122"/>
        <v>56</v>
      </c>
      <c r="AT186" s="7" t="s">
        <v>61</v>
      </c>
      <c r="AU186" s="8" t="s">
        <v>19</v>
      </c>
      <c r="AV186" s="9">
        <v>-0.28655999999999998</v>
      </c>
      <c r="AW186" s="9"/>
      <c r="AX186" s="9">
        <f t="shared" si="130"/>
        <v>70</v>
      </c>
      <c r="AY186" s="7" t="s">
        <v>89</v>
      </c>
      <c r="AZ186" s="8" t="s">
        <v>19</v>
      </c>
      <c r="BA186" s="9">
        <v>-0.34242</v>
      </c>
      <c r="BB186" s="9"/>
      <c r="BC186" s="9">
        <f t="shared" ref="BC186:BC229" si="131">IF(BA186&lt;BA185,BC185+1,BC185)</f>
        <v>67</v>
      </c>
      <c r="BD186" s="7" t="s">
        <v>99</v>
      </c>
      <c r="BE186" s="8" t="s">
        <v>23</v>
      </c>
      <c r="BF186" s="9">
        <v>-0.15753</v>
      </c>
      <c r="BG186" s="9"/>
      <c r="BH186" s="9">
        <f t="shared" si="125"/>
        <v>47</v>
      </c>
      <c r="BI186" s="7" t="s">
        <v>65</v>
      </c>
      <c r="BJ186" s="8" t="s">
        <v>20</v>
      </c>
      <c r="BK186" s="9">
        <v>-0.27950000000000003</v>
      </c>
      <c r="BL186" s="9"/>
      <c r="BM186" s="9">
        <f t="shared" ref="BM186:BM229" si="132">IF(BK186&lt;BK185,BM185+1,BM185)</f>
        <v>67</v>
      </c>
      <c r="BN186" s="7" t="s">
        <v>90</v>
      </c>
      <c r="BO186" s="8" t="s">
        <v>29</v>
      </c>
      <c r="BP186" s="9">
        <v>-0.26428000000000001</v>
      </c>
      <c r="BR186" s="9">
        <f t="shared" si="115"/>
        <v>62</v>
      </c>
    </row>
    <row r="187" spans="1:70" ht="17" thickBot="1" x14ac:dyDescent="0.25">
      <c r="A187" s="7" t="s">
        <v>59</v>
      </c>
      <c r="B187" s="8" t="s">
        <v>20</v>
      </c>
      <c r="C187" s="10">
        <v>-0.17929999999999999</v>
      </c>
      <c r="D187" s="10" t="s">
        <v>107</v>
      </c>
      <c r="E187" s="9">
        <f t="shared" si="126"/>
        <v>84</v>
      </c>
      <c r="F187" s="7" t="s">
        <v>75</v>
      </c>
      <c r="G187" s="8" t="s">
        <v>25</v>
      </c>
      <c r="H187" s="9">
        <v>-0.30014999999999997</v>
      </c>
      <c r="I187" s="9"/>
      <c r="J187" s="9">
        <f t="shared" si="129"/>
        <v>77</v>
      </c>
      <c r="K187" s="7" t="s">
        <v>99</v>
      </c>
      <c r="L187" s="8" t="s">
        <v>20</v>
      </c>
      <c r="M187" s="10">
        <v>-0.24797</v>
      </c>
      <c r="N187" s="10" t="s">
        <v>107</v>
      </c>
      <c r="O187" s="9">
        <f t="shared" si="110"/>
        <v>64</v>
      </c>
      <c r="P187" s="7" t="s">
        <v>27</v>
      </c>
      <c r="Q187" s="8" t="s">
        <v>29</v>
      </c>
      <c r="R187" s="10">
        <v>-0.37014000000000002</v>
      </c>
      <c r="S187" s="10" t="s">
        <v>107</v>
      </c>
      <c r="T187" s="9">
        <f t="shared" ref="T187:T229" si="133">IF(R187&lt;R186,T186+1,T186)</f>
        <v>67</v>
      </c>
      <c r="U187" s="7" t="s">
        <v>45</v>
      </c>
      <c r="V187" s="8" t="s">
        <v>23</v>
      </c>
      <c r="W187" s="10">
        <v>-0.33143</v>
      </c>
      <c r="X187" s="10" t="s">
        <v>107</v>
      </c>
      <c r="Y187" s="9">
        <f t="shared" si="118"/>
        <v>61</v>
      </c>
      <c r="Z187" s="7" t="s">
        <v>94</v>
      </c>
      <c r="AA187" s="8" t="s">
        <v>22</v>
      </c>
      <c r="AB187" s="9">
        <v>-0.29436000000000001</v>
      </c>
      <c r="AC187" s="9"/>
      <c r="AD187" s="9">
        <f t="shared" si="128"/>
        <v>79</v>
      </c>
      <c r="AE187" s="7" t="s">
        <v>44</v>
      </c>
      <c r="AF187" s="8" t="s">
        <v>23</v>
      </c>
      <c r="AG187" s="10">
        <v>-0.21858</v>
      </c>
      <c r="AH187" s="10" t="s">
        <v>107</v>
      </c>
      <c r="AI187" s="9">
        <f t="shared" si="119"/>
        <v>59</v>
      </c>
      <c r="AJ187" s="7" t="s">
        <v>36</v>
      </c>
      <c r="AK187" s="8" t="s">
        <v>26</v>
      </c>
      <c r="AL187" s="23">
        <v>-0.20815</v>
      </c>
      <c r="AM187" s="23" t="s">
        <v>108</v>
      </c>
      <c r="AN187" s="9">
        <f t="shared" si="127"/>
        <v>82</v>
      </c>
      <c r="AO187" s="7" t="s">
        <v>21</v>
      </c>
      <c r="AP187" s="8" t="s">
        <v>23</v>
      </c>
      <c r="AQ187" s="10">
        <v>-0.23751</v>
      </c>
      <c r="AR187" s="10" t="s">
        <v>107</v>
      </c>
      <c r="AS187" s="9">
        <f t="shared" si="122"/>
        <v>57</v>
      </c>
      <c r="AT187" s="7" t="s">
        <v>74</v>
      </c>
      <c r="AU187" s="8" t="s">
        <v>23</v>
      </c>
      <c r="AV187" s="10">
        <v>-0.30204999999999999</v>
      </c>
      <c r="AW187" s="10" t="s">
        <v>107</v>
      </c>
      <c r="AX187" s="9">
        <f t="shared" si="130"/>
        <v>71</v>
      </c>
      <c r="AY187" s="7" t="s">
        <v>97</v>
      </c>
      <c r="AZ187" s="8" t="s">
        <v>23</v>
      </c>
      <c r="BA187" s="10">
        <v>-0.34549000000000002</v>
      </c>
      <c r="BB187" s="10" t="s">
        <v>107</v>
      </c>
      <c r="BC187" s="9">
        <f t="shared" si="131"/>
        <v>68</v>
      </c>
      <c r="BD187" s="7" t="s">
        <v>37</v>
      </c>
      <c r="BE187" s="8" t="s">
        <v>25</v>
      </c>
      <c r="BF187" s="10">
        <v>-0.16026000000000001</v>
      </c>
      <c r="BG187" s="10" t="s">
        <v>107</v>
      </c>
      <c r="BH187" s="9">
        <f t="shared" si="125"/>
        <v>48</v>
      </c>
      <c r="BI187" s="7" t="s">
        <v>98</v>
      </c>
      <c r="BJ187" s="8" t="s">
        <v>25</v>
      </c>
      <c r="BK187" s="23">
        <v>-0.28460999999999997</v>
      </c>
      <c r="BL187" s="23" t="s">
        <v>108</v>
      </c>
      <c r="BM187" s="9">
        <f t="shared" si="132"/>
        <v>68</v>
      </c>
      <c r="BN187" s="7" t="s">
        <v>37</v>
      </c>
      <c r="BO187" s="8" t="s">
        <v>25</v>
      </c>
      <c r="BP187" s="10">
        <v>-0.26561000000000001</v>
      </c>
      <c r="BQ187" t="s">
        <v>107</v>
      </c>
      <c r="BR187" s="9">
        <f t="shared" si="115"/>
        <v>63</v>
      </c>
    </row>
    <row r="188" spans="1:70" ht="17" thickBot="1" x14ac:dyDescent="0.25">
      <c r="A188" s="7" t="s">
        <v>44</v>
      </c>
      <c r="B188" s="8" t="s">
        <v>23</v>
      </c>
      <c r="C188" s="10">
        <v>-0.18493000000000001</v>
      </c>
      <c r="D188" s="10" t="s">
        <v>107</v>
      </c>
      <c r="E188" s="9">
        <f t="shared" si="126"/>
        <v>85</v>
      </c>
      <c r="F188" s="7" t="s">
        <v>41</v>
      </c>
      <c r="G188" s="8" t="s">
        <v>29</v>
      </c>
      <c r="H188" s="10">
        <v>-0.30642000000000003</v>
      </c>
      <c r="I188" s="10" t="s">
        <v>107</v>
      </c>
      <c r="J188" s="9">
        <f t="shared" si="129"/>
        <v>78</v>
      </c>
      <c r="K188" s="7" t="s">
        <v>70</v>
      </c>
      <c r="L188" s="8" t="s">
        <v>28</v>
      </c>
      <c r="M188" s="23">
        <v>-0.25202999999999998</v>
      </c>
      <c r="N188" s="23" t="s">
        <v>108</v>
      </c>
      <c r="O188" s="9">
        <f t="shared" si="110"/>
        <v>65</v>
      </c>
      <c r="P188" s="7" t="s">
        <v>69</v>
      </c>
      <c r="Q188" s="8" t="s">
        <v>29</v>
      </c>
      <c r="R188" s="23">
        <v>-0.37707000000000002</v>
      </c>
      <c r="S188" s="23" t="s">
        <v>108</v>
      </c>
      <c r="T188" s="9">
        <f t="shared" si="133"/>
        <v>68</v>
      </c>
      <c r="U188" s="7" t="s">
        <v>69</v>
      </c>
      <c r="V188" s="8" t="s">
        <v>29</v>
      </c>
      <c r="W188" s="9">
        <v>-0.33561000000000002</v>
      </c>
      <c r="X188" s="9"/>
      <c r="Y188" s="9">
        <f t="shared" si="118"/>
        <v>62</v>
      </c>
      <c r="Z188" s="7" t="s">
        <v>76</v>
      </c>
      <c r="AA188" s="8" t="s">
        <v>28</v>
      </c>
      <c r="AB188" s="10">
        <v>-0.3009</v>
      </c>
      <c r="AC188" s="10" t="s">
        <v>107</v>
      </c>
      <c r="AD188" s="9">
        <f t="shared" si="128"/>
        <v>80</v>
      </c>
      <c r="AE188" s="7" t="s">
        <v>70</v>
      </c>
      <c r="AF188" s="8" t="s">
        <v>23</v>
      </c>
      <c r="AG188" s="9">
        <v>-0.22033</v>
      </c>
      <c r="AH188" s="9"/>
      <c r="AI188" s="9">
        <f t="shared" si="119"/>
        <v>60</v>
      </c>
      <c r="AJ188" s="7" t="s">
        <v>61</v>
      </c>
      <c r="AK188" s="8" t="s">
        <v>19</v>
      </c>
      <c r="AL188" s="9">
        <v>-0.22366</v>
      </c>
      <c r="AM188" s="9"/>
      <c r="AN188" s="9">
        <f t="shared" si="127"/>
        <v>83</v>
      </c>
      <c r="AO188" s="96" t="s">
        <v>87</v>
      </c>
      <c r="AP188" s="97" t="s">
        <v>29</v>
      </c>
      <c r="AQ188" s="23">
        <v>-0.26635999999999999</v>
      </c>
      <c r="AR188" s="23" t="s">
        <v>108</v>
      </c>
      <c r="AS188" s="9">
        <f t="shared" si="122"/>
        <v>58</v>
      </c>
      <c r="AT188" s="7" t="s">
        <v>73</v>
      </c>
      <c r="AU188" s="8" t="s">
        <v>26</v>
      </c>
      <c r="AV188" s="9">
        <v>-0.30226999999999998</v>
      </c>
      <c r="AW188" s="9"/>
      <c r="AX188" s="9">
        <f t="shared" si="130"/>
        <v>72</v>
      </c>
      <c r="AY188" s="7" t="s">
        <v>98</v>
      </c>
      <c r="AZ188" s="8" t="s">
        <v>25</v>
      </c>
      <c r="BA188" s="9">
        <v>-0.35664000000000001</v>
      </c>
      <c r="BB188" s="9"/>
      <c r="BC188" s="9">
        <f t="shared" si="131"/>
        <v>69</v>
      </c>
      <c r="BD188" s="7" t="s">
        <v>92</v>
      </c>
      <c r="BE188" s="8" t="s">
        <v>25</v>
      </c>
      <c r="BF188" s="10">
        <v>-0.16214000000000001</v>
      </c>
      <c r="BG188" s="10" t="s">
        <v>107</v>
      </c>
      <c r="BH188" s="9">
        <f t="shared" si="125"/>
        <v>49</v>
      </c>
      <c r="BI188" s="7" t="s">
        <v>59</v>
      </c>
      <c r="BJ188" s="8" t="s">
        <v>20</v>
      </c>
      <c r="BK188" s="10">
        <v>-0.28532000000000002</v>
      </c>
      <c r="BL188" s="10" t="s">
        <v>107</v>
      </c>
      <c r="BM188" s="9">
        <f t="shared" si="132"/>
        <v>69</v>
      </c>
      <c r="BN188" s="7" t="s">
        <v>57</v>
      </c>
      <c r="BO188" s="8" t="s">
        <v>23</v>
      </c>
      <c r="BP188" s="10">
        <v>-0.27240999999999999</v>
      </c>
      <c r="BQ188" t="s">
        <v>107</v>
      </c>
      <c r="BR188" s="9">
        <f t="shared" si="115"/>
        <v>64</v>
      </c>
    </row>
    <row r="189" spans="1:70" ht="17" thickBot="1" x14ac:dyDescent="0.25">
      <c r="A189" s="7" t="s">
        <v>67</v>
      </c>
      <c r="B189" s="8" t="s">
        <v>28</v>
      </c>
      <c r="C189" s="10">
        <v>-0.18686</v>
      </c>
      <c r="D189" s="10" t="s">
        <v>107</v>
      </c>
      <c r="E189" s="9">
        <f t="shared" si="126"/>
        <v>86</v>
      </c>
      <c r="F189" s="7" t="s">
        <v>96</v>
      </c>
      <c r="G189" s="8" t="s">
        <v>25</v>
      </c>
      <c r="H189" s="23">
        <v>-0.30889</v>
      </c>
      <c r="I189" s="23" t="s">
        <v>108</v>
      </c>
      <c r="J189" s="9">
        <f t="shared" si="129"/>
        <v>79</v>
      </c>
      <c r="K189" s="7" t="s">
        <v>103</v>
      </c>
      <c r="L189" s="8" t="s">
        <v>23</v>
      </c>
      <c r="M189" s="9">
        <v>-0.25213000000000002</v>
      </c>
      <c r="N189" s="9"/>
      <c r="O189" s="9">
        <f t="shared" si="110"/>
        <v>66</v>
      </c>
      <c r="P189" s="7" t="s">
        <v>61</v>
      </c>
      <c r="Q189" s="8" t="s">
        <v>23</v>
      </c>
      <c r="R189" s="9">
        <v>-0.39688000000000001</v>
      </c>
      <c r="S189" s="9"/>
      <c r="T189" s="9">
        <f t="shared" si="133"/>
        <v>69</v>
      </c>
      <c r="U189" s="7" t="s">
        <v>37</v>
      </c>
      <c r="V189" s="8" t="s">
        <v>25</v>
      </c>
      <c r="W189" s="10">
        <v>-0.33783000000000002</v>
      </c>
      <c r="X189" s="10" t="s">
        <v>107</v>
      </c>
      <c r="Y189" s="9">
        <f t="shared" si="118"/>
        <v>63</v>
      </c>
      <c r="Z189" s="7" t="s">
        <v>93</v>
      </c>
      <c r="AA189" s="8" t="s">
        <v>25</v>
      </c>
      <c r="AB189" s="9">
        <v>-0.31168000000000001</v>
      </c>
      <c r="AC189" s="9"/>
      <c r="AD189" s="9">
        <f t="shared" si="128"/>
        <v>81</v>
      </c>
      <c r="AE189" s="7" t="s">
        <v>69</v>
      </c>
      <c r="AF189" s="8" t="s">
        <v>19</v>
      </c>
      <c r="AG189" s="9">
        <v>-0.22084999999999999</v>
      </c>
      <c r="AH189" s="9"/>
      <c r="AI189" s="9">
        <f t="shared" si="119"/>
        <v>61</v>
      </c>
      <c r="AJ189" s="7" t="s">
        <v>92</v>
      </c>
      <c r="AK189" s="8" t="s">
        <v>20</v>
      </c>
      <c r="AL189" s="23">
        <v>-0.23671</v>
      </c>
      <c r="AM189" s="23" t="s">
        <v>108</v>
      </c>
      <c r="AN189" s="9">
        <f t="shared" si="127"/>
        <v>84</v>
      </c>
      <c r="AO189" s="7" t="s">
        <v>59</v>
      </c>
      <c r="AP189" s="8" t="s">
        <v>25</v>
      </c>
      <c r="AQ189" s="23">
        <v>-0.26643</v>
      </c>
      <c r="AR189" s="23" t="s">
        <v>108</v>
      </c>
      <c r="AS189" s="9">
        <f t="shared" si="122"/>
        <v>59</v>
      </c>
      <c r="AT189" s="7" t="s">
        <v>59</v>
      </c>
      <c r="AU189" s="8" t="s">
        <v>23</v>
      </c>
      <c r="AV189" s="23">
        <v>-0.31337999999999999</v>
      </c>
      <c r="AW189" s="23" t="s">
        <v>108</v>
      </c>
      <c r="AX189" s="9">
        <f t="shared" si="130"/>
        <v>73</v>
      </c>
      <c r="AY189" s="7" t="s">
        <v>45</v>
      </c>
      <c r="AZ189" s="8" t="s">
        <v>19</v>
      </c>
      <c r="BA189" s="10">
        <v>-0.35819000000000001</v>
      </c>
      <c r="BB189" s="10" t="s">
        <v>107</v>
      </c>
      <c r="BC189" s="9">
        <f t="shared" si="131"/>
        <v>70</v>
      </c>
      <c r="BD189" s="7" t="s">
        <v>70</v>
      </c>
      <c r="BE189" s="8" t="s">
        <v>23</v>
      </c>
      <c r="BF189" s="9">
        <v>-0.16338</v>
      </c>
      <c r="BG189" s="9"/>
      <c r="BH189" s="9">
        <f t="shared" si="125"/>
        <v>50</v>
      </c>
      <c r="BI189" s="7" t="s">
        <v>67</v>
      </c>
      <c r="BJ189" s="8" t="s">
        <v>23</v>
      </c>
      <c r="BK189" s="10">
        <v>-0.28621000000000002</v>
      </c>
      <c r="BL189" s="10" t="s">
        <v>107</v>
      </c>
      <c r="BM189" s="9">
        <f t="shared" si="132"/>
        <v>70</v>
      </c>
      <c r="BN189" s="7" t="s">
        <v>92</v>
      </c>
      <c r="BO189" s="8" t="s">
        <v>28</v>
      </c>
      <c r="BP189" s="10">
        <v>-0.27889999999999998</v>
      </c>
      <c r="BQ189" t="s">
        <v>107</v>
      </c>
      <c r="BR189" s="9">
        <f t="shared" si="115"/>
        <v>65</v>
      </c>
    </row>
    <row r="190" spans="1:70" ht="17" thickBot="1" x14ac:dyDescent="0.25">
      <c r="A190" s="7" t="s">
        <v>89</v>
      </c>
      <c r="B190" s="8" t="s">
        <v>22</v>
      </c>
      <c r="C190" s="9">
        <v>-0.18740999999999999</v>
      </c>
      <c r="D190" s="9"/>
      <c r="E190" s="9">
        <f t="shared" si="126"/>
        <v>87</v>
      </c>
      <c r="F190" s="7" t="s">
        <v>21</v>
      </c>
      <c r="G190" s="8" t="s">
        <v>23</v>
      </c>
      <c r="H190" s="10">
        <v>-0.32028000000000001</v>
      </c>
      <c r="I190" s="10" t="s">
        <v>107</v>
      </c>
      <c r="J190" s="9">
        <f t="shared" si="129"/>
        <v>80</v>
      </c>
      <c r="K190" s="7" t="s">
        <v>37</v>
      </c>
      <c r="L190" s="8" t="s">
        <v>25</v>
      </c>
      <c r="M190" s="10">
        <v>-0.25264999999999999</v>
      </c>
      <c r="N190" s="10" t="s">
        <v>107</v>
      </c>
      <c r="O190" s="9">
        <f t="shared" ref="O190:O229" si="134">IF(M190&lt;M189,O189+1,O189)</f>
        <v>67</v>
      </c>
      <c r="P190" s="7" t="s">
        <v>75</v>
      </c>
      <c r="Q190" s="8" t="s">
        <v>29</v>
      </c>
      <c r="R190" s="23">
        <v>-0.42154000000000003</v>
      </c>
      <c r="S190" s="23" t="s">
        <v>108</v>
      </c>
      <c r="T190" s="9">
        <f t="shared" si="133"/>
        <v>70</v>
      </c>
      <c r="U190" s="96" t="s">
        <v>79</v>
      </c>
      <c r="V190" s="97" t="s">
        <v>25</v>
      </c>
      <c r="W190" s="9">
        <v>-0.34727999999999998</v>
      </c>
      <c r="X190" s="9"/>
      <c r="Y190" s="9">
        <f t="shared" si="118"/>
        <v>64</v>
      </c>
      <c r="Z190" s="7" t="s">
        <v>57</v>
      </c>
      <c r="AA190" s="8" t="s">
        <v>26</v>
      </c>
      <c r="AB190" s="10">
        <v>-0.31619999999999998</v>
      </c>
      <c r="AC190" s="10" t="s">
        <v>107</v>
      </c>
      <c r="AD190" s="9">
        <f t="shared" si="128"/>
        <v>82</v>
      </c>
      <c r="AE190" s="7" t="s">
        <v>21</v>
      </c>
      <c r="AF190" s="8" t="s">
        <v>23</v>
      </c>
      <c r="AG190" s="10">
        <v>-0.22119</v>
      </c>
      <c r="AH190" s="10" t="s">
        <v>107</v>
      </c>
      <c r="AI190" s="9">
        <f t="shared" si="119"/>
        <v>62</v>
      </c>
      <c r="AJ190" s="96" t="s">
        <v>86</v>
      </c>
      <c r="AK190" s="97" t="s">
        <v>28</v>
      </c>
      <c r="AL190" s="10">
        <v>-0.23727000000000001</v>
      </c>
      <c r="AM190" s="10" t="s">
        <v>107</v>
      </c>
      <c r="AN190" s="9">
        <f t="shared" si="127"/>
        <v>85</v>
      </c>
      <c r="AO190" s="7" t="s">
        <v>48</v>
      </c>
      <c r="AP190" s="8" t="s">
        <v>29</v>
      </c>
      <c r="AQ190" s="23">
        <v>-0.27493000000000001</v>
      </c>
      <c r="AR190" s="23" t="s">
        <v>108</v>
      </c>
      <c r="AS190" s="9">
        <f t="shared" si="122"/>
        <v>60</v>
      </c>
      <c r="AT190" s="7" t="s">
        <v>97</v>
      </c>
      <c r="AU190" s="8" t="s">
        <v>19</v>
      </c>
      <c r="AV190" s="9">
        <v>-0.32380999999999999</v>
      </c>
      <c r="AW190" s="9"/>
      <c r="AX190" s="9">
        <f t="shared" si="130"/>
        <v>74</v>
      </c>
      <c r="AY190" s="7" t="s">
        <v>74</v>
      </c>
      <c r="AZ190" s="8" t="s">
        <v>23</v>
      </c>
      <c r="BA190" s="10">
        <v>-0.36235000000000001</v>
      </c>
      <c r="BB190" s="10" t="s">
        <v>107</v>
      </c>
      <c r="BC190" s="9">
        <f t="shared" si="131"/>
        <v>71</v>
      </c>
      <c r="BD190" s="7" t="s">
        <v>52</v>
      </c>
      <c r="BE190" s="8" t="s">
        <v>29</v>
      </c>
      <c r="BF190" s="23">
        <v>-0.16619</v>
      </c>
      <c r="BG190" s="23" t="s">
        <v>108</v>
      </c>
      <c r="BH190" s="9">
        <f t="shared" si="125"/>
        <v>51</v>
      </c>
      <c r="BI190" s="7" t="s">
        <v>74</v>
      </c>
      <c r="BJ190" s="8" t="s">
        <v>28</v>
      </c>
      <c r="BK190" s="10">
        <v>-0.29164000000000001</v>
      </c>
      <c r="BL190" s="10" t="s">
        <v>107</v>
      </c>
      <c r="BM190" s="9">
        <f t="shared" si="132"/>
        <v>71</v>
      </c>
      <c r="BN190" s="7" t="s">
        <v>53</v>
      </c>
      <c r="BO190" s="8" t="s">
        <v>23</v>
      </c>
      <c r="BP190" s="10">
        <v>-0.28550999999999999</v>
      </c>
      <c r="BQ190" t="s">
        <v>107</v>
      </c>
      <c r="BR190" s="9">
        <f t="shared" si="115"/>
        <v>66</v>
      </c>
    </row>
    <row r="191" spans="1:70" ht="17" thickBot="1" x14ac:dyDescent="0.25">
      <c r="A191" s="7" t="s">
        <v>93</v>
      </c>
      <c r="B191" s="8" t="s">
        <v>29</v>
      </c>
      <c r="C191" s="10">
        <v>-0.19613</v>
      </c>
      <c r="D191" s="10" t="s">
        <v>107</v>
      </c>
      <c r="E191" s="9">
        <f t="shared" si="126"/>
        <v>88</v>
      </c>
      <c r="F191" s="7" t="s">
        <v>74</v>
      </c>
      <c r="G191" s="8" t="s">
        <v>23</v>
      </c>
      <c r="H191" s="10">
        <v>-0.32167000000000001</v>
      </c>
      <c r="I191" s="10" t="s">
        <v>107</v>
      </c>
      <c r="J191" s="9">
        <f t="shared" si="129"/>
        <v>81</v>
      </c>
      <c r="K191" s="7" t="s">
        <v>61</v>
      </c>
      <c r="L191" s="8" t="s">
        <v>26</v>
      </c>
      <c r="M191" s="23">
        <v>-0.25501000000000001</v>
      </c>
      <c r="N191" s="23" t="s">
        <v>108</v>
      </c>
      <c r="O191" s="9">
        <f t="shared" si="134"/>
        <v>68</v>
      </c>
      <c r="P191" s="7" t="s">
        <v>83</v>
      </c>
      <c r="Q191" s="8" t="s">
        <v>29</v>
      </c>
      <c r="R191" s="9">
        <v>-0.42281000000000002</v>
      </c>
      <c r="S191" s="9"/>
      <c r="T191" s="9">
        <f t="shared" si="133"/>
        <v>71</v>
      </c>
      <c r="U191" s="7" t="s">
        <v>96</v>
      </c>
      <c r="V191" s="8" t="s">
        <v>19</v>
      </c>
      <c r="W191" s="9">
        <v>-0.36074000000000001</v>
      </c>
      <c r="X191" s="9"/>
      <c r="Y191" s="9">
        <f t="shared" si="118"/>
        <v>65</v>
      </c>
      <c r="Z191" s="96" t="s">
        <v>86</v>
      </c>
      <c r="AA191" s="97" t="s">
        <v>20</v>
      </c>
      <c r="AB191" s="10">
        <v>-0.31963999999999998</v>
      </c>
      <c r="AC191" s="10" t="s">
        <v>107</v>
      </c>
      <c r="AD191" s="9">
        <f t="shared" si="128"/>
        <v>83</v>
      </c>
      <c r="AE191" s="7" t="s">
        <v>92</v>
      </c>
      <c r="AF191" s="8" t="s">
        <v>23</v>
      </c>
      <c r="AG191" s="9">
        <v>-0.22176999999999999</v>
      </c>
      <c r="AH191" s="9"/>
      <c r="AI191" s="9">
        <f t="shared" si="119"/>
        <v>63</v>
      </c>
      <c r="AJ191" s="7" t="s">
        <v>57</v>
      </c>
      <c r="AK191" s="8" t="s">
        <v>23</v>
      </c>
      <c r="AL191" s="10">
        <v>-0.23863000000000001</v>
      </c>
      <c r="AM191" s="10" t="s">
        <v>107</v>
      </c>
      <c r="AN191" s="9">
        <f t="shared" si="127"/>
        <v>86</v>
      </c>
      <c r="AO191" s="7" t="s">
        <v>37</v>
      </c>
      <c r="AP191" s="8" t="s">
        <v>23</v>
      </c>
      <c r="AQ191" s="10">
        <v>-0.29361999999999999</v>
      </c>
      <c r="AR191" s="10" t="s">
        <v>107</v>
      </c>
      <c r="AS191" s="9">
        <f t="shared" si="122"/>
        <v>61</v>
      </c>
      <c r="AT191" s="7" t="s">
        <v>21</v>
      </c>
      <c r="AU191" s="8" t="s">
        <v>23</v>
      </c>
      <c r="AV191" s="10">
        <v>-0.34748000000000001</v>
      </c>
      <c r="AW191" s="10" t="s">
        <v>107</v>
      </c>
      <c r="AX191" s="9">
        <f t="shared" si="130"/>
        <v>75</v>
      </c>
      <c r="AY191" s="7" t="s">
        <v>45</v>
      </c>
      <c r="AZ191" s="8" t="s">
        <v>23</v>
      </c>
      <c r="BA191" s="10">
        <v>-0.37336000000000003</v>
      </c>
      <c r="BB191" s="10" t="s">
        <v>107</v>
      </c>
      <c r="BC191" s="9">
        <f t="shared" si="131"/>
        <v>72</v>
      </c>
      <c r="BD191" s="7" t="s">
        <v>62</v>
      </c>
      <c r="BE191" s="8" t="s">
        <v>25</v>
      </c>
      <c r="BF191" s="10">
        <v>-0.16694000000000001</v>
      </c>
      <c r="BG191" s="10" t="s">
        <v>107</v>
      </c>
      <c r="BH191" s="9">
        <f t="shared" si="125"/>
        <v>52</v>
      </c>
      <c r="BI191" s="7" t="s">
        <v>69</v>
      </c>
      <c r="BJ191" s="8" t="s">
        <v>19</v>
      </c>
      <c r="BK191" s="9">
        <v>-0.30912000000000001</v>
      </c>
      <c r="BL191" s="9"/>
      <c r="BM191" s="9">
        <f t="shared" si="132"/>
        <v>72</v>
      </c>
      <c r="BN191" s="7" t="s">
        <v>82</v>
      </c>
      <c r="BO191" s="8" t="s">
        <v>25</v>
      </c>
      <c r="BP191" s="10">
        <v>-0.28563</v>
      </c>
      <c r="BQ191" t="s">
        <v>107</v>
      </c>
      <c r="BR191" s="9">
        <f t="shared" ref="BR191:BR229" si="135">IF(BP191&lt;BP190,BR190+1,BR190)</f>
        <v>67</v>
      </c>
    </row>
    <row r="192" spans="1:70" ht="17" thickBot="1" x14ac:dyDescent="0.25">
      <c r="A192" s="7" t="s">
        <v>49</v>
      </c>
      <c r="B192" s="8" t="s">
        <v>20</v>
      </c>
      <c r="C192" s="10">
        <v>-0.19971</v>
      </c>
      <c r="D192" s="10" t="s">
        <v>107</v>
      </c>
      <c r="E192" s="9">
        <f t="shared" si="126"/>
        <v>89</v>
      </c>
      <c r="F192" s="7" t="s">
        <v>59</v>
      </c>
      <c r="G192" s="8" t="s">
        <v>20</v>
      </c>
      <c r="H192" s="10">
        <v>-0.32332</v>
      </c>
      <c r="I192" s="10" t="s">
        <v>107</v>
      </c>
      <c r="J192" s="9">
        <f t="shared" si="129"/>
        <v>82</v>
      </c>
      <c r="K192" s="7" t="s">
        <v>67</v>
      </c>
      <c r="L192" s="8" t="s">
        <v>20</v>
      </c>
      <c r="M192" s="10">
        <v>-0.25706000000000001</v>
      </c>
      <c r="N192" s="10" t="s">
        <v>107</v>
      </c>
      <c r="O192" s="9">
        <f t="shared" si="134"/>
        <v>69</v>
      </c>
      <c r="P192" s="7" t="s">
        <v>98</v>
      </c>
      <c r="Q192" s="8" t="s">
        <v>19</v>
      </c>
      <c r="R192" s="23">
        <v>-0.42986000000000002</v>
      </c>
      <c r="S192" s="23" t="s">
        <v>108</v>
      </c>
      <c r="T192" s="9">
        <f t="shared" si="133"/>
        <v>72</v>
      </c>
      <c r="U192" s="96" t="s">
        <v>87</v>
      </c>
      <c r="V192" s="97" t="s">
        <v>25</v>
      </c>
      <c r="W192" s="10">
        <v>-0.36291000000000001</v>
      </c>
      <c r="X192" s="10" t="s">
        <v>107</v>
      </c>
      <c r="Y192" s="9">
        <f t="shared" si="118"/>
        <v>66</v>
      </c>
      <c r="Z192" s="7" t="s">
        <v>75</v>
      </c>
      <c r="AA192" s="8" t="s">
        <v>29</v>
      </c>
      <c r="AB192" s="9">
        <v>-0.33027000000000001</v>
      </c>
      <c r="AC192" s="9"/>
      <c r="AD192" s="9">
        <f t="shared" si="128"/>
        <v>84</v>
      </c>
      <c r="AE192" s="7" t="s">
        <v>45</v>
      </c>
      <c r="AF192" s="8" t="s">
        <v>23</v>
      </c>
      <c r="AG192" s="23">
        <v>-0.22438</v>
      </c>
      <c r="AH192" s="23" t="s">
        <v>108</v>
      </c>
      <c r="AI192" s="9">
        <f t="shared" si="119"/>
        <v>64</v>
      </c>
      <c r="AJ192" s="7" t="s">
        <v>93</v>
      </c>
      <c r="AK192" s="8" t="s">
        <v>23</v>
      </c>
      <c r="AL192" s="9">
        <v>-0.25219000000000003</v>
      </c>
      <c r="AM192" s="9"/>
      <c r="AN192" s="9">
        <f t="shared" si="127"/>
        <v>87</v>
      </c>
      <c r="AO192" s="7" t="s">
        <v>27</v>
      </c>
      <c r="AP192" s="8" t="s">
        <v>29</v>
      </c>
      <c r="AQ192" s="10">
        <v>-0.31413999999999997</v>
      </c>
      <c r="AR192" s="10" t="s">
        <v>107</v>
      </c>
      <c r="AS192" s="9">
        <f t="shared" si="122"/>
        <v>62</v>
      </c>
      <c r="AT192" s="7" t="s">
        <v>45</v>
      </c>
      <c r="AU192" s="8" t="s">
        <v>19</v>
      </c>
      <c r="AV192" s="10">
        <v>-0.34822999999999998</v>
      </c>
      <c r="AW192" s="10" t="s">
        <v>107</v>
      </c>
      <c r="AX192" s="9">
        <f t="shared" si="130"/>
        <v>76</v>
      </c>
      <c r="AY192" s="7" t="s">
        <v>92</v>
      </c>
      <c r="AZ192" s="8" t="s">
        <v>23</v>
      </c>
      <c r="BA192" s="9">
        <v>-0.3805</v>
      </c>
      <c r="BB192" s="9"/>
      <c r="BC192" s="9">
        <f t="shared" si="131"/>
        <v>73</v>
      </c>
      <c r="BD192" s="7" t="s">
        <v>44</v>
      </c>
      <c r="BE192" s="8" t="s">
        <v>23</v>
      </c>
      <c r="BF192" s="23">
        <v>-0.16778999999999999</v>
      </c>
      <c r="BG192" s="23" t="s">
        <v>108</v>
      </c>
      <c r="BH192" s="9">
        <f t="shared" si="125"/>
        <v>53</v>
      </c>
      <c r="BI192" s="7" t="s">
        <v>74</v>
      </c>
      <c r="BJ192" s="8" t="s">
        <v>25</v>
      </c>
      <c r="BK192" s="10">
        <v>-0.31478</v>
      </c>
      <c r="BL192" s="10" t="s">
        <v>107</v>
      </c>
      <c r="BM192" s="9">
        <f t="shared" si="132"/>
        <v>73</v>
      </c>
      <c r="BN192" s="7" t="s">
        <v>98</v>
      </c>
      <c r="BO192" s="8" t="s">
        <v>25</v>
      </c>
      <c r="BP192" s="10">
        <v>-0.28671999999999997</v>
      </c>
      <c r="BQ192" t="s">
        <v>107</v>
      </c>
      <c r="BR192" s="9">
        <f t="shared" si="135"/>
        <v>68</v>
      </c>
    </row>
    <row r="193" spans="1:70" ht="17" thickBot="1" x14ac:dyDescent="0.25">
      <c r="A193" s="7" t="s">
        <v>48</v>
      </c>
      <c r="B193" s="8" t="s">
        <v>29</v>
      </c>
      <c r="C193" s="23">
        <v>-0.20979999999999999</v>
      </c>
      <c r="D193" s="23" t="s">
        <v>108</v>
      </c>
      <c r="E193" s="9">
        <f t="shared" si="126"/>
        <v>90</v>
      </c>
      <c r="F193" s="7" t="s">
        <v>61</v>
      </c>
      <c r="G193" s="8" t="s">
        <v>19</v>
      </c>
      <c r="H193" s="9">
        <v>-0.32372000000000001</v>
      </c>
      <c r="I193" s="9"/>
      <c r="J193" s="9">
        <f t="shared" si="129"/>
        <v>83</v>
      </c>
      <c r="K193" s="7" t="s">
        <v>73</v>
      </c>
      <c r="L193" s="8" t="s">
        <v>23</v>
      </c>
      <c r="M193" s="9">
        <v>-0.25914999999999999</v>
      </c>
      <c r="N193" s="9"/>
      <c r="O193" s="9">
        <f t="shared" si="134"/>
        <v>70</v>
      </c>
      <c r="P193" s="7" t="s">
        <v>50</v>
      </c>
      <c r="Q193" s="8" t="s">
        <v>19</v>
      </c>
      <c r="R193" s="10">
        <v>-0.44241999999999998</v>
      </c>
      <c r="S193" s="10" t="s">
        <v>107</v>
      </c>
      <c r="T193" s="9">
        <f t="shared" si="133"/>
        <v>73</v>
      </c>
      <c r="U193" s="7" t="s">
        <v>83</v>
      </c>
      <c r="V193" s="8" t="s">
        <v>20</v>
      </c>
      <c r="W193" s="9">
        <v>-0.38502999999999998</v>
      </c>
      <c r="X193" s="9"/>
      <c r="Y193" s="9">
        <f t="shared" ref="Y193:Y229" si="136">IF(W193&lt;W192,Y192+1,Y192)</f>
        <v>67</v>
      </c>
      <c r="Z193" s="7" t="s">
        <v>75</v>
      </c>
      <c r="AA193" s="8" t="s">
        <v>23</v>
      </c>
      <c r="AB193" s="9">
        <v>-0.33672000000000002</v>
      </c>
      <c r="AC193" s="9"/>
      <c r="AD193" s="9">
        <f t="shared" si="128"/>
        <v>85</v>
      </c>
      <c r="AE193" s="7" t="s">
        <v>98</v>
      </c>
      <c r="AF193" s="8" t="s">
        <v>23</v>
      </c>
      <c r="AG193" s="9">
        <v>-0.22488</v>
      </c>
      <c r="AH193" s="9"/>
      <c r="AI193" s="9">
        <f t="shared" si="119"/>
        <v>65</v>
      </c>
      <c r="AJ193" s="7" t="s">
        <v>49</v>
      </c>
      <c r="AK193" s="8" t="s">
        <v>20</v>
      </c>
      <c r="AL193" s="10">
        <v>-0.25491999999999998</v>
      </c>
      <c r="AM193" s="10" t="s">
        <v>107</v>
      </c>
      <c r="AN193" s="9">
        <f t="shared" si="127"/>
        <v>88</v>
      </c>
      <c r="AO193" s="7" t="s">
        <v>45</v>
      </c>
      <c r="AP193" s="8" t="s">
        <v>23</v>
      </c>
      <c r="AQ193" s="10">
        <v>-0.32689000000000001</v>
      </c>
      <c r="AR193" s="10" t="s">
        <v>107</v>
      </c>
      <c r="AS193" s="9">
        <f t="shared" si="122"/>
        <v>63</v>
      </c>
      <c r="AT193" s="7" t="s">
        <v>83</v>
      </c>
      <c r="AU193" s="8" t="s">
        <v>20</v>
      </c>
      <c r="AV193" s="9">
        <v>-0.35558000000000001</v>
      </c>
      <c r="AW193" s="9"/>
      <c r="AX193" s="9">
        <f t="shared" si="130"/>
        <v>77</v>
      </c>
      <c r="AY193" s="7" t="s">
        <v>48</v>
      </c>
      <c r="AZ193" s="8" t="s">
        <v>29</v>
      </c>
      <c r="BA193" s="23">
        <v>-0.38818999999999998</v>
      </c>
      <c r="BB193" s="23" t="s">
        <v>108</v>
      </c>
      <c r="BC193" s="9">
        <f t="shared" si="131"/>
        <v>74</v>
      </c>
      <c r="BD193" s="7" t="s">
        <v>97</v>
      </c>
      <c r="BE193" s="8" t="s">
        <v>19</v>
      </c>
      <c r="BF193" s="10">
        <v>-0.16966000000000001</v>
      </c>
      <c r="BG193" s="10" t="s">
        <v>107</v>
      </c>
      <c r="BH193" s="9">
        <f t="shared" si="125"/>
        <v>54</v>
      </c>
      <c r="BI193" s="7" t="s">
        <v>45</v>
      </c>
      <c r="BJ193" s="8" t="s">
        <v>23</v>
      </c>
      <c r="BK193" s="10">
        <v>-0.32399</v>
      </c>
      <c r="BL193" s="10" t="s">
        <v>107</v>
      </c>
      <c r="BM193" s="9">
        <f t="shared" si="132"/>
        <v>74</v>
      </c>
      <c r="BN193" s="7" t="s">
        <v>65</v>
      </c>
      <c r="BO193" s="8" t="s">
        <v>20</v>
      </c>
      <c r="BP193" s="10">
        <v>-0.28720000000000001</v>
      </c>
      <c r="BQ193" t="s">
        <v>107</v>
      </c>
      <c r="BR193" s="9">
        <f t="shared" si="135"/>
        <v>69</v>
      </c>
    </row>
    <row r="194" spans="1:70" ht="17" thickBot="1" x14ac:dyDescent="0.25">
      <c r="A194" s="96" t="s">
        <v>86</v>
      </c>
      <c r="B194" s="97" t="s">
        <v>28</v>
      </c>
      <c r="C194" s="10">
        <v>-0.21304999999999999</v>
      </c>
      <c r="D194" s="10" t="s">
        <v>107</v>
      </c>
      <c r="E194" s="9">
        <f t="shared" si="126"/>
        <v>91</v>
      </c>
      <c r="F194" s="7" t="s">
        <v>41</v>
      </c>
      <c r="G194" s="8" t="s">
        <v>25</v>
      </c>
      <c r="H194" s="10">
        <v>-0.34233999999999998</v>
      </c>
      <c r="I194" s="10" t="s">
        <v>107</v>
      </c>
      <c r="J194" s="9">
        <f t="shared" si="129"/>
        <v>84</v>
      </c>
      <c r="K194" s="7" t="s">
        <v>53</v>
      </c>
      <c r="L194" s="8" t="s">
        <v>23</v>
      </c>
      <c r="M194" s="10">
        <v>-0.26049</v>
      </c>
      <c r="N194" s="10" t="s">
        <v>107</v>
      </c>
      <c r="O194" s="9">
        <f t="shared" si="134"/>
        <v>71</v>
      </c>
      <c r="P194" s="96" t="s">
        <v>87</v>
      </c>
      <c r="Q194" s="97" t="s">
        <v>19</v>
      </c>
      <c r="R194" s="10">
        <v>-0.45406999999999997</v>
      </c>
      <c r="S194" s="10" t="s">
        <v>107</v>
      </c>
      <c r="T194" s="9">
        <f t="shared" si="133"/>
        <v>74</v>
      </c>
      <c r="U194" s="7" t="s">
        <v>95</v>
      </c>
      <c r="V194" s="8" t="s">
        <v>23</v>
      </c>
      <c r="W194" s="9">
        <v>-0.38597999999999999</v>
      </c>
      <c r="X194" s="9"/>
      <c r="Y194" s="9">
        <f t="shared" si="136"/>
        <v>68</v>
      </c>
      <c r="Z194" s="7" t="s">
        <v>76</v>
      </c>
      <c r="AA194" s="8" t="s">
        <v>26</v>
      </c>
      <c r="AB194" s="10">
        <v>-0.34049000000000001</v>
      </c>
      <c r="AC194" s="10" t="s">
        <v>107</v>
      </c>
      <c r="AD194" s="9">
        <f t="shared" si="128"/>
        <v>86</v>
      </c>
      <c r="AE194" s="7" t="s">
        <v>69</v>
      </c>
      <c r="AF194" s="8" t="s">
        <v>23</v>
      </c>
      <c r="AG194" s="9">
        <v>-0.23249</v>
      </c>
      <c r="AH194" s="9"/>
      <c r="AI194" s="9">
        <f t="shared" si="119"/>
        <v>66</v>
      </c>
      <c r="AJ194" s="7" t="s">
        <v>102</v>
      </c>
      <c r="AK194" s="8" t="s">
        <v>20</v>
      </c>
      <c r="AL194" s="23">
        <v>-0.25520999999999999</v>
      </c>
      <c r="AM194" s="23" t="s">
        <v>108</v>
      </c>
      <c r="AN194" s="9">
        <f t="shared" si="127"/>
        <v>89</v>
      </c>
      <c r="AO194" s="7" t="s">
        <v>98</v>
      </c>
      <c r="AP194" s="8" t="s">
        <v>25</v>
      </c>
      <c r="AQ194" s="23">
        <v>-0.34177999999999997</v>
      </c>
      <c r="AR194" s="23" t="s">
        <v>108</v>
      </c>
      <c r="AS194" s="9">
        <f t="shared" si="122"/>
        <v>64</v>
      </c>
      <c r="AT194" s="7" t="s">
        <v>62</v>
      </c>
      <c r="AU194" s="8" t="s">
        <v>19</v>
      </c>
      <c r="AV194" s="10">
        <v>-0.36585000000000001</v>
      </c>
      <c r="AW194" s="10" t="s">
        <v>107</v>
      </c>
      <c r="AX194" s="9">
        <f t="shared" si="130"/>
        <v>78</v>
      </c>
      <c r="AY194" s="7" t="s">
        <v>93</v>
      </c>
      <c r="AZ194" s="8" t="s">
        <v>20</v>
      </c>
      <c r="BA194" s="9">
        <v>-0.41034999999999999</v>
      </c>
      <c r="BB194" s="9"/>
      <c r="BC194" s="9">
        <f t="shared" si="131"/>
        <v>75</v>
      </c>
      <c r="BD194" s="7" t="s">
        <v>74</v>
      </c>
      <c r="BE194" s="8" t="s">
        <v>23</v>
      </c>
      <c r="BF194" s="10">
        <v>-0.17188000000000001</v>
      </c>
      <c r="BG194" s="10" t="s">
        <v>107</v>
      </c>
      <c r="BH194" s="9">
        <f t="shared" si="125"/>
        <v>55</v>
      </c>
      <c r="BI194" s="7" t="s">
        <v>89</v>
      </c>
      <c r="BJ194" s="8" t="s">
        <v>19</v>
      </c>
      <c r="BK194" s="10">
        <v>-0.32840999999999998</v>
      </c>
      <c r="BL194" s="10" t="s">
        <v>107</v>
      </c>
      <c r="BM194" s="9">
        <f t="shared" si="132"/>
        <v>75</v>
      </c>
      <c r="BN194" s="7" t="s">
        <v>45</v>
      </c>
      <c r="BO194" s="8" t="s">
        <v>23</v>
      </c>
      <c r="BP194" s="10">
        <v>-0.29026000000000002</v>
      </c>
      <c r="BQ194" t="s">
        <v>107</v>
      </c>
      <c r="BR194" s="9">
        <f t="shared" si="135"/>
        <v>70</v>
      </c>
    </row>
    <row r="195" spans="1:70" ht="17" thickBot="1" x14ac:dyDescent="0.25">
      <c r="A195" s="7" t="s">
        <v>57</v>
      </c>
      <c r="B195" s="8" t="s">
        <v>26</v>
      </c>
      <c r="C195" s="23">
        <v>-0.21426000000000001</v>
      </c>
      <c r="D195" s="23" t="s">
        <v>108</v>
      </c>
      <c r="E195" s="9">
        <f t="shared" si="126"/>
        <v>92</v>
      </c>
      <c r="F195" s="7" t="s">
        <v>93</v>
      </c>
      <c r="G195" s="8" t="s">
        <v>25</v>
      </c>
      <c r="H195" s="9">
        <v>-0.35069</v>
      </c>
      <c r="I195" s="9"/>
      <c r="J195" s="9">
        <f t="shared" si="129"/>
        <v>85</v>
      </c>
      <c r="K195" s="7" t="s">
        <v>74</v>
      </c>
      <c r="L195" s="8" t="s">
        <v>25</v>
      </c>
      <c r="M195" s="10">
        <v>-0.2606</v>
      </c>
      <c r="N195" s="10" t="s">
        <v>107</v>
      </c>
      <c r="O195" s="9">
        <f t="shared" si="134"/>
        <v>72</v>
      </c>
      <c r="P195" s="7" t="s">
        <v>96</v>
      </c>
      <c r="Q195" s="8" t="s">
        <v>19</v>
      </c>
      <c r="R195" s="9">
        <v>-0.46819</v>
      </c>
      <c r="S195" s="9"/>
      <c r="T195" s="9">
        <f t="shared" si="133"/>
        <v>75</v>
      </c>
      <c r="U195" s="7" t="s">
        <v>62</v>
      </c>
      <c r="V195" s="8" t="s">
        <v>23</v>
      </c>
      <c r="W195" s="10">
        <v>-0.39091999999999999</v>
      </c>
      <c r="X195" s="10" t="s">
        <v>107</v>
      </c>
      <c r="Y195" s="9">
        <f t="shared" si="136"/>
        <v>69</v>
      </c>
      <c r="Z195" s="7" t="s">
        <v>34</v>
      </c>
      <c r="AA195" s="8" t="s">
        <v>26</v>
      </c>
      <c r="AB195" s="23">
        <v>-0.36003000000000002</v>
      </c>
      <c r="AC195" s="23" t="s">
        <v>108</v>
      </c>
      <c r="AD195" s="9">
        <f t="shared" si="128"/>
        <v>87</v>
      </c>
      <c r="AE195" s="7" t="s">
        <v>83</v>
      </c>
      <c r="AF195" s="8" t="s">
        <v>20</v>
      </c>
      <c r="AG195" s="9">
        <v>-0.23862</v>
      </c>
      <c r="AH195" s="9"/>
      <c r="AI195" s="9">
        <f t="shared" ref="AI195:AI229" si="137">IF(AG195&lt;AG194,AI194+1,AI194)</f>
        <v>67</v>
      </c>
      <c r="AJ195" s="7" t="s">
        <v>100</v>
      </c>
      <c r="AK195" s="8" t="s">
        <v>26</v>
      </c>
      <c r="AL195" s="9">
        <v>-0.27071000000000001</v>
      </c>
      <c r="AM195" s="9"/>
      <c r="AN195" s="9">
        <f t="shared" si="127"/>
        <v>90</v>
      </c>
      <c r="AO195" s="7" t="s">
        <v>50</v>
      </c>
      <c r="AP195" s="8" t="s">
        <v>29</v>
      </c>
      <c r="AQ195" s="10">
        <v>-0.34444000000000002</v>
      </c>
      <c r="AR195" s="10" t="s">
        <v>107</v>
      </c>
      <c r="AS195" s="9">
        <f t="shared" si="122"/>
        <v>65</v>
      </c>
      <c r="AT195" s="7" t="s">
        <v>97</v>
      </c>
      <c r="AU195" s="8" t="s">
        <v>23</v>
      </c>
      <c r="AV195" s="23">
        <v>-0.37752999999999998</v>
      </c>
      <c r="AW195" s="23" t="s">
        <v>108</v>
      </c>
      <c r="AX195" s="9">
        <f t="shared" si="130"/>
        <v>79</v>
      </c>
      <c r="AY195" s="7" t="s">
        <v>69</v>
      </c>
      <c r="AZ195" s="8" t="s">
        <v>29</v>
      </c>
      <c r="BA195" s="10">
        <v>-0.41791</v>
      </c>
      <c r="BB195" s="10" t="s">
        <v>107</v>
      </c>
      <c r="BC195" s="9">
        <f t="shared" si="131"/>
        <v>76</v>
      </c>
      <c r="BD195" s="7" t="s">
        <v>65</v>
      </c>
      <c r="BE195" s="8" t="s">
        <v>29</v>
      </c>
      <c r="BF195" s="9">
        <v>-0.18815999999999999</v>
      </c>
      <c r="BG195" s="9"/>
      <c r="BH195" s="9">
        <f t="shared" si="125"/>
        <v>56</v>
      </c>
      <c r="BI195" s="7" t="s">
        <v>21</v>
      </c>
      <c r="BJ195" s="8" t="s">
        <v>23</v>
      </c>
      <c r="BK195" s="10">
        <v>-0.33293</v>
      </c>
      <c r="BL195" s="10" t="s">
        <v>107</v>
      </c>
      <c r="BM195" s="9">
        <f t="shared" si="132"/>
        <v>76</v>
      </c>
      <c r="BN195" s="7" t="s">
        <v>33</v>
      </c>
      <c r="BO195" s="8" t="s">
        <v>25</v>
      </c>
      <c r="BP195" s="10">
        <v>-0.29464000000000001</v>
      </c>
      <c r="BQ195" t="s">
        <v>107</v>
      </c>
      <c r="BR195" s="9">
        <f t="shared" si="135"/>
        <v>71</v>
      </c>
    </row>
    <row r="196" spans="1:70" ht="17" thickBot="1" x14ac:dyDescent="0.25">
      <c r="A196" s="7" t="s">
        <v>85</v>
      </c>
      <c r="B196" s="8" t="s">
        <v>26</v>
      </c>
      <c r="C196" s="9">
        <v>-0.2208</v>
      </c>
      <c r="D196" s="9"/>
      <c r="E196" s="9">
        <f t="shared" si="126"/>
        <v>93</v>
      </c>
      <c r="F196" s="7" t="s">
        <v>45</v>
      </c>
      <c r="G196" s="8" t="s">
        <v>23</v>
      </c>
      <c r="H196" s="10">
        <v>-0.36604999999999999</v>
      </c>
      <c r="I196" s="10" t="s">
        <v>107</v>
      </c>
      <c r="J196" s="9">
        <f t="shared" si="129"/>
        <v>86</v>
      </c>
      <c r="K196" s="7" t="s">
        <v>65</v>
      </c>
      <c r="L196" s="8" t="s">
        <v>29</v>
      </c>
      <c r="M196" s="9">
        <v>-0.26211000000000001</v>
      </c>
      <c r="N196" s="9"/>
      <c r="O196" s="9">
        <f t="shared" si="134"/>
        <v>73</v>
      </c>
      <c r="P196" s="7" t="s">
        <v>52</v>
      </c>
      <c r="Q196" s="8" t="s">
        <v>29</v>
      </c>
      <c r="R196" s="10">
        <v>-0.47553000000000001</v>
      </c>
      <c r="S196" s="10" t="s">
        <v>107</v>
      </c>
      <c r="T196" s="9">
        <f t="shared" si="133"/>
        <v>76</v>
      </c>
      <c r="U196" s="96" t="s">
        <v>87</v>
      </c>
      <c r="V196" s="97" t="s">
        <v>19</v>
      </c>
      <c r="W196" s="10">
        <v>-0.39643</v>
      </c>
      <c r="X196" s="10" t="s">
        <v>107</v>
      </c>
      <c r="Y196" s="9">
        <f t="shared" si="136"/>
        <v>70</v>
      </c>
      <c r="Z196" s="7" t="s">
        <v>40</v>
      </c>
      <c r="AA196" s="8" t="s">
        <v>26</v>
      </c>
      <c r="AB196" s="10">
        <v>-0.39972000000000002</v>
      </c>
      <c r="AC196" s="10" t="s">
        <v>107</v>
      </c>
      <c r="AD196" s="9">
        <f t="shared" si="128"/>
        <v>88</v>
      </c>
      <c r="AE196" s="7" t="s">
        <v>73</v>
      </c>
      <c r="AF196" s="8" t="s">
        <v>26</v>
      </c>
      <c r="AG196" s="9">
        <v>-0.24740000000000001</v>
      </c>
      <c r="AH196" s="9"/>
      <c r="AI196" s="9">
        <f t="shared" si="137"/>
        <v>68</v>
      </c>
      <c r="AJ196" s="7" t="s">
        <v>32</v>
      </c>
      <c r="AK196" s="8" t="s">
        <v>20</v>
      </c>
      <c r="AL196" s="10">
        <v>-0.28900999999999999</v>
      </c>
      <c r="AM196" s="10" t="s">
        <v>107</v>
      </c>
      <c r="AN196" s="9">
        <f t="shared" si="127"/>
        <v>91</v>
      </c>
      <c r="AO196" s="7" t="s">
        <v>41</v>
      </c>
      <c r="AP196" s="8" t="s">
        <v>29</v>
      </c>
      <c r="AQ196" s="10">
        <v>-0.35094999999999998</v>
      </c>
      <c r="AR196" s="10" t="s">
        <v>107</v>
      </c>
      <c r="AS196" s="9">
        <f t="shared" si="122"/>
        <v>66</v>
      </c>
      <c r="AT196" s="7" t="s">
        <v>90</v>
      </c>
      <c r="AU196" s="8" t="s">
        <v>20</v>
      </c>
      <c r="AV196" s="9">
        <v>-0.39499000000000001</v>
      </c>
      <c r="AW196" s="9"/>
      <c r="AX196" s="9">
        <f t="shared" si="130"/>
        <v>80</v>
      </c>
      <c r="AY196" s="7" t="s">
        <v>65</v>
      </c>
      <c r="AZ196" s="8" t="s">
        <v>20</v>
      </c>
      <c r="BA196" s="10">
        <v>-0.42448000000000002</v>
      </c>
      <c r="BB196" s="10" t="s">
        <v>107</v>
      </c>
      <c r="BC196" s="9">
        <f t="shared" si="131"/>
        <v>77</v>
      </c>
      <c r="BD196" s="7" t="s">
        <v>36</v>
      </c>
      <c r="BE196" s="8" t="s">
        <v>26</v>
      </c>
      <c r="BF196" s="9">
        <v>-0.19452</v>
      </c>
      <c r="BG196" s="9"/>
      <c r="BH196" s="9">
        <f t="shared" si="125"/>
        <v>57</v>
      </c>
      <c r="BI196" s="7" t="s">
        <v>97</v>
      </c>
      <c r="BJ196" s="8" t="s">
        <v>28</v>
      </c>
      <c r="BK196" s="10">
        <v>-0.33561000000000002</v>
      </c>
      <c r="BL196" s="10" t="s">
        <v>107</v>
      </c>
      <c r="BM196" s="9">
        <f t="shared" si="132"/>
        <v>77</v>
      </c>
      <c r="BN196" s="7" t="s">
        <v>73</v>
      </c>
      <c r="BO196" s="8" t="s">
        <v>23</v>
      </c>
      <c r="BP196" s="9">
        <v>-0.29948999999999998</v>
      </c>
      <c r="BR196" s="9">
        <f t="shared" si="135"/>
        <v>72</v>
      </c>
    </row>
    <row r="197" spans="1:70" ht="17" thickBot="1" x14ac:dyDescent="0.25">
      <c r="A197" s="7" t="s">
        <v>92</v>
      </c>
      <c r="B197" s="8" t="s">
        <v>20</v>
      </c>
      <c r="C197" s="10">
        <v>-0.22689999999999999</v>
      </c>
      <c r="D197" s="10" t="s">
        <v>107</v>
      </c>
      <c r="E197" s="9">
        <f t="shared" si="126"/>
        <v>94</v>
      </c>
      <c r="F197" s="96" t="s">
        <v>79</v>
      </c>
      <c r="G197" s="97" t="s">
        <v>25</v>
      </c>
      <c r="H197" s="23">
        <v>-0.37398999999999999</v>
      </c>
      <c r="I197" s="23" t="s">
        <v>108</v>
      </c>
      <c r="J197" s="9">
        <f t="shared" si="129"/>
        <v>87</v>
      </c>
      <c r="K197" s="7" t="s">
        <v>21</v>
      </c>
      <c r="L197" s="8" t="s">
        <v>23</v>
      </c>
      <c r="M197" s="10">
        <v>-0.26505000000000001</v>
      </c>
      <c r="N197" s="10" t="s">
        <v>107</v>
      </c>
      <c r="O197" s="9">
        <f t="shared" si="134"/>
        <v>74</v>
      </c>
      <c r="P197" s="7" t="s">
        <v>75</v>
      </c>
      <c r="Q197" s="8" t="s">
        <v>25</v>
      </c>
      <c r="R197" s="10">
        <v>-0.48135</v>
      </c>
      <c r="S197" s="10" t="s">
        <v>107</v>
      </c>
      <c r="T197" s="9">
        <f t="shared" si="133"/>
        <v>77</v>
      </c>
      <c r="U197" s="96" t="s">
        <v>79</v>
      </c>
      <c r="V197" s="97" t="s">
        <v>29</v>
      </c>
      <c r="W197" s="23">
        <v>-0.41622999999999999</v>
      </c>
      <c r="X197" s="23" t="s">
        <v>108</v>
      </c>
      <c r="Y197" s="9">
        <f t="shared" si="136"/>
        <v>71</v>
      </c>
      <c r="Z197" s="7" t="s">
        <v>84</v>
      </c>
      <c r="AA197" s="8" t="s">
        <v>26</v>
      </c>
      <c r="AB197" s="9">
        <v>-0.40111000000000002</v>
      </c>
      <c r="AC197" s="9"/>
      <c r="AD197" s="9">
        <f t="shared" si="128"/>
        <v>89</v>
      </c>
      <c r="AE197" s="7" t="s">
        <v>97</v>
      </c>
      <c r="AF197" s="8" t="s">
        <v>19</v>
      </c>
      <c r="AG197" s="9">
        <v>-0.25403999999999999</v>
      </c>
      <c r="AH197" s="9"/>
      <c r="AI197" s="9">
        <f t="shared" si="137"/>
        <v>69</v>
      </c>
      <c r="AJ197" s="7" t="s">
        <v>57</v>
      </c>
      <c r="AK197" s="8" t="s">
        <v>26</v>
      </c>
      <c r="AL197" s="10">
        <v>-0.29107</v>
      </c>
      <c r="AM197" s="10" t="s">
        <v>107</v>
      </c>
      <c r="AN197" s="9">
        <f t="shared" si="127"/>
        <v>92</v>
      </c>
      <c r="AO197" s="7" t="s">
        <v>83</v>
      </c>
      <c r="AP197" s="8" t="s">
        <v>25</v>
      </c>
      <c r="AQ197" s="23">
        <v>-0.35933999999999999</v>
      </c>
      <c r="AR197" s="23" t="s">
        <v>108</v>
      </c>
      <c r="AS197" s="9">
        <f t="shared" ref="AS197:AS229" si="138">IF(AQ197&lt;AQ196,AS196+1,AS196)</f>
        <v>67</v>
      </c>
      <c r="AT197" s="7" t="s">
        <v>75</v>
      </c>
      <c r="AU197" s="8" t="s">
        <v>25</v>
      </c>
      <c r="AV197" s="23">
        <v>-0.39534000000000002</v>
      </c>
      <c r="AW197" s="23" t="s">
        <v>108</v>
      </c>
      <c r="AX197" s="9">
        <f t="shared" si="130"/>
        <v>81</v>
      </c>
      <c r="AY197" s="7" t="s">
        <v>83</v>
      </c>
      <c r="AZ197" s="8" t="s">
        <v>25</v>
      </c>
      <c r="BA197" s="9">
        <v>-0.44413999999999998</v>
      </c>
      <c r="BB197" s="9"/>
      <c r="BC197" s="9">
        <f t="shared" si="131"/>
        <v>78</v>
      </c>
      <c r="BD197" s="7" t="s">
        <v>62</v>
      </c>
      <c r="BE197" s="8" t="s">
        <v>19</v>
      </c>
      <c r="BF197" s="10">
        <v>-0.19633999999999999</v>
      </c>
      <c r="BG197" s="10" t="s">
        <v>107</v>
      </c>
      <c r="BH197" s="9">
        <f t="shared" si="125"/>
        <v>58</v>
      </c>
      <c r="BI197" s="7" t="s">
        <v>52</v>
      </c>
      <c r="BJ197" s="8" t="s">
        <v>29</v>
      </c>
      <c r="BK197" s="10">
        <v>-0.33844000000000002</v>
      </c>
      <c r="BL197" s="10" t="s">
        <v>107</v>
      </c>
      <c r="BM197" s="9">
        <f t="shared" si="132"/>
        <v>78</v>
      </c>
      <c r="BN197" s="7" t="s">
        <v>75</v>
      </c>
      <c r="BO197" s="8" t="s">
        <v>29</v>
      </c>
      <c r="BP197" s="10">
        <v>-0.30628</v>
      </c>
      <c r="BQ197" t="s">
        <v>107</v>
      </c>
      <c r="BR197" s="9">
        <f t="shared" si="135"/>
        <v>73</v>
      </c>
    </row>
    <row r="198" spans="1:70" ht="17" thickBot="1" x14ac:dyDescent="0.25">
      <c r="A198" s="7" t="s">
        <v>36</v>
      </c>
      <c r="B198" s="8" t="s">
        <v>23</v>
      </c>
      <c r="C198" s="10">
        <v>-0.23322999999999999</v>
      </c>
      <c r="D198" s="10" t="s">
        <v>107</v>
      </c>
      <c r="E198" s="9">
        <f t="shared" si="126"/>
        <v>95</v>
      </c>
      <c r="F198" s="7" t="s">
        <v>59</v>
      </c>
      <c r="G198" s="8" t="s">
        <v>23</v>
      </c>
      <c r="H198" s="10">
        <v>-0.38236999999999999</v>
      </c>
      <c r="I198" s="10" t="s">
        <v>107</v>
      </c>
      <c r="J198" s="9">
        <f t="shared" si="129"/>
        <v>88</v>
      </c>
      <c r="K198" s="7" t="s">
        <v>92</v>
      </c>
      <c r="L198" s="8" t="s">
        <v>20</v>
      </c>
      <c r="M198" s="23">
        <v>-0.26545000000000002</v>
      </c>
      <c r="N198" s="23" t="s">
        <v>108</v>
      </c>
      <c r="O198" s="9">
        <f t="shared" si="134"/>
        <v>75</v>
      </c>
      <c r="P198" s="96" t="s">
        <v>79</v>
      </c>
      <c r="Q198" s="97" t="s">
        <v>22</v>
      </c>
      <c r="R198" s="23">
        <v>-0.50112000000000001</v>
      </c>
      <c r="S198" s="23" t="s">
        <v>108</v>
      </c>
      <c r="T198" s="9">
        <f t="shared" si="133"/>
        <v>78</v>
      </c>
      <c r="U198" s="7" t="s">
        <v>50</v>
      </c>
      <c r="V198" s="8" t="s">
        <v>29</v>
      </c>
      <c r="W198" s="10">
        <v>-0.42638999999999999</v>
      </c>
      <c r="X198" s="10" t="s">
        <v>107</v>
      </c>
      <c r="Y198" s="9">
        <f t="shared" si="136"/>
        <v>72</v>
      </c>
      <c r="Z198" s="7" t="s">
        <v>48</v>
      </c>
      <c r="AA198" s="8" t="s">
        <v>29</v>
      </c>
      <c r="AB198" s="10">
        <v>-0.40514</v>
      </c>
      <c r="AC198" s="10" t="s">
        <v>107</v>
      </c>
      <c r="AD198" s="9">
        <f t="shared" si="128"/>
        <v>90</v>
      </c>
      <c r="AE198" s="7" t="s">
        <v>95</v>
      </c>
      <c r="AF198" s="8" t="s">
        <v>23</v>
      </c>
      <c r="AG198" s="9">
        <v>-0.25913000000000003</v>
      </c>
      <c r="AH198" s="9"/>
      <c r="AI198" s="9">
        <f t="shared" si="137"/>
        <v>70</v>
      </c>
      <c r="AJ198" s="7" t="s">
        <v>99</v>
      </c>
      <c r="AK198" s="8" t="s">
        <v>28</v>
      </c>
      <c r="AL198" s="10">
        <v>-0.30027999999999999</v>
      </c>
      <c r="AM198" s="10" t="s">
        <v>107</v>
      </c>
      <c r="AN198" s="9">
        <f t="shared" si="127"/>
        <v>93</v>
      </c>
      <c r="AO198" s="7" t="s">
        <v>62</v>
      </c>
      <c r="AP198" s="8" t="s">
        <v>23</v>
      </c>
      <c r="AQ198" s="10">
        <v>-0.37009999999999998</v>
      </c>
      <c r="AR198" s="10" t="s">
        <v>107</v>
      </c>
      <c r="AS198" s="9">
        <f t="shared" si="138"/>
        <v>68</v>
      </c>
      <c r="AT198" s="7" t="s">
        <v>83</v>
      </c>
      <c r="AU198" s="8" t="s">
        <v>25</v>
      </c>
      <c r="AV198" s="9">
        <v>-0.39839999999999998</v>
      </c>
      <c r="AW198" s="9"/>
      <c r="AX198" s="9">
        <f t="shared" si="130"/>
        <v>82</v>
      </c>
      <c r="AY198" s="7" t="s">
        <v>75</v>
      </c>
      <c r="AZ198" s="8" t="s">
        <v>25</v>
      </c>
      <c r="BA198" s="10">
        <v>-0.44591999999999998</v>
      </c>
      <c r="BB198" s="10" t="s">
        <v>107</v>
      </c>
      <c r="BC198" s="9">
        <f t="shared" si="131"/>
        <v>79</v>
      </c>
      <c r="BD198" s="7" t="s">
        <v>59</v>
      </c>
      <c r="BE198" s="8" t="s">
        <v>20</v>
      </c>
      <c r="BF198" s="10">
        <v>-0.19827</v>
      </c>
      <c r="BG198" s="10" t="s">
        <v>107</v>
      </c>
      <c r="BH198" s="9">
        <f t="shared" si="125"/>
        <v>59</v>
      </c>
      <c r="BI198" s="7" t="s">
        <v>44</v>
      </c>
      <c r="BJ198" s="8" t="s">
        <v>23</v>
      </c>
      <c r="BK198" s="10">
        <v>-0.34025</v>
      </c>
      <c r="BL198" s="10" t="s">
        <v>107</v>
      </c>
      <c r="BM198" s="9">
        <f t="shared" si="132"/>
        <v>79</v>
      </c>
      <c r="BN198" s="7" t="s">
        <v>99</v>
      </c>
      <c r="BO198" s="8" t="s">
        <v>20</v>
      </c>
      <c r="BP198" s="10">
        <v>-0.30664000000000002</v>
      </c>
      <c r="BQ198" t="s">
        <v>107</v>
      </c>
      <c r="BR198" s="9">
        <f t="shared" si="135"/>
        <v>74</v>
      </c>
    </row>
    <row r="199" spans="1:70" ht="17" thickBot="1" x14ac:dyDescent="0.25">
      <c r="A199" s="7" t="s">
        <v>40</v>
      </c>
      <c r="B199" s="8" t="s">
        <v>29</v>
      </c>
      <c r="C199" s="9">
        <v>-0.23996999999999999</v>
      </c>
      <c r="D199" s="9"/>
      <c r="E199" s="9">
        <f t="shared" si="126"/>
        <v>96</v>
      </c>
      <c r="F199" s="7" t="s">
        <v>69</v>
      </c>
      <c r="G199" s="8" t="s">
        <v>29</v>
      </c>
      <c r="H199" s="23">
        <v>-0.38984000000000002</v>
      </c>
      <c r="I199" s="23" t="s">
        <v>108</v>
      </c>
      <c r="J199" s="9">
        <f t="shared" si="129"/>
        <v>89</v>
      </c>
      <c r="K199" s="7" t="s">
        <v>74</v>
      </c>
      <c r="L199" s="8" t="s">
        <v>28</v>
      </c>
      <c r="M199" s="10">
        <v>-0.27294000000000002</v>
      </c>
      <c r="N199" s="10" t="s">
        <v>107</v>
      </c>
      <c r="O199" s="9">
        <f t="shared" si="134"/>
        <v>76</v>
      </c>
      <c r="P199" s="7" t="s">
        <v>41</v>
      </c>
      <c r="Q199" s="8" t="s">
        <v>29</v>
      </c>
      <c r="R199" s="10">
        <v>-0.51987000000000005</v>
      </c>
      <c r="S199" s="10" t="s">
        <v>107</v>
      </c>
      <c r="T199" s="9">
        <f t="shared" si="133"/>
        <v>79</v>
      </c>
      <c r="U199" s="7" t="s">
        <v>73</v>
      </c>
      <c r="V199" s="8" t="s">
        <v>23</v>
      </c>
      <c r="W199" s="9">
        <v>-0.43124000000000001</v>
      </c>
      <c r="X199" s="9"/>
      <c r="Y199" s="9">
        <f t="shared" si="136"/>
        <v>73</v>
      </c>
      <c r="Z199" s="7" t="s">
        <v>81</v>
      </c>
      <c r="AA199" s="8" t="s">
        <v>26</v>
      </c>
      <c r="AB199" s="10">
        <v>-0.45567999999999997</v>
      </c>
      <c r="AC199" s="10" t="s">
        <v>107</v>
      </c>
      <c r="AD199" s="9">
        <f t="shared" si="128"/>
        <v>91</v>
      </c>
      <c r="AE199" s="7" t="s">
        <v>75</v>
      </c>
      <c r="AF199" s="8" t="s">
        <v>29</v>
      </c>
      <c r="AG199" s="23">
        <v>-0.28703000000000001</v>
      </c>
      <c r="AH199" s="23" t="s">
        <v>108</v>
      </c>
      <c r="AI199" s="9">
        <f t="shared" si="137"/>
        <v>71</v>
      </c>
      <c r="AJ199" s="7" t="s">
        <v>40</v>
      </c>
      <c r="AK199" s="8" t="s">
        <v>26</v>
      </c>
      <c r="AL199" s="9">
        <v>-0.31258999999999998</v>
      </c>
      <c r="AM199" s="9"/>
      <c r="AN199" s="9">
        <f t="shared" si="127"/>
        <v>94</v>
      </c>
      <c r="AO199" s="7" t="s">
        <v>75</v>
      </c>
      <c r="AP199" s="8" t="s">
        <v>25</v>
      </c>
      <c r="AQ199" s="10">
        <v>-0.41274</v>
      </c>
      <c r="AR199" s="10" t="s">
        <v>107</v>
      </c>
      <c r="AS199" s="9">
        <f t="shared" si="138"/>
        <v>69</v>
      </c>
      <c r="AT199" s="7" t="s">
        <v>90</v>
      </c>
      <c r="AU199" s="8" t="s">
        <v>26</v>
      </c>
      <c r="AV199" s="9">
        <v>-0.40307999999999999</v>
      </c>
      <c r="AW199" s="9"/>
      <c r="AX199" s="9">
        <f t="shared" si="130"/>
        <v>83</v>
      </c>
      <c r="AY199" s="7" t="s">
        <v>90</v>
      </c>
      <c r="AZ199" s="8" t="s">
        <v>20</v>
      </c>
      <c r="BA199" s="9">
        <v>-0.44802999999999998</v>
      </c>
      <c r="BB199" s="9"/>
      <c r="BC199" s="9">
        <f t="shared" si="131"/>
        <v>80</v>
      </c>
      <c r="BD199" s="7" t="s">
        <v>57</v>
      </c>
      <c r="BE199" s="8" t="s">
        <v>23</v>
      </c>
      <c r="BF199" s="9">
        <v>-0.20266999999999999</v>
      </c>
      <c r="BG199" s="9"/>
      <c r="BH199" s="9">
        <f t="shared" si="125"/>
        <v>60</v>
      </c>
      <c r="BI199" s="7" t="s">
        <v>98</v>
      </c>
      <c r="BJ199" s="8" t="s">
        <v>19</v>
      </c>
      <c r="BK199" s="9">
        <v>-0.35903000000000002</v>
      </c>
      <c r="BL199" s="9"/>
      <c r="BM199" s="9">
        <f t="shared" si="132"/>
        <v>80</v>
      </c>
      <c r="BN199" s="7" t="s">
        <v>83</v>
      </c>
      <c r="BO199" s="8" t="s">
        <v>25</v>
      </c>
      <c r="BP199" s="10">
        <v>-0.31564999999999999</v>
      </c>
      <c r="BQ199" t="s">
        <v>107</v>
      </c>
      <c r="BR199" s="9">
        <f t="shared" si="135"/>
        <v>75</v>
      </c>
    </row>
    <row r="200" spans="1:70" ht="17" thickBot="1" x14ac:dyDescent="0.25">
      <c r="A200" s="7" t="s">
        <v>80</v>
      </c>
      <c r="B200" s="8" t="s">
        <v>25</v>
      </c>
      <c r="C200" s="10">
        <v>-0.24049000000000001</v>
      </c>
      <c r="D200" s="10" t="s">
        <v>107</v>
      </c>
      <c r="E200" s="9">
        <f t="shared" si="126"/>
        <v>97</v>
      </c>
      <c r="F200" s="7" t="s">
        <v>97</v>
      </c>
      <c r="G200" s="8" t="s">
        <v>23</v>
      </c>
      <c r="H200" s="10">
        <v>-0.39490999999999998</v>
      </c>
      <c r="I200" s="10" t="s">
        <v>107</v>
      </c>
      <c r="J200" s="9">
        <f t="shared" si="129"/>
        <v>90</v>
      </c>
      <c r="K200" s="7" t="s">
        <v>53</v>
      </c>
      <c r="L200" s="8" t="s">
        <v>28</v>
      </c>
      <c r="M200" s="10">
        <v>-0.27517999999999998</v>
      </c>
      <c r="N200" s="10" t="s">
        <v>107</v>
      </c>
      <c r="O200" s="9">
        <f t="shared" si="134"/>
        <v>77</v>
      </c>
      <c r="P200" s="7" t="s">
        <v>90</v>
      </c>
      <c r="Q200" s="8" t="s">
        <v>23</v>
      </c>
      <c r="R200" s="9">
        <v>-0.53335999999999995</v>
      </c>
      <c r="S200" s="9"/>
      <c r="T200" s="9">
        <f t="shared" si="133"/>
        <v>80</v>
      </c>
      <c r="U200" s="96" t="s">
        <v>87</v>
      </c>
      <c r="V200" s="97" t="s">
        <v>29</v>
      </c>
      <c r="W200" s="10">
        <v>-0.44796999999999998</v>
      </c>
      <c r="X200" s="10" t="s">
        <v>107</v>
      </c>
      <c r="Y200" s="9">
        <f t="shared" si="136"/>
        <v>74</v>
      </c>
      <c r="Z200" s="7" t="s">
        <v>69</v>
      </c>
      <c r="AA200" s="8" t="s">
        <v>29</v>
      </c>
      <c r="AB200" s="9">
        <v>-0.45834000000000003</v>
      </c>
      <c r="AC200" s="9"/>
      <c r="AD200" s="9">
        <f t="shared" si="128"/>
        <v>92</v>
      </c>
      <c r="AE200" s="7" t="s">
        <v>83</v>
      </c>
      <c r="AF200" s="8" t="s">
        <v>29</v>
      </c>
      <c r="AG200" s="9">
        <v>-0.28766999999999998</v>
      </c>
      <c r="AH200" s="9"/>
      <c r="AI200" s="9">
        <f t="shared" si="137"/>
        <v>72</v>
      </c>
      <c r="AJ200" s="7" t="s">
        <v>65</v>
      </c>
      <c r="AK200" s="8" t="s">
        <v>20</v>
      </c>
      <c r="AL200" s="23">
        <v>-0.31791999999999998</v>
      </c>
      <c r="AM200" s="23" t="s">
        <v>108</v>
      </c>
      <c r="AN200" s="9">
        <f t="shared" si="127"/>
        <v>95</v>
      </c>
      <c r="AO200" s="7" t="s">
        <v>98</v>
      </c>
      <c r="AP200" s="8" t="s">
        <v>29</v>
      </c>
      <c r="AQ200" s="10">
        <v>-0.41696</v>
      </c>
      <c r="AR200" s="10" t="s">
        <v>107</v>
      </c>
      <c r="AS200" s="9">
        <f t="shared" si="138"/>
        <v>70</v>
      </c>
      <c r="AT200" s="7" t="s">
        <v>83</v>
      </c>
      <c r="AU200" s="8" t="s">
        <v>29</v>
      </c>
      <c r="AV200" s="9">
        <v>-0.41742000000000001</v>
      </c>
      <c r="AW200" s="9"/>
      <c r="AX200" s="9">
        <f t="shared" si="130"/>
        <v>84</v>
      </c>
      <c r="AY200" s="7" t="s">
        <v>59</v>
      </c>
      <c r="AZ200" s="8" t="s">
        <v>23</v>
      </c>
      <c r="BA200" s="10">
        <v>-0.45778999999999997</v>
      </c>
      <c r="BB200" s="10" t="s">
        <v>107</v>
      </c>
      <c r="BC200" s="9">
        <f t="shared" si="131"/>
        <v>81</v>
      </c>
      <c r="BD200" s="7" t="s">
        <v>75</v>
      </c>
      <c r="BE200" s="8" t="s">
        <v>25</v>
      </c>
      <c r="BF200" s="23">
        <v>-0.20687</v>
      </c>
      <c r="BG200" s="23" t="s">
        <v>108</v>
      </c>
      <c r="BH200" s="9">
        <f t="shared" si="125"/>
        <v>61</v>
      </c>
      <c r="BI200" s="7" t="s">
        <v>80</v>
      </c>
      <c r="BJ200" s="8" t="s">
        <v>25</v>
      </c>
      <c r="BK200" s="10">
        <v>-0.36706</v>
      </c>
      <c r="BL200" s="10" t="s">
        <v>107</v>
      </c>
      <c r="BM200" s="9">
        <f t="shared" si="132"/>
        <v>81</v>
      </c>
      <c r="BN200" s="7" t="s">
        <v>59</v>
      </c>
      <c r="BO200" s="8" t="s">
        <v>20</v>
      </c>
      <c r="BP200" s="10">
        <v>-0.31614999999999999</v>
      </c>
      <c r="BQ200" t="s">
        <v>107</v>
      </c>
      <c r="BR200" s="9">
        <f t="shared" si="135"/>
        <v>76</v>
      </c>
    </row>
    <row r="201" spans="1:70" ht="17" thickBot="1" x14ac:dyDescent="0.25">
      <c r="A201" s="7" t="s">
        <v>93</v>
      </c>
      <c r="B201" s="8" t="s">
        <v>25</v>
      </c>
      <c r="C201" s="23">
        <v>-0.24729000000000001</v>
      </c>
      <c r="D201" s="23" t="s">
        <v>108</v>
      </c>
      <c r="E201" s="9">
        <f t="shared" si="126"/>
        <v>98</v>
      </c>
      <c r="F201" s="7" t="s">
        <v>37</v>
      </c>
      <c r="G201" s="8" t="s">
        <v>23</v>
      </c>
      <c r="H201" s="10">
        <v>-0.41991000000000001</v>
      </c>
      <c r="I201" s="10" t="s">
        <v>107</v>
      </c>
      <c r="J201" s="9">
        <f t="shared" si="129"/>
        <v>91</v>
      </c>
      <c r="K201" s="7" t="s">
        <v>57</v>
      </c>
      <c r="L201" s="8" t="s">
        <v>23</v>
      </c>
      <c r="M201" s="10">
        <v>-0.27537</v>
      </c>
      <c r="N201" s="10" t="s">
        <v>107</v>
      </c>
      <c r="O201" s="9">
        <f t="shared" si="134"/>
        <v>78</v>
      </c>
      <c r="P201" s="7" t="s">
        <v>73</v>
      </c>
      <c r="Q201" s="8" t="s">
        <v>23</v>
      </c>
      <c r="R201" s="23">
        <v>-0.56440999999999997</v>
      </c>
      <c r="S201" s="23" t="s">
        <v>108</v>
      </c>
      <c r="T201" s="9">
        <f t="shared" si="133"/>
        <v>81</v>
      </c>
      <c r="U201" s="7" t="s">
        <v>96</v>
      </c>
      <c r="V201" s="8" t="s">
        <v>22</v>
      </c>
      <c r="W201" s="9">
        <v>-0.45744000000000001</v>
      </c>
      <c r="X201" s="9"/>
      <c r="Y201" s="9">
        <f t="shared" si="136"/>
        <v>75</v>
      </c>
      <c r="Z201" s="7" t="s">
        <v>69</v>
      </c>
      <c r="AA201" s="8" t="s">
        <v>19</v>
      </c>
      <c r="AB201" s="9">
        <v>-0.4597</v>
      </c>
      <c r="AC201" s="9"/>
      <c r="AD201" s="9">
        <f t="shared" si="128"/>
        <v>93</v>
      </c>
      <c r="AE201" s="7" t="s">
        <v>83</v>
      </c>
      <c r="AF201" s="8" t="s">
        <v>25</v>
      </c>
      <c r="AG201" s="9">
        <v>-0.29497000000000001</v>
      </c>
      <c r="AH201" s="9"/>
      <c r="AI201" s="9">
        <f t="shared" si="137"/>
        <v>73</v>
      </c>
      <c r="AJ201" s="7" t="s">
        <v>69</v>
      </c>
      <c r="AK201" s="8" t="s">
        <v>29</v>
      </c>
      <c r="AL201" s="10">
        <v>-0.31907999999999997</v>
      </c>
      <c r="AM201" s="10" t="s">
        <v>107</v>
      </c>
      <c r="AN201" s="9">
        <f t="shared" si="127"/>
        <v>96</v>
      </c>
      <c r="AO201" s="7" t="s">
        <v>90</v>
      </c>
      <c r="AP201" s="8" t="s">
        <v>26</v>
      </c>
      <c r="AQ201" s="10">
        <v>-0.42060999999999998</v>
      </c>
      <c r="AR201" s="10" t="s">
        <v>107</v>
      </c>
      <c r="AS201" s="9">
        <f t="shared" si="138"/>
        <v>71</v>
      </c>
      <c r="AT201" s="7" t="s">
        <v>75</v>
      </c>
      <c r="AU201" s="8" t="s">
        <v>29</v>
      </c>
      <c r="AV201" s="10">
        <v>-0.41889999999999999</v>
      </c>
      <c r="AW201" s="10" t="s">
        <v>107</v>
      </c>
      <c r="AX201" s="9">
        <f t="shared" si="130"/>
        <v>85</v>
      </c>
      <c r="AY201" s="7" t="s">
        <v>37</v>
      </c>
      <c r="AZ201" s="8" t="s">
        <v>23</v>
      </c>
      <c r="BA201" s="10">
        <v>-0.46443000000000001</v>
      </c>
      <c r="BB201" s="10" t="s">
        <v>107</v>
      </c>
      <c r="BC201" s="9">
        <f t="shared" si="131"/>
        <v>82</v>
      </c>
      <c r="BD201" s="7" t="s">
        <v>95</v>
      </c>
      <c r="BE201" s="8" t="s">
        <v>23</v>
      </c>
      <c r="BF201" s="9">
        <v>-0.20745</v>
      </c>
      <c r="BG201" s="9"/>
      <c r="BH201" s="9">
        <f t="shared" si="125"/>
        <v>62</v>
      </c>
      <c r="BI201" s="7" t="s">
        <v>39</v>
      </c>
      <c r="BJ201" s="8" t="s">
        <v>25</v>
      </c>
      <c r="BK201" s="10">
        <v>-0.38019999999999998</v>
      </c>
      <c r="BL201" s="10" t="s">
        <v>107</v>
      </c>
      <c r="BM201" s="9">
        <f t="shared" si="132"/>
        <v>82</v>
      </c>
      <c r="BN201" s="7" t="s">
        <v>44</v>
      </c>
      <c r="BO201" s="8" t="s">
        <v>20</v>
      </c>
      <c r="BP201" s="10">
        <v>-0.32005</v>
      </c>
      <c r="BQ201" t="s">
        <v>107</v>
      </c>
      <c r="BR201" s="9">
        <f t="shared" si="135"/>
        <v>77</v>
      </c>
    </row>
    <row r="202" spans="1:70" ht="17" thickBot="1" x14ac:dyDescent="0.25">
      <c r="A202" s="7" t="s">
        <v>72</v>
      </c>
      <c r="B202" s="8" t="s">
        <v>25</v>
      </c>
      <c r="C202" s="9">
        <v>-0.24976000000000001</v>
      </c>
      <c r="D202" s="9"/>
      <c r="E202" s="9">
        <f t="shared" si="126"/>
        <v>99</v>
      </c>
      <c r="F202" s="7" t="s">
        <v>95</v>
      </c>
      <c r="G202" s="8" t="s">
        <v>26</v>
      </c>
      <c r="H202" s="9">
        <v>-0.44251000000000001</v>
      </c>
      <c r="I202" s="9"/>
      <c r="J202" s="9">
        <f t="shared" si="129"/>
        <v>92</v>
      </c>
      <c r="K202" s="7" t="s">
        <v>52</v>
      </c>
      <c r="L202" s="8" t="s">
        <v>23</v>
      </c>
      <c r="M202" s="23">
        <v>-0.27659</v>
      </c>
      <c r="N202" s="23" t="s">
        <v>108</v>
      </c>
      <c r="O202" s="9">
        <f t="shared" si="134"/>
        <v>79</v>
      </c>
      <c r="P202" s="96" t="s">
        <v>87</v>
      </c>
      <c r="Q202" s="97" t="s">
        <v>29</v>
      </c>
      <c r="R202" s="10">
        <v>-0.56584999999999996</v>
      </c>
      <c r="S202" s="10" t="s">
        <v>107</v>
      </c>
      <c r="T202" s="9">
        <f t="shared" si="133"/>
        <v>82</v>
      </c>
      <c r="U202" s="7" t="s">
        <v>98</v>
      </c>
      <c r="V202" s="8" t="s">
        <v>19</v>
      </c>
      <c r="W202" s="23">
        <v>-0.45760000000000001</v>
      </c>
      <c r="X202" s="23" t="s">
        <v>108</v>
      </c>
      <c r="Y202" s="9">
        <f t="shared" si="136"/>
        <v>76</v>
      </c>
      <c r="Z202" s="7" t="s">
        <v>102</v>
      </c>
      <c r="AA202" s="8" t="s">
        <v>20</v>
      </c>
      <c r="AB202" s="10">
        <v>-0.46056999999999998</v>
      </c>
      <c r="AC202" s="10" t="s">
        <v>107</v>
      </c>
      <c r="AD202" s="9">
        <f t="shared" si="128"/>
        <v>94</v>
      </c>
      <c r="AE202" s="7" t="s">
        <v>74</v>
      </c>
      <c r="AF202" s="8" t="s">
        <v>23</v>
      </c>
      <c r="AG202" s="10">
        <v>-0.30381000000000002</v>
      </c>
      <c r="AH202" s="10" t="s">
        <v>107</v>
      </c>
      <c r="AI202" s="9">
        <f t="shared" si="137"/>
        <v>74</v>
      </c>
      <c r="AJ202" s="7" t="s">
        <v>44</v>
      </c>
      <c r="AK202" s="8" t="s">
        <v>20</v>
      </c>
      <c r="AL202" s="10">
        <v>-0.31967000000000001</v>
      </c>
      <c r="AM202" s="10" t="s">
        <v>107</v>
      </c>
      <c r="AN202" s="9">
        <f t="shared" si="127"/>
        <v>97</v>
      </c>
      <c r="AO202" s="7" t="s">
        <v>90</v>
      </c>
      <c r="AP202" s="8" t="s">
        <v>20</v>
      </c>
      <c r="AQ202" s="10">
        <v>-0.43287999999999999</v>
      </c>
      <c r="AR202" s="10" t="s">
        <v>107</v>
      </c>
      <c r="AS202" s="9">
        <f t="shared" si="138"/>
        <v>72</v>
      </c>
      <c r="AT202" s="7" t="s">
        <v>37</v>
      </c>
      <c r="AU202" s="8" t="s">
        <v>23</v>
      </c>
      <c r="AV202" s="10">
        <v>-0.4481</v>
      </c>
      <c r="AW202" s="10" t="s">
        <v>107</v>
      </c>
      <c r="AX202" s="9">
        <f t="shared" si="130"/>
        <v>86</v>
      </c>
      <c r="AY202" s="7" t="s">
        <v>62</v>
      </c>
      <c r="AZ202" s="8" t="s">
        <v>23</v>
      </c>
      <c r="BA202" s="10">
        <v>-0.47011999999999998</v>
      </c>
      <c r="BB202" s="10" t="s">
        <v>107</v>
      </c>
      <c r="BC202" s="9">
        <f t="shared" si="131"/>
        <v>83</v>
      </c>
      <c r="BD202" s="7" t="s">
        <v>83</v>
      </c>
      <c r="BE202" s="8" t="s">
        <v>20</v>
      </c>
      <c r="BF202" s="9">
        <v>-0.21009</v>
      </c>
      <c r="BG202" s="9"/>
      <c r="BH202" s="9">
        <f t="shared" si="125"/>
        <v>63</v>
      </c>
      <c r="BI202" s="7" t="s">
        <v>37</v>
      </c>
      <c r="BJ202" s="8" t="s">
        <v>25</v>
      </c>
      <c r="BK202" s="10">
        <v>-0.38066</v>
      </c>
      <c r="BL202" s="10" t="s">
        <v>107</v>
      </c>
      <c r="BM202" s="9">
        <f t="shared" si="132"/>
        <v>83</v>
      </c>
      <c r="BN202" s="7" t="s">
        <v>57</v>
      </c>
      <c r="BO202" s="8" t="s">
        <v>20</v>
      </c>
      <c r="BP202" s="10">
        <v>-0.32473000000000002</v>
      </c>
      <c r="BQ202" t="s">
        <v>107</v>
      </c>
      <c r="BR202" s="9">
        <f t="shared" si="135"/>
        <v>78</v>
      </c>
    </row>
    <row r="203" spans="1:70" ht="17" thickBot="1" x14ac:dyDescent="0.25">
      <c r="A203" s="96" t="s">
        <v>86</v>
      </c>
      <c r="B203" s="97" t="s">
        <v>20</v>
      </c>
      <c r="C203" s="10">
        <v>-0.26540000000000002</v>
      </c>
      <c r="D203" s="10" t="s">
        <v>107</v>
      </c>
      <c r="E203" s="9">
        <f t="shared" si="126"/>
        <v>100</v>
      </c>
      <c r="F203" s="7" t="s">
        <v>90</v>
      </c>
      <c r="G203" s="8" t="s">
        <v>29</v>
      </c>
      <c r="H203" s="9">
        <v>-0.44451000000000002</v>
      </c>
      <c r="I203" s="9"/>
      <c r="J203" s="9">
        <f t="shared" si="129"/>
        <v>93</v>
      </c>
      <c r="K203" s="96" t="s">
        <v>78</v>
      </c>
      <c r="L203" s="97" t="s">
        <v>28</v>
      </c>
      <c r="M203" s="10">
        <v>-0.27894000000000002</v>
      </c>
      <c r="N203" s="10" t="s">
        <v>107</v>
      </c>
      <c r="O203" s="9">
        <f t="shared" si="134"/>
        <v>80</v>
      </c>
      <c r="P203" s="7" t="s">
        <v>50</v>
      </c>
      <c r="Q203" s="8" t="s">
        <v>29</v>
      </c>
      <c r="R203" s="10">
        <v>-0.56669000000000003</v>
      </c>
      <c r="S203" s="10" t="s">
        <v>107</v>
      </c>
      <c r="T203" s="9">
        <f t="shared" si="133"/>
        <v>83</v>
      </c>
      <c r="U203" s="7" t="s">
        <v>96</v>
      </c>
      <c r="V203" s="8" t="s">
        <v>25</v>
      </c>
      <c r="W203" s="23">
        <v>-0.46122000000000002</v>
      </c>
      <c r="X203" s="23" t="s">
        <v>108</v>
      </c>
      <c r="Y203" s="9">
        <f t="shared" si="136"/>
        <v>77</v>
      </c>
      <c r="Z203" s="7" t="s">
        <v>52</v>
      </c>
      <c r="AA203" s="8" t="s">
        <v>23</v>
      </c>
      <c r="AB203" s="10">
        <v>-0.47003</v>
      </c>
      <c r="AC203" s="10" t="s">
        <v>107</v>
      </c>
      <c r="AD203" s="9">
        <f t="shared" si="128"/>
        <v>95</v>
      </c>
      <c r="AE203" s="7" t="s">
        <v>74</v>
      </c>
      <c r="AF203" s="8" t="s">
        <v>25</v>
      </c>
      <c r="AG203" s="10">
        <v>-0.30442000000000002</v>
      </c>
      <c r="AH203" s="10" t="s">
        <v>107</v>
      </c>
      <c r="AI203" s="9">
        <f t="shared" si="137"/>
        <v>75</v>
      </c>
      <c r="AJ203" s="7" t="s">
        <v>67</v>
      </c>
      <c r="AK203" s="8" t="s">
        <v>20</v>
      </c>
      <c r="AL203" s="10">
        <v>-0.32023000000000001</v>
      </c>
      <c r="AM203" s="10" t="s">
        <v>107</v>
      </c>
      <c r="AN203" s="9">
        <f t="shared" si="127"/>
        <v>98</v>
      </c>
      <c r="AO203" s="7" t="s">
        <v>98</v>
      </c>
      <c r="AP203" s="8" t="s">
        <v>19</v>
      </c>
      <c r="AQ203" s="10">
        <v>-0.45288</v>
      </c>
      <c r="AR203" s="10" t="s">
        <v>107</v>
      </c>
      <c r="AS203" s="9">
        <f t="shared" si="138"/>
        <v>73</v>
      </c>
      <c r="AT203" s="7" t="s">
        <v>98</v>
      </c>
      <c r="AU203" s="8" t="s">
        <v>19</v>
      </c>
      <c r="AV203" s="10">
        <v>-0.44994000000000001</v>
      </c>
      <c r="AW203" s="10" t="s">
        <v>107</v>
      </c>
      <c r="AX203" s="9">
        <f t="shared" si="130"/>
        <v>87</v>
      </c>
      <c r="AY203" s="7" t="s">
        <v>75</v>
      </c>
      <c r="AZ203" s="8" t="s">
        <v>29</v>
      </c>
      <c r="BA203" s="10">
        <v>-0.49087999999999998</v>
      </c>
      <c r="BB203" s="10" t="s">
        <v>107</v>
      </c>
      <c r="BC203" s="9">
        <f t="shared" si="131"/>
        <v>84</v>
      </c>
      <c r="BD203" s="7" t="s">
        <v>90</v>
      </c>
      <c r="BE203" s="8" t="s">
        <v>26</v>
      </c>
      <c r="BF203" s="9">
        <v>-0.21057999999999999</v>
      </c>
      <c r="BG203" s="9"/>
      <c r="BH203" s="9">
        <f t="shared" si="125"/>
        <v>64</v>
      </c>
      <c r="BI203" s="7" t="s">
        <v>90</v>
      </c>
      <c r="BJ203" s="8" t="s">
        <v>23</v>
      </c>
      <c r="BK203" s="9">
        <v>-0.3846</v>
      </c>
      <c r="BL203" s="9"/>
      <c r="BM203" s="9">
        <f t="shared" si="132"/>
        <v>84</v>
      </c>
      <c r="BN203" s="7" t="s">
        <v>67</v>
      </c>
      <c r="BO203" s="8" t="s">
        <v>20</v>
      </c>
      <c r="BP203" s="10">
        <v>-0.33056000000000002</v>
      </c>
      <c r="BQ203" t="s">
        <v>107</v>
      </c>
      <c r="BR203" s="9">
        <f t="shared" si="135"/>
        <v>79</v>
      </c>
    </row>
    <row r="204" spans="1:70" ht="17" thickBot="1" x14ac:dyDescent="0.25">
      <c r="A204" s="7" t="s">
        <v>99</v>
      </c>
      <c r="B204" s="8" t="s">
        <v>23</v>
      </c>
      <c r="C204" s="23">
        <v>-0.26717000000000002</v>
      </c>
      <c r="D204" s="23" t="s">
        <v>108</v>
      </c>
      <c r="E204" s="9">
        <f t="shared" si="126"/>
        <v>101</v>
      </c>
      <c r="F204" s="7" t="s">
        <v>83</v>
      </c>
      <c r="G204" s="8" t="s">
        <v>25</v>
      </c>
      <c r="H204" s="9">
        <v>-0.44785000000000003</v>
      </c>
      <c r="I204" s="9"/>
      <c r="J204" s="9">
        <f t="shared" si="129"/>
        <v>94</v>
      </c>
      <c r="K204" s="7" t="s">
        <v>103</v>
      </c>
      <c r="L204" s="8" t="s">
        <v>26</v>
      </c>
      <c r="M204" s="9">
        <v>-0.28264</v>
      </c>
      <c r="N204" s="9"/>
      <c r="O204" s="9">
        <f t="shared" si="134"/>
        <v>81</v>
      </c>
      <c r="P204" s="7" t="s">
        <v>65</v>
      </c>
      <c r="Q204" s="8" t="s">
        <v>23</v>
      </c>
      <c r="R204" s="10">
        <v>-0.56999</v>
      </c>
      <c r="S204" s="10" t="s">
        <v>107</v>
      </c>
      <c r="T204" s="9">
        <f t="shared" si="133"/>
        <v>84</v>
      </c>
      <c r="U204" s="7" t="s">
        <v>90</v>
      </c>
      <c r="V204" s="8" t="s">
        <v>23</v>
      </c>
      <c r="W204" s="9">
        <v>-0.46142</v>
      </c>
      <c r="X204" s="9"/>
      <c r="Y204" s="9">
        <f t="shared" si="136"/>
        <v>78</v>
      </c>
      <c r="Z204" s="7" t="s">
        <v>93</v>
      </c>
      <c r="AA204" s="8" t="s">
        <v>20</v>
      </c>
      <c r="AB204" s="9">
        <v>-0.47874</v>
      </c>
      <c r="AC204" s="9"/>
      <c r="AD204" s="9">
        <f t="shared" si="128"/>
        <v>96</v>
      </c>
      <c r="AE204" s="7" t="s">
        <v>37</v>
      </c>
      <c r="AF204" s="8" t="s">
        <v>25</v>
      </c>
      <c r="AG204" s="10">
        <v>-0.31028</v>
      </c>
      <c r="AH204" s="10" t="s">
        <v>107</v>
      </c>
      <c r="AI204" s="9">
        <f t="shared" si="137"/>
        <v>76</v>
      </c>
      <c r="AJ204" s="7" t="s">
        <v>81</v>
      </c>
      <c r="AK204" s="8" t="s">
        <v>29</v>
      </c>
      <c r="AL204" s="9">
        <v>-0.32812999999999998</v>
      </c>
      <c r="AM204" s="9"/>
      <c r="AN204" s="9">
        <f t="shared" si="127"/>
        <v>99</v>
      </c>
      <c r="AO204" s="7" t="s">
        <v>83</v>
      </c>
      <c r="AP204" s="8" t="s">
        <v>20</v>
      </c>
      <c r="AQ204" s="10">
        <v>-0.45709</v>
      </c>
      <c r="AR204" s="10" t="s">
        <v>107</v>
      </c>
      <c r="AS204" s="9">
        <f t="shared" si="138"/>
        <v>74</v>
      </c>
      <c r="AT204" s="7" t="s">
        <v>69</v>
      </c>
      <c r="AU204" s="8" t="s">
        <v>29</v>
      </c>
      <c r="AV204" s="10">
        <v>-0.45911000000000002</v>
      </c>
      <c r="AW204" s="10" t="s">
        <v>107</v>
      </c>
      <c r="AX204" s="9">
        <f t="shared" si="130"/>
        <v>88</v>
      </c>
      <c r="AY204" s="7" t="s">
        <v>85</v>
      </c>
      <c r="AZ204" s="8" t="s">
        <v>19</v>
      </c>
      <c r="BA204" s="9">
        <v>-0.49270999999999998</v>
      </c>
      <c r="BB204" s="9"/>
      <c r="BC204" s="9">
        <f t="shared" si="131"/>
        <v>85</v>
      </c>
      <c r="BD204" s="96" t="s">
        <v>78</v>
      </c>
      <c r="BE204" s="97" t="s">
        <v>26</v>
      </c>
      <c r="BF204" s="9">
        <v>-0.21118000000000001</v>
      </c>
      <c r="BG204" s="9"/>
      <c r="BH204" s="9">
        <f t="shared" si="125"/>
        <v>65</v>
      </c>
      <c r="BI204" s="7" t="s">
        <v>93</v>
      </c>
      <c r="BJ204" s="8" t="s">
        <v>20</v>
      </c>
      <c r="BK204" s="9">
        <v>-0.38702999999999999</v>
      </c>
      <c r="BL204" s="9"/>
      <c r="BM204" s="9">
        <f t="shared" si="132"/>
        <v>85</v>
      </c>
      <c r="BN204" s="7" t="s">
        <v>98</v>
      </c>
      <c r="BO204" s="8" t="s">
        <v>19</v>
      </c>
      <c r="BP204" s="23">
        <v>-0.33161000000000002</v>
      </c>
      <c r="BQ204" t="s">
        <v>108</v>
      </c>
      <c r="BR204" s="9">
        <f t="shared" si="135"/>
        <v>80</v>
      </c>
    </row>
    <row r="205" spans="1:70" ht="17" thickBot="1" x14ac:dyDescent="0.25">
      <c r="A205" s="7" t="s">
        <v>99</v>
      </c>
      <c r="B205" s="8" t="s">
        <v>28</v>
      </c>
      <c r="C205" s="23">
        <v>-0.27334000000000003</v>
      </c>
      <c r="D205" s="23" t="s">
        <v>108</v>
      </c>
      <c r="E205" s="9">
        <f t="shared" si="126"/>
        <v>102</v>
      </c>
      <c r="F205" s="7" t="s">
        <v>75</v>
      </c>
      <c r="G205" s="8" t="s">
        <v>29</v>
      </c>
      <c r="H205" s="23">
        <v>-0.45151000000000002</v>
      </c>
      <c r="I205" s="23" t="s">
        <v>108</v>
      </c>
      <c r="J205" s="9">
        <f t="shared" si="129"/>
        <v>95</v>
      </c>
      <c r="K205" s="7" t="s">
        <v>75</v>
      </c>
      <c r="L205" s="8" t="s">
        <v>23</v>
      </c>
      <c r="M205" s="23">
        <v>-0.28386</v>
      </c>
      <c r="N205" s="23" t="s">
        <v>108</v>
      </c>
      <c r="O205" s="9">
        <f t="shared" si="134"/>
        <v>82</v>
      </c>
      <c r="P205" s="7" t="s">
        <v>85</v>
      </c>
      <c r="Q205" s="8" t="s">
        <v>29</v>
      </c>
      <c r="R205" s="9">
        <v>-0.57201000000000002</v>
      </c>
      <c r="S205" s="9"/>
      <c r="T205" s="9">
        <f t="shared" si="133"/>
        <v>85</v>
      </c>
      <c r="U205" s="7" t="s">
        <v>41</v>
      </c>
      <c r="V205" s="8" t="s">
        <v>29</v>
      </c>
      <c r="W205" s="10">
        <v>-0.46860000000000002</v>
      </c>
      <c r="X205" s="10" t="s">
        <v>107</v>
      </c>
      <c r="Y205" s="9">
        <f t="shared" si="136"/>
        <v>79</v>
      </c>
      <c r="Z205" s="7" t="s">
        <v>94</v>
      </c>
      <c r="AA205" s="8" t="s">
        <v>28</v>
      </c>
      <c r="AB205" s="9">
        <v>-0.51537999999999995</v>
      </c>
      <c r="AC205" s="9"/>
      <c r="AD205" s="9">
        <f t="shared" si="128"/>
        <v>97</v>
      </c>
      <c r="AE205" s="7" t="s">
        <v>59</v>
      </c>
      <c r="AF205" s="8" t="s">
        <v>20</v>
      </c>
      <c r="AG205" s="10">
        <v>-0.31281999999999999</v>
      </c>
      <c r="AH205" s="10" t="s">
        <v>107</v>
      </c>
      <c r="AI205" s="9">
        <f t="shared" si="137"/>
        <v>77</v>
      </c>
      <c r="AJ205" s="96" t="s">
        <v>86</v>
      </c>
      <c r="AK205" s="97" t="s">
        <v>20</v>
      </c>
      <c r="AL205" s="10">
        <v>-0.33296999999999999</v>
      </c>
      <c r="AM205" s="10" t="s">
        <v>107</v>
      </c>
      <c r="AN205" s="9">
        <f t="shared" si="127"/>
        <v>100</v>
      </c>
      <c r="AO205" s="7" t="s">
        <v>85</v>
      </c>
      <c r="AP205" s="8" t="s">
        <v>19</v>
      </c>
      <c r="AQ205" s="9">
        <v>-0.48803000000000002</v>
      </c>
      <c r="AR205" s="9"/>
      <c r="AS205" s="9">
        <f t="shared" si="138"/>
        <v>75</v>
      </c>
      <c r="AT205" s="7" t="s">
        <v>45</v>
      </c>
      <c r="AU205" s="8" t="s">
        <v>23</v>
      </c>
      <c r="AV205" s="10">
        <v>-0.48143999999999998</v>
      </c>
      <c r="AW205" s="10" t="s">
        <v>107</v>
      </c>
      <c r="AX205" s="9">
        <f t="shared" si="130"/>
        <v>89</v>
      </c>
      <c r="AY205" s="7" t="s">
        <v>85</v>
      </c>
      <c r="AZ205" s="8" t="s">
        <v>29</v>
      </c>
      <c r="BA205" s="9">
        <v>-0.50033000000000005</v>
      </c>
      <c r="BB205" s="9"/>
      <c r="BC205" s="9">
        <f t="shared" si="131"/>
        <v>86</v>
      </c>
      <c r="BD205" s="7" t="s">
        <v>21</v>
      </c>
      <c r="BE205" s="8" t="s">
        <v>23</v>
      </c>
      <c r="BF205" s="10">
        <v>-0.22198999999999999</v>
      </c>
      <c r="BG205" s="10" t="s">
        <v>107</v>
      </c>
      <c r="BH205" s="9">
        <f t="shared" si="125"/>
        <v>66</v>
      </c>
      <c r="BI205" s="7" t="s">
        <v>82</v>
      </c>
      <c r="BJ205" s="8" t="s">
        <v>25</v>
      </c>
      <c r="BK205" s="10">
        <v>-0.39396999999999999</v>
      </c>
      <c r="BL205" s="10" t="s">
        <v>107</v>
      </c>
      <c r="BM205" s="9">
        <f t="shared" si="132"/>
        <v>86</v>
      </c>
      <c r="BN205" s="7" t="s">
        <v>75</v>
      </c>
      <c r="BO205" s="8" t="s">
        <v>25</v>
      </c>
      <c r="BP205" s="10">
        <v>-0.33435999999999999</v>
      </c>
      <c r="BQ205" t="s">
        <v>107</v>
      </c>
      <c r="BR205" s="9">
        <f t="shared" si="135"/>
        <v>81</v>
      </c>
    </row>
    <row r="206" spans="1:70" ht="17" thickBot="1" x14ac:dyDescent="0.25">
      <c r="A206" s="7" t="s">
        <v>32</v>
      </c>
      <c r="B206" s="8" t="s">
        <v>20</v>
      </c>
      <c r="C206" s="10">
        <v>-0.28008</v>
      </c>
      <c r="D206" s="10" t="s">
        <v>107</v>
      </c>
      <c r="E206" s="9">
        <f t="shared" si="126"/>
        <v>103</v>
      </c>
      <c r="F206" s="7" t="s">
        <v>62</v>
      </c>
      <c r="G206" s="8" t="s">
        <v>23</v>
      </c>
      <c r="H206" s="10">
        <v>-0.4521</v>
      </c>
      <c r="I206" s="10" t="s">
        <v>107</v>
      </c>
      <c r="J206" s="9">
        <f t="shared" si="129"/>
        <v>96</v>
      </c>
      <c r="K206" s="7" t="s">
        <v>92</v>
      </c>
      <c r="L206" s="8" t="s">
        <v>25</v>
      </c>
      <c r="M206" s="23">
        <v>-0.28815000000000002</v>
      </c>
      <c r="N206" s="23" t="s">
        <v>108</v>
      </c>
      <c r="O206" s="9">
        <f t="shared" si="134"/>
        <v>83</v>
      </c>
      <c r="P206" s="7" t="s">
        <v>65</v>
      </c>
      <c r="Q206" s="8" t="s">
        <v>29</v>
      </c>
      <c r="R206" s="9">
        <v>-0.58628000000000002</v>
      </c>
      <c r="S206" s="9"/>
      <c r="T206" s="9">
        <f t="shared" si="133"/>
        <v>86</v>
      </c>
      <c r="U206" s="7" t="s">
        <v>69</v>
      </c>
      <c r="V206" s="8" t="s">
        <v>19</v>
      </c>
      <c r="W206" s="23">
        <v>-0.47643000000000002</v>
      </c>
      <c r="X206" s="23" t="s">
        <v>108</v>
      </c>
      <c r="Y206" s="9">
        <f t="shared" si="136"/>
        <v>80</v>
      </c>
      <c r="Z206" s="7" t="s">
        <v>65</v>
      </c>
      <c r="AA206" s="8" t="s">
        <v>20</v>
      </c>
      <c r="AB206" s="10">
        <v>-0.52368000000000003</v>
      </c>
      <c r="AC206" s="10" t="s">
        <v>107</v>
      </c>
      <c r="AD206" s="9">
        <f t="shared" si="128"/>
        <v>98</v>
      </c>
      <c r="AE206" s="7" t="s">
        <v>75</v>
      </c>
      <c r="AF206" s="8" t="s">
        <v>25</v>
      </c>
      <c r="AG206" s="10">
        <v>-0.32346000000000003</v>
      </c>
      <c r="AH206" s="10" t="s">
        <v>107</v>
      </c>
      <c r="AI206" s="9">
        <f t="shared" si="137"/>
        <v>78</v>
      </c>
      <c r="AJ206" s="7" t="s">
        <v>52</v>
      </c>
      <c r="AK206" s="8" t="s">
        <v>29</v>
      </c>
      <c r="AL206" s="10">
        <v>-0.38031999999999999</v>
      </c>
      <c r="AM206" s="10" t="s">
        <v>107</v>
      </c>
      <c r="AN206" s="9">
        <f t="shared" si="127"/>
        <v>101</v>
      </c>
      <c r="AO206" s="7" t="s">
        <v>93</v>
      </c>
      <c r="AP206" s="8" t="s">
        <v>25</v>
      </c>
      <c r="AQ206" s="9">
        <v>-0.51209000000000005</v>
      </c>
      <c r="AR206" s="9"/>
      <c r="AS206" s="9">
        <f t="shared" si="138"/>
        <v>76</v>
      </c>
      <c r="AT206" s="7" t="s">
        <v>85</v>
      </c>
      <c r="AU206" s="8" t="s">
        <v>19</v>
      </c>
      <c r="AV206" s="9">
        <v>-0.49169000000000002</v>
      </c>
      <c r="AW206" s="9"/>
      <c r="AX206" s="9">
        <f t="shared" si="130"/>
        <v>90</v>
      </c>
      <c r="AY206" s="7" t="s">
        <v>83</v>
      </c>
      <c r="AZ206" s="8" t="s">
        <v>29</v>
      </c>
      <c r="BA206" s="9">
        <v>-0.51480000000000004</v>
      </c>
      <c r="BB206" s="9"/>
      <c r="BC206" s="9">
        <f t="shared" si="131"/>
        <v>87</v>
      </c>
      <c r="BD206" s="7" t="s">
        <v>57</v>
      </c>
      <c r="BE206" s="8" t="s">
        <v>26</v>
      </c>
      <c r="BF206" s="9">
        <v>-0.23332</v>
      </c>
      <c r="BG206" s="9"/>
      <c r="BH206" s="9">
        <f t="shared" ref="BH206:BH229" si="139">IF(BF206&lt;BF205,BH205+1,BH205)</f>
        <v>67</v>
      </c>
      <c r="BI206" s="7" t="s">
        <v>75</v>
      </c>
      <c r="BJ206" s="8" t="s">
        <v>29</v>
      </c>
      <c r="BK206" s="10">
        <v>-0.40959000000000001</v>
      </c>
      <c r="BL206" s="10" t="s">
        <v>107</v>
      </c>
      <c r="BM206" s="9">
        <f t="shared" si="132"/>
        <v>87</v>
      </c>
      <c r="BN206" s="7" t="s">
        <v>21</v>
      </c>
      <c r="BO206" s="8" t="s">
        <v>23</v>
      </c>
      <c r="BP206" s="10">
        <v>-0.34390999999999999</v>
      </c>
      <c r="BQ206" t="s">
        <v>107</v>
      </c>
      <c r="BR206" s="9">
        <f t="shared" si="135"/>
        <v>82</v>
      </c>
    </row>
    <row r="207" spans="1:70" ht="17" thickBot="1" x14ac:dyDescent="0.25">
      <c r="A207" s="7" t="s">
        <v>77</v>
      </c>
      <c r="B207" s="8" t="s">
        <v>26</v>
      </c>
      <c r="C207" s="9">
        <v>-0.28889999999999999</v>
      </c>
      <c r="D207" s="9"/>
      <c r="E207" s="9">
        <f t="shared" si="126"/>
        <v>104</v>
      </c>
      <c r="F207" s="7" t="s">
        <v>93</v>
      </c>
      <c r="G207" s="8" t="s">
        <v>20</v>
      </c>
      <c r="H207" s="9">
        <v>-0.52305999999999997</v>
      </c>
      <c r="I207" s="9"/>
      <c r="J207" s="9">
        <f t="shared" si="129"/>
        <v>97</v>
      </c>
      <c r="K207" s="7" t="s">
        <v>59</v>
      </c>
      <c r="L207" s="8" t="s">
        <v>20</v>
      </c>
      <c r="M207" s="10">
        <v>-0.28842000000000001</v>
      </c>
      <c r="N207" s="10" t="s">
        <v>107</v>
      </c>
      <c r="O207" s="9">
        <f t="shared" si="134"/>
        <v>84</v>
      </c>
      <c r="P207" s="96" t="s">
        <v>87</v>
      </c>
      <c r="Q207" s="97" t="s">
        <v>25</v>
      </c>
      <c r="R207" s="10">
        <v>-0.59023000000000003</v>
      </c>
      <c r="S207" s="10" t="s">
        <v>107</v>
      </c>
      <c r="T207" s="9">
        <f t="shared" si="133"/>
        <v>87</v>
      </c>
      <c r="U207" s="7" t="s">
        <v>68</v>
      </c>
      <c r="V207" s="8" t="s">
        <v>29</v>
      </c>
      <c r="W207" s="9">
        <v>-0.48924000000000001</v>
      </c>
      <c r="X207" s="9"/>
      <c r="Y207" s="9">
        <f t="shared" si="136"/>
        <v>81</v>
      </c>
      <c r="Z207" s="7" t="s">
        <v>61</v>
      </c>
      <c r="AA207" s="8" t="s">
        <v>19</v>
      </c>
      <c r="AB207" s="9">
        <v>-0.52922000000000002</v>
      </c>
      <c r="AC207" s="9"/>
      <c r="AD207" s="9">
        <f t="shared" si="128"/>
        <v>99</v>
      </c>
      <c r="AE207" s="7" t="s">
        <v>62</v>
      </c>
      <c r="AF207" s="8" t="s">
        <v>23</v>
      </c>
      <c r="AG207" s="10">
        <v>-0.32829000000000003</v>
      </c>
      <c r="AH207" s="10" t="s">
        <v>107</v>
      </c>
      <c r="AI207" s="9">
        <f t="shared" si="137"/>
        <v>79</v>
      </c>
      <c r="AJ207" s="7" t="s">
        <v>75</v>
      </c>
      <c r="AK207" s="8" t="s">
        <v>23</v>
      </c>
      <c r="AL207" s="10">
        <v>-0.38667000000000001</v>
      </c>
      <c r="AM207" s="10" t="s">
        <v>107</v>
      </c>
      <c r="AN207" s="9">
        <f t="shared" si="127"/>
        <v>102</v>
      </c>
      <c r="AO207" s="7" t="s">
        <v>83</v>
      </c>
      <c r="AP207" s="8" t="s">
        <v>29</v>
      </c>
      <c r="AQ207" s="10">
        <v>-0.52952999999999995</v>
      </c>
      <c r="AR207" s="10" t="s">
        <v>107</v>
      </c>
      <c r="AS207" s="9">
        <f t="shared" si="138"/>
        <v>77</v>
      </c>
      <c r="AT207" s="7" t="s">
        <v>65</v>
      </c>
      <c r="AU207" s="8" t="s">
        <v>20</v>
      </c>
      <c r="AV207" s="10">
        <v>-0.50917000000000001</v>
      </c>
      <c r="AW207" s="10" t="s">
        <v>107</v>
      </c>
      <c r="AX207" s="9">
        <f t="shared" si="130"/>
        <v>91</v>
      </c>
      <c r="AY207" s="7" t="s">
        <v>89</v>
      </c>
      <c r="AZ207" s="8" t="s">
        <v>25</v>
      </c>
      <c r="BA207" s="9">
        <v>-0.52769999999999995</v>
      </c>
      <c r="BB207" s="9"/>
      <c r="BC207" s="9">
        <f t="shared" si="131"/>
        <v>88</v>
      </c>
      <c r="BD207" s="7" t="s">
        <v>99</v>
      </c>
      <c r="BE207" s="8" t="s">
        <v>26</v>
      </c>
      <c r="BF207" s="9">
        <v>-0.23899999999999999</v>
      </c>
      <c r="BG207" s="9"/>
      <c r="BH207" s="9">
        <f t="shared" si="139"/>
        <v>68</v>
      </c>
      <c r="BI207" s="7" t="s">
        <v>92</v>
      </c>
      <c r="BJ207" s="8" t="s">
        <v>23</v>
      </c>
      <c r="BK207" s="10">
        <v>-0.41444999999999999</v>
      </c>
      <c r="BL207" s="10" t="s">
        <v>107</v>
      </c>
      <c r="BM207" s="9">
        <f t="shared" si="132"/>
        <v>88</v>
      </c>
      <c r="BN207" s="7" t="s">
        <v>89</v>
      </c>
      <c r="BO207" s="8" t="s">
        <v>25</v>
      </c>
      <c r="BP207" s="9">
        <v>-0.35171000000000002</v>
      </c>
      <c r="BR207" s="9">
        <f t="shared" si="135"/>
        <v>83</v>
      </c>
    </row>
    <row r="208" spans="1:70" ht="17" thickBot="1" x14ac:dyDescent="0.25">
      <c r="A208" s="7" t="s">
        <v>67</v>
      </c>
      <c r="B208" s="8" t="s">
        <v>20</v>
      </c>
      <c r="C208" s="10">
        <v>-0.29332999999999998</v>
      </c>
      <c r="D208" s="10" t="s">
        <v>107</v>
      </c>
      <c r="E208" s="9">
        <f t="shared" si="126"/>
        <v>105</v>
      </c>
      <c r="F208" s="7" t="s">
        <v>65</v>
      </c>
      <c r="G208" s="8" t="s">
        <v>20</v>
      </c>
      <c r="H208" s="10">
        <v>-0.54922000000000004</v>
      </c>
      <c r="I208" s="10" t="s">
        <v>107</v>
      </c>
      <c r="J208" s="9">
        <f t="shared" si="129"/>
        <v>98</v>
      </c>
      <c r="K208" s="7" t="s">
        <v>67</v>
      </c>
      <c r="L208" s="8" t="s">
        <v>28</v>
      </c>
      <c r="M208" s="10">
        <v>-0.29183999999999999</v>
      </c>
      <c r="N208" s="10" t="s">
        <v>107</v>
      </c>
      <c r="O208" s="9">
        <f t="shared" si="134"/>
        <v>85</v>
      </c>
      <c r="P208" s="7" t="s">
        <v>93</v>
      </c>
      <c r="Q208" s="8" t="s">
        <v>23</v>
      </c>
      <c r="R208" s="9">
        <v>-0.59196000000000004</v>
      </c>
      <c r="S208" s="9"/>
      <c r="T208" s="9">
        <f t="shared" si="133"/>
        <v>88</v>
      </c>
      <c r="U208" s="7" t="s">
        <v>41</v>
      </c>
      <c r="V208" s="8" t="s">
        <v>25</v>
      </c>
      <c r="W208" s="10">
        <v>-0.49537999999999999</v>
      </c>
      <c r="X208" s="10" t="s">
        <v>107</v>
      </c>
      <c r="Y208" s="9">
        <f t="shared" si="136"/>
        <v>82</v>
      </c>
      <c r="Z208" s="7" t="s">
        <v>81</v>
      </c>
      <c r="AA208" s="8" t="s">
        <v>29</v>
      </c>
      <c r="AB208" s="10">
        <v>-0.54315000000000002</v>
      </c>
      <c r="AC208" s="10" t="s">
        <v>107</v>
      </c>
      <c r="AD208" s="9">
        <f t="shared" si="128"/>
        <v>100</v>
      </c>
      <c r="AE208" s="7" t="s">
        <v>37</v>
      </c>
      <c r="AF208" s="8" t="s">
        <v>23</v>
      </c>
      <c r="AG208" s="10">
        <v>-0.32955000000000001</v>
      </c>
      <c r="AH208" s="10" t="s">
        <v>107</v>
      </c>
      <c r="AI208" s="9">
        <f t="shared" si="137"/>
        <v>80</v>
      </c>
      <c r="AJ208" s="7" t="s">
        <v>69</v>
      </c>
      <c r="AK208" s="8" t="s">
        <v>19</v>
      </c>
      <c r="AL208" s="10">
        <v>-0.39117000000000002</v>
      </c>
      <c r="AM208" s="10" t="s">
        <v>107</v>
      </c>
      <c r="AN208" s="9">
        <f t="shared" si="127"/>
        <v>103</v>
      </c>
      <c r="AO208" s="7" t="s">
        <v>90</v>
      </c>
      <c r="AP208" s="8" t="s">
        <v>23</v>
      </c>
      <c r="AQ208" s="10">
        <v>-0.53271000000000002</v>
      </c>
      <c r="AR208" s="10" t="s">
        <v>107</v>
      </c>
      <c r="AS208" s="9">
        <f t="shared" si="138"/>
        <v>78</v>
      </c>
      <c r="AT208" s="7" t="s">
        <v>98</v>
      </c>
      <c r="AU208" s="8" t="s">
        <v>25</v>
      </c>
      <c r="AV208" s="10">
        <v>-0.51195999999999997</v>
      </c>
      <c r="AW208" s="10" t="s">
        <v>107</v>
      </c>
      <c r="AX208" s="9">
        <f t="shared" si="130"/>
        <v>92</v>
      </c>
      <c r="AY208" s="7" t="s">
        <v>69</v>
      </c>
      <c r="AZ208" s="8" t="s">
        <v>19</v>
      </c>
      <c r="BA208" s="10">
        <v>-0.56111999999999995</v>
      </c>
      <c r="BB208" s="10" t="s">
        <v>107</v>
      </c>
      <c r="BC208" s="9">
        <f t="shared" si="131"/>
        <v>89</v>
      </c>
      <c r="BD208" s="7" t="s">
        <v>97</v>
      </c>
      <c r="BE208" s="8" t="s">
        <v>23</v>
      </c>
      <c r="BF208" s="10">
        <v>-0.24873000000000001</v>
      </c>
      <c r="BG208" s="10" t="s">
        <v>107</v>
      </c>
      <c r="BH208" s="9">
        <f t="shared" si="139"/>
        <v>69</v>
      </c>
      <c r="BI208" s="7" t="s">
        <v>74</v>
      </c>
      <c r="BJ208" s="8" t="s">
        <v>23</v>
      </c>
      <c r="BK208" s="10">
        <v>-0.43073</v>
      </c>
      <c r="BL208" s="10" t="s">
        <v>107</v>
      </c>
      <c r="BM208" s="9">
        <f t="shared" si="132"/>
        <v>89</v>
      </c>
      <c r="BN208" s="7" t="s">
        <v>92</v>
      </c>
      <c r="BO208" s="8" t="s">
        <v>20</v>
      </c>
      <c r="BP208" s="10">
        <v>-0.35264000000000001</v>
      </c>
      <c r="BQ208" t="s">
        <v>107</v>
      </c>
      <c r="BR208" s="9">
        <f t="shared" si="135"/>
        <v>84</v>
      </c>
    </row>
    <row r="209" spans="1:70" ht="17" thickBot="1" x14ac:dyDescent="0.25">
      <c r="A209" s="7" t="s">
        <v>44</v>
      </c>
      <c r="B209" s="8" t="s">
        <v>20</v>
      </c>
      <c r="C209" s="10">
        <v>-0.29531000000000002</v>
      </c>
      <c r="D209" s="10" t="s">
        <v>107</v>
      </c>
      <c r="E209" s="9">
        <f t="shared" si="126"/>
        <v>106</v>
      </c>
      <c r="F209" s="7" t="s">
        <v>83</v>
      </c>
      <c r="G209" s="8" t="s">
        <v>29</v>
      </c>
      <c r="H209" s="23">
        <v>-0.55296000000000001</v>
      </c>
      <c r="I209" s="23" t="s">
        <v>108</v>
      </c>
      <c r="J209" s="9">
        <f t="shared" si="129"/>
        <v>99</v>
      </c>
      <c r="K209" s="7" t="s">
        <v>37</v>
      </c>
      <c r="L209" s="8" t="s">
        <v>23</v>
      </c>
      <c r="M209" s="10">
        <v>-0.29248000000000002</v>
      </c>
      <c r="N209" s="10" t="s">
        <v>107</v>
      </c>
      <c r="O209" s="9">
        <f t="shared" si="134"/>
        <v>86</v>
      </c>
      <c r="P209" s="7" t="s">
        <v>65</v>
      </c>
      <c r="Q209" s="8" t="s">
        <v>20</v>
      </c>
      <c r="R209" s="10">
        <v>-0.59319999999999995</v>
      </c>
      <c r="S209" s="10" t="s">
        <v>107</v>
      </c>
      <c r="T209" s="9">
        <f t="shared" si="133"/>
        <v>89</v>
      </c>
      <c r="U209" s="7" t="s">
        <v>73</v>
      </c>
      <c r="V209" s="8" t="s">
        <v>29</v>
      </c>
      <c r="W209" s="9">
        <v>-0.50504000000000004</v>
      </c>
      <c r="X209" s="9"/>
      <c r="Y209" s="9">
        <f t="shared" si="136"/>
        <v>83</v>
      </c>
      <c r="Z209" s="7" t="s">
        <v>95</v>
      </c>
      <c r="AA209" s="8" t="s">
        <v>26</v>
      </c>
      <c r="AB209" s="9">
        <v>-0.58608000000000005</v>
      </c>
      <c r="AC209" s="9"/>
      <c r="AD209" s="9">
        <f t="shared" si="128"/>
        <v>101</v>
      </c>
      <c r="AE209" s="7" t="s">
        <v>59</v>
      </c>
      <c r="AF209" s="8" t="s">
        <v>23</v>
      </c>
      <c r="AG209" s="10">
        <v>-0.33101999999999998</v>
      </c>
      <c r="AH209" s="10" t="s">
        <v>107</v>
      </c>
      <c r="AI209" s="9">
        <f t="shared" si="137"/>
        <v>81</v>
      </c>
      <c r="AJ209" s="7" t="s">
        <v>65</v>
      </c>
      <c r="AK209" s="8" t="s">
        <v>23</v>
      </c>
      <c r="AL209" s="10">
        <v>-0.39452999999999999</v>
      </c>
      <c r="AM209" s="10" t="s">
        <v>107</v>
      </c>
      <c r="AN209" s="9">
        <f t="shared" si="127"/>
        <v>104</v>
      </c>
      <c r="AO209" s="7" t="s">
        <v>73</v>
      </c>
      <c r="AP209" s="8" t="s">
        <v>23</v>
      </c>
      <c r="AQ209" s="23">
        <v>-0.61775999999999998</v>
      </c>
      <c r="AR209" s="23" t="s">
        <v>108</v>
      </c>
      <c r="AS209" s="9">
        <f t="shared" si="138"/>
        <v>79</v>
      </c>
      <c r="AT209" s="7" t="s">
        <v>93</v>
      </c>
      <c r="AU209" s="8" t="s">
        <v>23</v>
      </c>
      <c r="AV209" s="9">
        <v>-0.55420999999999998</v>
      </c>
      <c r="AW209" s="9"/>
      <c r="AX209" s="9">
        <f t="shared" si="130"/>
        <v>93</v>
      </c>
      <c r="AY209" s="7" t="s">
        <v>61</v>
      </c>
      <c r="AZ209" s="8" t="s">
        <v>19</v>
      </c>
      <c r="BA209" s="10">
        <v>-0.57038</v>
      </c>
      <c r="BB209" s="10" t="s">
        <v>107</v>
      </c>
      <c r="BC209" s="9">
        <f t="shared" si="131"/>
        <v>90</v>
      </c>
      <c r="BD209" s="7" t="s">
        <v>98</v>
      </c>
      <c r="BE209" s="8" t="s">
        <v>19</v>
      </c>
      <c r="BF209" s="9">
        <v>-0.24970000000000001</v>
      </c>
      <c r="BG209" s="9"/>
      <c r="BH209" s="9">
        <f t="shared" si="139"/>
        <v>70</v>
      </c>
      <c r="BI209" s="7" t="s">
        <v>97</v>
      </c>
      <c r="BJ209" s="8" t="s">
        <v>23</v>
      </c>
      <c r="BK209" s="10">
        <v>-0.44584000000000001</v>
      </c>
      <c r="BL209" s="10" t="s">
        <v>107</v>
      </c>
      <c r="BM209" s="9">
        <f t="shared" si="132"/>
        <v>90</v>
      </c>
      <c r="BN209" s="7" t="s">
        <v>83</v>
      </c>
      <c r="BO209" s="8" t="s">
        <v>29</v>
      </c>
      <c r="BP209" s="10">
        <v>-0.35521999999999998</v>
      </c>
      <c r="BQ209" t="s">
        <v>107</v>
      </c>
      <c r="BR209" s="9">
        <f t="shared" si="135"/>
        <v>85</v>
      </c>
    </row>
    <row r="210" spans="1:70" ht="17" thickBot="1" x14ac:dyDescent="0.25">
      <c r="A210" s="7" t="s">
        <v>65</v>
      </c>
      <c r="B210" s="8" t="s">
        <v>20</v>
      </c>
      <c r="C210" s="23">
        <v>-0.30148999999999998</v>
      </c>
      <c r="D210" s="23" t="s">
        <v>108</v>
      </c>
      <c r="E210" s="9">
        <f t="shared" si="126"/>
        <v>107</v>
      </c>
      <c r="F210" s="7" t="s">
        <v>98</v>
      </c>
      <c r="G210" s="8" t="s">
        <v>23</v>
      </c>
      <c r="H210" s="10">
        <v>-0.56647000000000003</v>
      </c>
      <c r="I210" s="10" t="s">
        <v>107</v>
      </c>
      <c r="J210" s="9">
        <f t="shared" si="129"/>
        <v>100</v>
      </c>
      <c r="K210" s="7" t="s">
        <v>74</v>
      </c>
      <c r="L210" s="8" t="s">
        <v>23</v>
      </c>
      <c r="M210" s="10">
        <v>-0.29631000000000002</v>
      </c>
      <c r="N210" s="10" t="s">
        <v>107</v>
      </c>
      <c r="O210" s="9">
        <f t="shared" si="134"/>
        <v>87</v>
      </c>
      <c r="P210" s="96" t="s">
        <v>79</v>
      </c>
      <c r="Q210" s="97" t="s">
        <v>29</v>
      </c>
      <c r="R210" s="10">
        <v>-0.59362000000000004</v>
      </c>
      <c r="S210" s="10" t="s">
        <v>107</v>
      </c>
      <c r="T210" s="9">
        <f t="shared" si="133"/>
        <v>90</v>
      </c>
      <c r="U210" s="7" t="s">
        <v>59</v>
      </c>
      <c r="V210" s="8" t="s">
        <v>25</v>
      </c>
      <c r="W210" s="10">
        <v>-0.50610999999999995</v>
      </c>
      <c r="X210" s="10" t="s">
        <v>107</v>
      </c>
      <c r="Y210" s="9">
        <f t="shared" si="136"/>
        <v>84</v>
      </c>
      <c r="Z210" s="7" t="s">
        <v>90</v>
      </c>
      <c r="AA210" s="8" t="s">
        <v>20</v>
      </c>
      <c r="AB210" s="10">
        <v>-0.59858999999999996</v>
      </c>
      <c r="AC210" s="10" t="s">
        <v>107</v>
      </c>
      <c r="AD210" s="9">
        <f t="shared" si="128"/>
        <v>102</v>
      </c>
      <c r="AE210" s="7" t="s">
        <v>95</v>
      </c>
      <c r="AF210" s="8" t="s">
        <v>26</v>
      </c>
      <c r="AG210" s="23">
        <v>-0.33683000000000002</v>
      </c>
      <c r="AH210" s="23" t="s">
        <v>108</v>
      </c>
      <c r="AI210" s="9">
        <f t="shared" si="137"/>
        <v>82</v>
      </c>
      <c r="AJ210" s="7" t="s">
        <v>99</v>
      </c>
      <c r="AK210" s="8" t="s">
        <v>20</v>
      </c>
      <c r="AL210" s="10">
        <v>-0.41071999999999997</v>
      </c>
      <c r="AM210" s="10" t="s">
        <v>107</v>
      </c>
      <c r="AN210" s="9">
        <f t="shared" si="127"/>
        <v>105</v>
      </c>
      <c r="AO210" s="7" t="s">
        <v>90</v>
      </c>
      <c r="AP210" s="8" t="s">
        <v>29</v>
      </c>
      <c r="AQ210" s="23">
        <v>-0.62256</v>
      </c>
      <c r="AR210" s="23" t="s">
        <v>108</v>
      </c>
      <c r="AS210" s="9">
        <f t="shared" si="138"/>
        <v>80</v>
      </c>
      <c r="AT210" s="7" t="s">
        <v>62</v>
      </c>
      <c r="AU210" s="8" t="s">
        <v>23</v>
      </c>
      <c r="AV210" s="10">
        <v>-0.56357999999999997</v>
      </c>
      <c r="AW210" s="10" t="s">
        <v>107</v>
      </c>
      <c r="AX210" s="9">
        <f t="shared" si="130"/>
        <v>94</v>
      </c>
      <c r="AY210" s="7" t="s">
        <v>93</v>
      </c>
      <c r="AZ210" s="8" t="s">
        <v>25</v>
      </c>
      <c r="BA210" s="9">
        <v>-0.57093000000000005</v>
      </c>
      <c r="BB210" s="9"/>
      <c r="BC210" s="9">
        <f t="shared" si="131"/>
        <v>91</v>
      </c>
      <c r="BD210" s="7" t="s">
        <v>98</v>
      </c>
      <c r="BE210" s="8" t="s">
        <v>25</v>
      </c>
      <c r="BF210" s="10">
        <v>-0.26372000000000001</v>
      </c>
      <c r="BG210" s="10" t="s">
        <v>107</v>
      </c>
      <c r="BH210" s="9">
        <f t="shared" si="139"/>
        <v>71</v>
      </c>
      <c r="BI210" s="7" t="s">
        <v>33</v>
      </c>
      <c r="BJ210" s="8" t="s">
        <v>25</v>
      </c>
      <c r="BK210" s="10">
        <v>-0.45474999999999999</v>
      </c>
      <c r="BL210" s="10" t="s">
        <v>107</v>
      </c>
      <c r="BM210" s="9">
        <f t="shared" si="132"/>
        <v>91</v>
      </c>
      <c r="BN210" s="7" t="s">
        <v>74</v>
      </c>
      <c r="BO210" s="8" t="s">
        <v>23</v>
      </c>
      <c r="BP210" s="10">
        <v>-0.36732999999999999</v>
      </c>
      <c r="BQ210" t="s">
        <v>107</v>
      </c>
      <c r="BR210" s="9">
        <f t="shared" si="135"/>
        <v>86</v>
      </c>
    </row>
    <row r="211" spans="1:70" ht="17" thickBot="1" x14ac:dyDescent="0.25">
      <c r="A211" s="7" t="s">
        <v>81</v>
      </c>
      <c r="B211" s="8" t="s">
        <v>20</v>
      </c>
      <c r="C211" s="9">
        <v>-0.32408999999999999</v>
      </c>
      <c r="D211" s="9"/>
      <c r="E211" s="9">
        <f t="shared" si="126"/>
        <v>108</v>
      </c>
      <c r="F211" s="7" t="s">
        <v>104</v>
      </c>
      <c r="G211" s="8" t="s">
        <v>25</v>
      </c>
      <c r="H211" s="9">
        <v>-0.56928999999999996</v>
      </c>
      <c r="I211" s="9"/>
      <c r="J211" s="9">
        <f t="shared" si="129"/>
        <v>101</v>
      </c>
      <c r="K211" s="7" t="s">
        <v>59</v>
      </c>
      <c r="L211" s="8" t="s">
        <v>25</v>
      </c>
      <c r="M211" s="10">
        <v>-0.29686000000000001</v>
      </c>
      <c r="N211" s="10" t="s">
        <v>107</v>
      </c>
      <c r="O211" s="9">
        <f t="shared" si="134"/>
        <v>88</v>
      </c>
      <c r="P211" s="7" t="s">
        <v>41</v>
      </c>
      <c r="Q211" s="8" t="s">
        <v>25</v>
      </c>
      <c r="R211" s="10">
        <v>-0.59611000000000003</v>
      </c>
      <c r="S211" s="10" t="s">
        <v>107</v>
      </c>
      <c r="T211" s="9">
        <f t="shared" si="133"/>
        <v>91</v>
      </c>
      <c r="U211" s="7" t="s">
        <v>83</v>
      </c>
      <c r="V211" s="8" t="s">
        <v>29</v>
      </c>
      <c r="W211" s="23">
        <v>-0.51215999999999995</v>
      </c>
      <c r="X211" s="23" t="s">
        <v>108</v>
      </c>
      <c r="Y211" s="9">
        <f t="shared" si="136"/>
        <v>85</v>
      </c>
      <c r="Z211" s="7" t="s">
        <v>93</v>
      </c>
      <c r="AA211" s="8" t="s">
        <v>23</v>
      </c>
      <c r="AB211" s="10">
        <v>-0.60521000000000003</v>
      </c>
      <c r="AC211" s="10" t="s">
        <v>107</v>
      </c>
      <c r="AD211" s="9">
        <f t="shared" si="128"/>
        <v>103</v>
      </c>
      <c r="AE211" s="7" t="s">
        <v>73</v>
      </c>
      <c r="AF211" s="8" t="s">
        <v>23</v>
      </c>
      <c r="AG211" s="9">
        <v>-0.35210000000000002</v>
      </c>
      <c r="AH211" s="9"/>
      <c r="AI211" s="9">
        <f t="shared" si="137"/>
        <v>83</v>
      </c>
      <c r="AJ211" s="7" t="s">
        <v>40</v>
      </c>
      <c r="AK211" s="8" t="s">
        <v>29</v>
      </c>
      <c r="AL211" s="10">
        <v>-0.42053000000000001</v>
      </c>
      <c r="AM211" s="10" t="s">
        <v>107</v>
      </c>
      <c r="AN211" s="9">
        <f t="shared" si="127"/>
        <v>106</v>
      </c>
      <c r="AO211" s="7" t="s">
        <v>69</v>
      </c>
      <c r="AP211" s="8" t="s">
        <v>19</v>
      </c>
      <c r="AQ211" s="10">
        <v>-0.63702999999999999</v>
      </c>
      <c r="AR211" s="10" t="s">
        <v>107</v>
      </c>
      <c r="AS211" s="9">
        <f t="shared" si="138"/>
        <v>81</v>
      </c>
      <c r="AT211" s="7" t="s">
        <v>93</v>
      </c>
      <c r="AU211" s="8" t="s">
        <v>20</v>
      </c>
      <c r="AV211" s="9">
        <v>-0.57767999999999997</v>
      </c>
      <c r="AW211" s="9"/>
      <c r="AX211" s="9">
        <f t="shared" si="130"/>
        <v>95</v>
      </c>
      <c r="AY211" s="7" t="s">
        <v>95</v>
      </c>
      <c r="AZ211" s="8" t="s">
        <v>26</v>
      </c>
      <c r="BA211" s="9">
        <v>-0.62056999999999995</v>
      </c>
      <c r="BB211" s="9"/>
      <c r="BC211" s="9">
        <f t="shared" si="131"/>
        <v>92</v>
      </c>
      <c r="BD211" s="7" t="s">
        <v>37</v>
      </c>
      <c r="BE211" s="8" t="s">
        <v>23</v>
      </c>
      <c r="BF211" s="10">
        <v>-0.26680999999999999</v>
      </c>
      <c r="BG211" s="10" t="s">
        <v>107</v>
      </c>
      <c r="BH211" s="9">
        <f t="shared" si="139"/>
        <v>72</v>
      </c>
      <c r="BI211" s="7" t="s">
        <v>69</v>
      </c>
      <c r="BJ211" s="8" t="s">
        <v>23</v>
      </c>
      <c r="BK211" s="23">
        <v>-0.45804</v>
      </c>
      <c r="BL211" s="23" t="s">
        <v>108</v>
      </c>
      <c r="BM211" s="9">
        <f t="shared" si="132"/>
        <v>92</v>
      </c>
      <c r="BN211" s="7" t="s">
        <v>67</v>
      </c>
      <c r="BO211" s="8" t="s">
        <v>23</v>
      </c>
      <c r="BP211" s="10">
        <v>-0.36932999999999999</v>
      </c>
      <c r="BQ211" t="s">
        <v>107</v>
      </c>
      <c r="BR211" s="9">
        <f t="shared" si="135"/>
        <v>87</v>
      </c>
    </row>
    <row r="212" spans="1:70" ht="17" thickBot="1" x14ac:dyDescent="0.25">
      <c r="A212" s="7" t="s">
        <v>81</v>
      </c>
      <c r="B212" s="8" t="s">
        <v>29</v>
      </c>
      <c r="C212" s="23">
        <v>-0.36429</v>
      </c>
      <c r="D212" s="23" t="s">
        <v>108</v>
      </c>
      <c r="E212" s="9">
        <f t="shared" si="126"/>
        <v>109</v>
      </c>
      <c r="F212" s="7" t="s">
        <v>52</v>
      </c>
      <c r="G212" s="8" t="s">
        <v>29</v>
      </c>
      <c r="H212" s="10">
        <v>-0.57981000000000005</v>
      </c>
      <c r="I212" s="10" t="s">
        <v>107</v>
      </c>
      <c r="J212" s="9">
        <f t="shared" si="129"/>
        <v>102</v>
      </c>
      <c r="K212" s="7" t="s">
        <v>44</v>
      </c>
      <c r="L212" s="8" t="s">
        <v>20</v>
      </c>
      <c r="M212" s="10">
        <v>-0.29941000000000001</v>
      </c>
      <c r="N212" s="10" t="s">
        <v>107</v>
      </c>
      <c r="O212" s="9">
        <f t="shared" si="134"/>
        <v>89</v>
      </c>
      <c r="P212" s="7" t="s">
        <v>73</v>
      </c>
      <c r="Q212" s="8" t="s">
        <v>29</v>
      </c>
      <c r="R212" s="9">
        <v>-0.60507999999999995</v>
      </c>
      <c r="S212" s="9"/>
      <c r="T212" s="9">
        <f t="shared" si="133"/>
        <v>92</v>
      </c>
      <c r="U212" s="7" t="s">
        <v>52</v>
      </c>
      <c r="V212" s="8" t="s">
        <v>29</v>
      </c>
      <c r="W212" s="10">
        <v>-0.52861000000000002</v>
      </c>
      <c r="X212" s="10" t="s">
        <v>107</v>
      </c>
      <c r="Y212" s="9">
        <f t="shared" si="136"/>
        <v>86</v>
      </c>
      <c r="Z212" s="7" t="s">
        <v>93</v>
      </c>
      <c r="AA212" s="8" t="s">
        <v>29</v>
      </c>
      <c r="AB212" s="10">
        <v>-0.61526999999999998</v>
      </c>
      <c r="AC212" s="10" t="s">
        <v>107</v>
      </c>
      <c r="AD212" s="9">
        <f t="shared" si="128"/>
        <v>104</v>
      </c>
      <c r="AE212" s="7" t="s">
        <v>52</v>
      </c>
      <c r="AF212" s="8" t="s">
        <v>29</v>
      </c>
      <c r="AG212" s="10">
        <v>-0.37075999999999998</v>
      </c>
      <c r="AH212" s="10" t="s">
        <v>107</v>
      </c>
      <c r="AI212" s="9">
        <f t="shared" si="137"/>
        <v>84</v>
      </c>
      <c r="AJ212" s="7" t="s">
        <v>52</v>
      </c>
      <c r="AK212" s="8" t="s">
        <v>23</v>
      </c>
      <c r="AL212" s="10">
        <v>-0.44779999999999998</v>
      </c>
      <c r="AM212" s="10" t="s">
        <v>107</v>
      </c>
      <c r="AN212" s="9">
        <f t="shared" si="127"/>
        <v>107</v>
      </c>
      <c r="AO212" s="7" t="s">
        <v>75</v>
      </c>
      <c r="AP212" s="8" t="s">
        <v>29</v>
      </c>
      <c r="AQ212" s="10">
        <v>-0.64188999999999996</v>
      </c>
      <c r="AR212" s="10" t="s">
        <v>107</v>
      </c>
      <c r="AS212" s="9">
        <f t="shared" si="138"/>
        <v>82</v>
      </c>
      <c r="AT212" s="7" t="s">
        <v>104</v>
      </c>
      <c r="AU212" s="8" t="s">
        <v>25</v>
      </c>
      <c r="AV212" s="9">
        <v>-0.60629999999999995</v>
      </c>
      <c r="AW212" s="9"/>
      <c r="AX212" s="9">
        <f t="shared" si="130"/>
        <v>96</v>
      </c>
      <c r="AY212" s="7" t="s">
        <v>95</v>
      </c>
      <c r="AZ212" s="8" t="s">
        <v>23</v>
      </c>
      <c r="BA212" s="9">
        <v>-0.65486999999999995</v>
      </c>
      <c r="BB212" s="9"/>
      <c r="BC212" s="9">
        <f t="shared" si="131"/>
        <v>93</v>
      </c>
      <c r="BD212" s="7" t="s">
        <v>93</v>
      </c>
      <c r="BE212" s="8" t="s">
        <v>23</v>
      </c>
      <c r="BF212" s="9">
        <v>-0.26769999999999999</v>
      </c>
      <c r="BG212" s="9"/>
      <c r="BH212" s="9">
        <f t="shared" si="139"/>
        <v>73</v>
      </c>
      <c r="BI212" s="7" t="s">
        <v>59</v>
      </c>
      <c r="BJ212" s="8" t="s">
        <v>23</v>
      </c>
      <c r="BK212" s="10">
        <v>-0.46150000000000002</v>
      </c>
      <c r="BL212" s="10" t="s">
        <v>107</v>
      </c>
      <c r="BM212" s="9">
        <f t="shared" si="132"/>
        <v>93</v>
      </c>
      <c r="BN212" s="7" t="s">
        <v>62</v>
      </c>
      <c r="BO212" s="8" t="s">
        <v>23</v>
      </c>
      <c r="BP212" s="10">
        <v>-0.38413000000000003</v>
      </c>
      <c r="BQ212" t="s">
        <v>107</v>
      </c>
      <c r="BR212" s="9">
        <f t="shared" si="135"/>
        <v>88</v>
      </c>
    </row>
    <row r="213" spans="1:70" ht="17" thickBot="1" x14ac:dyDescent="0.25">
      <c r="A213" s="7" t="s">
        <v>57</v>
      </c>
      <c r="B213" s="8" t="s">
        <v>23</v>
      </c>
      <c r="C213" s="10">
        <v>-0.36437999999999998</v>
      </c>
      <c r="D213" s="10" t="s">
        <v>107</v>
      </c>
      <c r="E213" s="9">
        <f t="shared" si="126"/>
        <v>110</v>
      </c>
      <c r="F213" s="7" t="s">
        <v>90</v>
      </c>
      <c r="G213" s="8" t="s">
        <v>20</v>
      </c>
      <c r="H213" s="9">
        <v>-0.59282000000000001</v>
      </c>
      <c r="I213" s="9"/>
      <c r="J213" s="9">
        <f t="shared" si="129"/>
        <v>103</v>
      </c>
      <c r="K213" s="7" t="s">
        <v>91</v>
      </c>
      <c r="L213" s="8" t="s">
        <v>28</v>
      </c>
      <c r="M213" s="9">
        <v>-0.30586999999999998</v>
      </c>
      <c r="N213" s="9"/>
      <c r="O213" s="9">
        <f t="shared" si="134"/>
        <v>90</v>
      </c>
      <c r="P213" s="7" t="s">
        <v>69</v>
      </c>
      <c r="Q213" s="8" t="s">
        <v>19</v>
      </c>
      <c r="R213" s="10">
        <v>-0.60550999999999999</v>
      </c>
      <c r="S213" s="10" t="s">
        <v>107</v>
      </c>
      <c r="T213" s="9">
        <f t="shared" si="133"/>
        <v>93</v>
      </c>
      <c r="U213" s="7" t="s">
        <v>75</v>
      </c>
      <c r="V213" s="8" t="s">
        <v>29</v>
      </c>
      <c r="W213" s="10">
        <v>-0.53842999999999996</v>
      </c>
      <c r="X213" s="10" t="s">
        <v>107</v>
      </c>
      <c r="Y213" s="9">
        <f t="shared" si="136"/>
        <v>87</v>
      </c>
      <c r="Z213" s="7" t="s">
        <v>52</v>
      </c>
      <c r="AA213" s="8" t="s">
        <v>29</v>
      </c>
      <c r="AB213" s="10">
        <v>-0.64171</v>
      </c>
      <c r="AC213" s="10" t="s">
        <v>107</v>
      </c>
      <c r="AD213" s="9">
        <f t="shared" si="128"/>
        <v>105</v>
      </c>
      <c r="AE213" s="7" t="s">
        <v>52</v>
      </c>
      <c r="AF213" s="8" t="s">
        <v>23</v>
      </c>
      <c r="AG213" s="10">
        <v>-0.37706000000000001</v>
      </c>
      <c r="AH213" s="10" t="s">
        <v>107</v>
      </c>
      <c r="AI213" s="9">
        <f t="shared" si="137"/>
        <v>85</v>
      </c>
      <c r="AJ213" s="7" t="s">
        <v>65</v>
      </c>
      <c r="AK213" s="8" t="s">
        <v>29</v>
      </c>
      <c r="AL213" s="10">
        <v>-0.44921</v>
      </c>
      <c r="AM213" s="10" t="s">
        <v>107</v>
      </c>
      <c r="AN213" s="9">
        <f t="shared" si="127"/>
        <v>108</v>
      </c>
      <c r="AO213" s="7" t="s">
        <v>65</v>
      </c>
      <c r="AP213" s="8" t="s">
        <v>20</v>
      </c>
      <c r="AQ213" s="10">
        <v>-0.66947999999999996</v>
      </c>
      <c r="AR213" s="10" t="s">
        <v>107</v>
      </c>
      <c r="AS213" s="9">
        <f t="shared" si="138"/>
        <v>83</v>
      </c>
      <c r="AT213" s="7" t="s">
        <v>52</v>
      </c>
      <c r="AU213" s="8" t="s">
        <v>29</v>
      </c>
      <c r="AV213" s="10">
        <v>-0.61328000000000005</v>
      </c>
      <c r="AW213" s="10" t="s">
        <v>107</v>
      </c>
      <c r="AX213" s="9">
        <f t="shared" si="130"/>
        <v>97</v>
      </c>
      <c r="AY213" s="7" t="s">
        <v>93</v>
      </c>
      <c r="AZ213" s="8" t="s">
        <v>23</v>
      </c>
      <c r="BA213" s="9">
        <v>-0.65871999999999997</v>
      </c>
      <c r="BB213" s="9"/>
      <c r="BC213" s="9">
        <f t="shared" si="131"/>
        <v>94</v>
      </c>
      <c r="BD213" s="7" t="s">
        <v>45</v>
      </c>
      <c r="BE213" s="8" t="s">
        <v>23</v>
      </c>
      <c r="BF213" s="10">
        <v>-0.28822999999999999</v>
      </c>
      <c r="BG213" s="10" t="s">
        <v>107</v>
      </c>
      <c r="BH213" s="9">
        <f t="shared" si="139"/>
        <v>74</v>
      </c>
      <c r="BI213" s="7" t="s">
        <v>37</v>
      </c>
      <c r="BJ213" s="8" t="s">
        <v>23</v>
      </c>
      <c r="BK213" s="10">
        <v>-0.47308</v>
      </c>
      <c r="BL213" s="10" t="s">
        <v>107</v>
      </c>
      <c r="BM213" s="9">
        <f t="shared" si="132"/>
        <v>94</v>
      </c>
      <c r="BN213" s="7" t="s">
        <v>44</v>
      </c>
      <c r="BO213" s="8" t="s">
        <v>23</v>
      </c>
      <c r="BP213" s="10">
        <v>-0.38779999999999998</v>
      </c>
      <c r="BQ213" t="s">
        <v>107</v>
      </c>
      <c r="BR213" s="9">
        <f t="shared" si="135"/>
        <v>89</v>
      </c>
    </row>
    <row r="214" spans="1:70" ht="17" thickBot="1" x14ac:dyDescent="0.25">
      <c r="A214" s="7" t="s">
        <v>99</v>
      </c>
      <c r="B214" s="8" t="s">
        <v>20</v>
      </c>
      <c r="C214" s="10">
        <v>-0.36530000000000001</v>
      </c>
      <c r="D214" s="10" t="s">
        <v>107</v>
      </c>
      <c r="E214" s="9">
        <f t="shared" si="126"/>
        <v>111</v>
      </c>
      <c r="F214" s="7" t="s">
        <v>69</v>
      </c>
      <c r="G214" s="8" t="s">
        <v>23</v>
      </c>
      <c r="H214" s="10">
        <v>-0.60943000000000003</v>
      </c>
      <c r="I214" s="10" t="s">
        <v>107</v>
      </c>
      <c r="J214" s="9">
        <f t="shared" si="129"/>
        <v>104</v>
      </c>
      <c r="K214" s="7" t="s">
        <v>67</v>
      </c>
      <c r="L214" s="8" t="s">
        <v>23</v>
      </c>
      <c r="M214" s="10">
        <v>-0.30814000000000002</v>
      </c>
      <c r="N214" s="10" t="s">
        <v>107</v>
      </c>
      <c r="O214" s="9">
        <f t="shared" si="134"/>
        <v>91</v>
      </c>
      <c r="P214" s="7" t="s">
        <v>83</v>
      </c>
      <c r="Q214" s="8" t="s">
        <v>25</v>
      </c>
      <c r="R214" s="9">
        <v>-0.60851</v>
      </c>
      <c r="S214" s="9"/>
      <c r="T214" s="9">
        <f t="shared" si="133"/>
        <v>94</v>
      </c>
      <c r="U214" s="7" t="s">
        <v>95</v>
      </c>
      <c r="V214" s="8" t="s">
        <v>19</v>
      </c>
      <c r="W214" s="9">
        <v>-0.54235</v>
      </c>
      <c r="X214" s="9"/>
      <c r="Y214" s="9">
        <f t="shared" si="136"/>
        <v>88</v>
      </c>
      <c r="Z214" s="7" t="s">
        <v>40</v>
      </c>
      <c r="AA214" s="8" t="s">
        <v>29</v>
      </c>
      <c r="AB214" s="10">
        <v>-0.65969999999999995</v>
      </c>
      <c r="AC214" s="10" t="s">
        <v>107</v>
      </c>
      <c r="AD214" s="9">
        <f t="shared" si="128"/>
        <v>106</v>
      </c>
      <c r="AE214" s="7" t="s">
        <v>97</v>
      </c>
      <c r="AF214" s="8" t="s">
        <v>23</v>
      </c>
      <c r="AG214" s="10">
        <v>-0.37998999999999999</v>
      </c>
      <c r="AH214" s="10" t="s">
        <v>107</v>
      </c>
      <c r="AI214" s="9">
        <f t="shared" si="137"/>
        <v>86</v>
      </c>
      <c r="AJ214" s="7" t="s">
        <v>81</v>
      </c>
      <c r="AK214" s="8" t="s">
        <v>26</v>
      </c>
      <c r="AL214" s="23">
        <v>-0.45876</v>
      </c>
      <c r="AM214" s="23" t="s">
        <v>108</v>
      </c>
      <c r="AN214" s="9">
        <f t="shared" si="127"/>
        <v>109</v>
      </c>
      <c r="AO214" s="7" t="s">
        <v>69</v>
      </c>
      <c r="AP214" s="8" t="s">
        <v>29</v>
      </c>
      <c r="AQ214" s="10">
        <v>-0.68191999999999997</v>
      </c>
      <c r="AR214" s="10" t="s">
        <v>107</v>
      </c>
      <c r="AS214" s="9">
        <f t="shared" si="138"/>
        <v>84</v>
      </c>
      <c r="AT214" s="7" t="s">
        <v>65</v>
      </c>
      <c r="AU214" s="8" t="s">
        <v>23</v>
      </c>
      <c r="AV214" s="10">
        <v>-0.61663000000000001</v>
      </c>
      <c r="AW214" s="10" t="s">
        <v>107</v>
      </c>
      <c r="AX214" s="9">
        <f t="shared" si="130"/>
        <v>98</v>
      </c>
      <c r="AY214" s="7" t="s">
        <v>65</v>
      </c>
      <c r="AZ214" s="8" t="s">
        <v>23</v>
      </c>
      <c r="BA214" s="10">
        <v>-0.67617000000000005</v>
      </c>
      <c r="BB214" s="10" t="s">
        <v>107</v>
      </c>
      <c r="BC214" s="9">
        <f t="shared" si="131"/>
        <v>95</v>
      </c>
      <c r="BD214" s="7" t="s">
        <v>69</v>
      </c>
      <c r="BE214" s="8" t="s">
        <v>19</v>
      </c>
      <c r="BF214" s="10">
        <v>-0.28953000000000001</v>
      </c>
      <c r="BG214" s="10" t="s">
        <v>107</v>
      </c>
      <c r="BH214" s="9">
        <f t="shared" si="139"/>
        <v>75</v>
      </c>
      <c r="BI214" s="7" t="s">
        <v>52</v>
      </c>
      <c r="BJ214" s="8" t="s">
        <v>23</v>
      </c>
      <c r="BK214" s="10">
        <v>-0.48207</v>
      </c>
      <c r="BL214" s="10" t="s">
        <v>107</v>
      </c>
      <c r="BM214" s="9">
        <f t="shared" si="132"/>
        <v>95</v>
      </c>
      <c r="BN214" s="7" t="s">
        <v>93</v>
      </c>
      <c r="BO214" s="8" t="s">
        <v>23</v>
      </c>
      <c r="BP214" s="10">
        <v>-0.39006999999999997</v>
      </c>
      <c r="BQ214" t="s">
        <v>107</v>
      </c>
      <c r="BR214" s="9">
        <f t="shared" si="135"/>
        <v>90</v>
      </c>
    </row>
    <row r="215" spans="1:70" ht="17" thickBot="1" x14ac:dyDescent="0.25">
      <c r="A215" s="7" t="s">
        <v>100</v>
      </c>
      <c r="B215" s="8" t="s">
        <v>26</v>
      </c>
      <c r="C215" s="9">
        <v>-0.37290000000000001</v>
      </c>
      <c r="D215" s="9"/>
      <c r="E215" s="9">
        <f t="shared" si="126"/>
        <v>112</v>
      </c>
      <c r="F215" s="7" t="s">
        <v>69</v>
      </c>
      <c r="G215" s="8" t="s">
        <v>19</v>
      </c>
      <c r="H215" s="10">
        <v>-0.61292000000000002</v>
      </c>
      <c r="I215" s="10" t="s">
        <v>107</v>
      </c>
      <c r="J215" s="9">
        <f t="shared" si="129"/>
        <v>105</v>
      </c>
      <c r="K215" s="7" t="s">
        <v>57</v>
      </c>
      <c r="L215" s="8" t="s">
        <v>20</v>
      </c>
      <c r="M215" s="10">
        <v>-0.31258999999999998</v>
      </c>
      <c r="N215" s="10" t="s">
        <v>107</v>
      </c>
      <c r="O215" s="9">
        <f t="shared" si="134"/>
        <v>92</v>
      </c>
      <c r="P215" s="7" t="s">
        <v>52</v>
      </c>
      <c r="Q215" s="8" t="s">
        <v>23</v>
      </c>
      <c r="R215" s="10">
        <v>-0.60882000000000003</v>
      </c>
      <c r="S215" s="10" t="s">
        <v>107</v>
      </c>
      <c r="T215" s="9">
        <f t="shared" si="133"/>
        <v>95</v>
      </c>
      <c r="U215" s="7" t="s">
        <v>69</v>
      </c>
      <c r="V215" s="8" t="s">
        <v>23</v>
      </c>
      <c r="W215" s="23">
        <v>-0.56013999999999997</v>
      </c>
      <c r="X215" s="23" t="s">
        <v>108</v>
      </c>
      <c r="Y215" s="9">
        <f t="shared" si="136"/>
        <v>89</v>
      </c>
      <c r="Z215" s="7" t="s">
        <v>60</v>
      </c>
      <c r="AA215" s="8" t="s">
        <v>26</v>
      </c>
      <c r="AB215" s="9">
        <v>-0.66120999999999996</v>
      </c>
      <c r="AC215" s="9"/>
      <c r="AD215" s="9">
        <f t="shared" si="128"/>
        <v>107</v>
      </c>
      <c r="AE215" s="7" t="s">
        <v>75</v>
      </c>
      <c r="AF215" s="8" t="s">
        <v>23</v>
      </c>
      <c r="AG215" s="10">
        <v>-0.38745000000000002</v>
      </c>
      <c r="AH215" s="10" t="s">
        <v>107</v>
      </c>
      <c r="AI215" s="9">
        <f t="shared" si="137"/>
        <v>87</v>
      </c>
      <c r="AJ215" s="7" t="s">
        <v>57</v>
      </c>
      <c r="AK215" s="8" t="s">
        <v>20</v>
      </c>
      <c r="AL215" s="10">
        <v>-0.46173999999999998</v>
      </c>
      <c r="AM215" s="10" t="s">
        <v>107</v>
      </c>
      <c r="AN215" s="9">
        <f t="shared" si="127"/>
        <v>110</v>
      </c>
      <c r="AO215" s="7" t="s">
        <v>65</v>
      </c>
      <c r="AP215" s="8" t="s">
        <v>23</v>
      </c>
      <c r="AQ215" s="10">
        <v>-0.71031</v>
      </c>
      <c r="AR215" s="10" t="s">
        <v>107</v>
      </c>
      <c r="AS215" s="9">
        <f t="shared" si="138"/>
        <v>85</v>
      </c>
      <c r="AT215" s="7" t="s">
        <v>85</v>
      </c>
      <c r="AU215" s="8" t="s">
        <v>29</v>
      </c>
      <c r="AV215" s="9">
        <v>-0.6421</v>
      </c>
      <c r="AW215" s="9"/>
      <c r="AX215" s="9">
        <f t="shared" si="130"/>
        <v>99</v>
      </c>
      <c r="AY215" s="7" t="s">
        <v>73</v>
      </c>
      <c r="AZ215" s="8" t="s">
        <v>23</v>
      </c>
      <c r="BA215" s="10">
        <v>-0.68508999999999998</v>
      </c>
      <c r="BB215" s="10" t="s">
        <v>107</v>
      </c>
      <c r="BC215" s="9">
        <f t="shared" si="131"/>
        <v>96</v>
      </c>
      <c r="BD215" s="7" t="s">
        <v>90</v>
      </c>
      <c r="BE215" s="8" t="s">
        <v>29</v>
      </c>
      <c r="BF215" s="9">
        <v>-0.29935</v>
      </c>
      <c r="BG215" s="9"/>
      <c r="BH215" s="9">
        <f t="shared" si="139"/>
        <v>76</v>
      </c>
      <c r="BI215" s="7" t="s">
        <v>62</v>
      </c>
      <c r="BJ215" s="8" t="s">
        <v>23</v>
      </c>
      <c r="BK215" s="10">
        <v>-0.48302</v>
      </c>
      <c r="BL215" s="10" t="s">
        <v>107</v>
      </c>
      <c r="BM215" s="9">
        <f t="shared" si="132"/>
        <v>96</v>
      </c>
      <c r="BN215" s="7" t="s">
        <v>90</v>
      </c>
      <c r="BO215" s="8" t="s">
        <v>20</v>
      </c>
      <c r="BP215" s="9">
        <v>-0.39706000000000002</v>
      </c>
      <c r="BR215" s="9">
        <f t="shared" si="135"/>
        <v>91</v>
      </c>
    </row>
    <row r="216" spans="1:70" ht="17" thickBot="1" x14ac:dyDescent="0.25">
      <c r="A216" s="7" t="s">
        <v>65</v>
      </c>
      <c r="B216" s="8" t="s">
        <v>23</v>
      </c>
      <c r="C216" s="10">
        <v>-0.37930000000000003</v>
      </c>
      <c r="D216" s="10" t="s">
        <v>107</v>
      </c>
      <c r="E216" s="9">
        <f t="shared" si="126"/>
        <v>113</v>
      </c>
      <c r="F216" s="7" t="s">
        <v>75</v>
      </c>
      <c r="G216" s="8" t="s">
        <v>23</v>
      </c>
      <c r="H216" s="10">
        <v>-0.64095999999999997</v>
      </c>
      <c r="I216" s="10" t="s">
        <v>107</v>
      </c>
      <c r="J216" s="9">
        <f t="shared" si="129"/>
        <v>106</v>
      </c>
      <c r="K216" s="7" t="s">
        <v>98</v>
      </c>
      <c r="L216" s="8" t="s">
        <v>23</v>
      </c>
      <c r="M216" s="9">
        <v>-0.31817000000000001</v>
      </c>
      <c r="N216" s="9"/>
      <c r="O216" s="9">
        <f t="shared" si="134"/>
        <v>93</v>
      </c>
      <c r="P216" s="7" t="s">
        <v>95</v>
      </c>
      <c r="Q216" s="8" t="s">
        <v>23</v>
      </c>
      <c r="R216" s="9">
        <v>-0.61099000000000003</v>
      </c>
      <c r="S216" s="9"/>
      <c r="T216" s="9">
        <f t="shared" si="133"/>
        <v>96</v>
      </c>
      <c r="U216" s="7" t="s">
        <v>52</v>
      </c>
      <c r="V216" s="8" t="s">
        <v>23</v>
      </c>
      <c r="W216" s="10">
        <v>-0.58413000000000004</v>
      </c>
      <c r="X216" s="10" t="s">
        <v>107</v>
      </c>
      <c r="Y216" s="9">
        <f t="shared" si="136"/>
        <v>90</v>
      </c>
      <c r="Z216" s="7" t="s">
        <v>65</v>
      </c>
      <c r="AA216" s="8" t="s">
        <v>23</v>
      </c>
      <c r="AB216" s="10">
        <v>-0.67230000000000001</v>
      </c>
      <c r="AC216" s="10" t="s">
        <v>107</v>
      </c>
      <c r="AD216" s="9">
        <f t="shared" si="128"/>
        <v>108</v>
      </c>
      <c r="AE216" s="7" t="s">
        <v>90</v>
      </c>
      <c r="AF216" s="8" t="s">
        <v>23</v>
      </c>
      <c r="AG216" s="9">
        <v>-0.41409000000000001</v>
      </c>
      <c r="AH216" s="9"/>
      <c r="AI216" s="9">
        <f t="shared" si="137"/>
        <v>88</v>
      </c>
      <c r="AJ216" s="7" t="s">
        <v>98</v>
      </c>
      <c r="AK216" s="8" t="s">
        <v>23</v>
      </c>
      <c r="AL216" s="10">
        <v>-0.48271999999999998</v>
      </c>
      <c r="AM216" s="10" t="s">
        <v>107</v>
      </c>
      <c r="AN216" s="9">
        <f t="shared" si="127"/>
        <v>111</v>
      </c>
      <c r="AO216" s="7" t="s">
        <v>95</v>
      </c>
      <c r="AP216" s="8" t="s">
        <v>23</v>
      </c>
      <c r="AQ216" s="9">
        <v>-0.74534</v>
      </c>
      <c r="AR216" s="9"/>
      <c r="AS216" s="9">
        <f t="shared" si="138"/>
        <v>86</v>
      </c>
      <c r="AT216" s="7" t="s">
        <v>69</v>
      </c>
      <c r="AU216" s="8" t="s">
        <v>19</v>
      </c>
      <c r="AV216" s="10">
        <v>-0.65729000000000004</v>
      </c>
      <c r="AW216" s="10" t="s">
        <v>107</v>
      </c>
      <c r="AX216" s="9">
        <f t="shared" si="130"/>
        <v>100</v>
      </c>
      <c r="AY216" s="7" t="s">
        <v>52</v>
      </c>
      <c r="AZ216" s="8" t="s">
        <v>23</v>
      </c>
      <c r="BA216" s="10">
        <v>-0.69145999999999996</v>
      </c>
      <c r="BB216" s="10" t="s">
        <v>107</v>
      </c>
      <c r="BC216" s="9">
        <f t="shared" si="131"/>
        <v>97</v>
      </c>
      <c r="BD216" s="7" t="s">
        <v>65</v>
      </c>
      <c r="BE216" s="8" t="s">
        <v>23</v>
      </c>
      <c r="BF216" s="10">
        <v>-0.31101000000000001</v>
      </c>
      <c r="BG216" s="10" t="s">
        <v>107</v>
      </c>
      <c r="BH216" s="9">
        <f t="shared" si="139"/>
        <v>77</v>
      </c>
      <c r="BI216" s="7" t="s">
        <v>92</v>
      </c>
      <c r="BJ216" s="8" t="s">
        <v>25</v>
      </c>
      <c r="BK216" s="10">
        <v>-0.4864</v>
      </c>
      <c r="BL216" s="10" t="s">
        <v>107</v>
      </c>
      <c r="BM216" s="9">
        <f t="shared" si="132"/>
        <v>97</v>
      </c>
      <c r="BN216" s="7" t="s">
        <v>93</v>
      </c>
      <c r="BO216" s="8" t="s">
        <v>25</v>
      </c>
      <c r="BP216" s="10">
        <v>-0.40106000000000003</v>
      </c>
      <c r="BQ216" t="s">
        <v>107</v>
      </c>
      <c r="BR216" s="9">
        <f t="shared" si="135"/>
        <v>92</v>
      </c>
    </row>
    <row r="217" spans="1:70" ht="17" thickBot="1" x14ac:dyDescent="0.25">
      <c r="A217" s="7" t="s">
        <v>40</v>
      </c>
      <c r="B217" s="8" t="s">
        <v>26</v>
      </c>
      <c r="C217" s="10">
        <v>-0.38053999999999999</v>
      </c>
      <c r="D217" s="10" t="s">
        <v>107</v>
      </c>
      <c r="E217" s="9">
        <f t="shared" si="126"/>
        <v>114</v>
      </c>
      <c r="F217" s="7" t="s">
        <v>52</v>
      </c>
      <c r="G217" s="8" t="s">
        <v>23</v>
      </c>
      <c r="H217" s="10">
        <v>-0.68452000000000002</v>
      </c>
      <c r="I217" s="10" t="s">
        <v>107</v>
      </c>
      <c r="J217" s="9">
        <f t="shared" si="129"/>
        <v>107</v>
      </c>
      <c r="K217" s="7" t="s">
        <v>93</v>
      </c>
      <c r="L217" s="8" t="s">
        <v>25</v>
      </c>
      <c r="M217" s="9">
        <v>-0.31950000000000001</v>
      </c>
      <c r="N217" s="9"/>
      <c r="O217" s="9">
        <f t="shared" si="134"/>
        <v>94</v>
      </c>
      <c r="P217" s="7" t="s">
        <v>75</v>
      </c>
      <c r="Q217" s="8" t="s">
        <v>23</v>
      </c>
      <c r="R217" s="10">
        <v>-0.62731999999999999</v>
      </c>
      <c r="S217" s="10" t="s">
        <v>107</v>
      </c>
      <c r="T217" s="9">
        <f t="shared" si="133"/>
        <v>97</v>
      </c>
      <c r="U217" s="7" t="s">
        <v>96</v>
      </c>
      <c r="V217" s="8" t="s">
        <v>29</v>
      </c>
      <c r="W217" s="10">
        <v>-0.60065000000000002</v>
      </c>
      <c r="X217" s="10" t="s">
        <v>107</v>
      </c>
      <c r="Y217" s="9">
        <f t="shared" si="136"/>
        <v>91</v>
      </c>
      <c r="Z217" s="7" t="s">
        <v>73</v>
      </c>
      <c r="AA217" s="8" t="s">
        <v>26</v>
      </c>
      <c r="AB217" s="10">
        <v>-0.76137999999999995</v>
      </c>
      <c r="AC217" s="10" t="s">
        <v>107</v>
      </c>
      <c r="AD217" s="9">
        <f t="shared" si="128"/>
        <v>109</v>
      </c>
      <c r="AE217" s="7" t="s">
        <v>92</v>
      </c>
      <c r="AF217" s="8" t="s">
        <v>25</v>
      </c>
      <c r="AG217" s="10">
        <v>-0.45480999999999999</v>
      </c>
      <c r="AH217" s="10" t="s">
        <v>107</v>
      </c>
      <c r="AI217" s="9">
        <f t="shared" si="137"/>
        <v>89</v>
      </c>
      <c r="AJ217" s="7" t="s">
        <v>73</v>
      </c>
      <c r="AK217" s="8" t="s">
        <v>26</v>
      </c>
      <c r="AL217" s="23">
        <v>-0.48333999999999999</v>
      </c>
      <c r="AM217" s="23" t="s">
        <v>108</v>
      </c>
      <c r="AN217" s="9">
        <f t="shared" si="127"/>
        <v>112</v>
      </c>
      <c r="AO217" s="7" t="s">
        <v>52</v>
      </c>
      <c r="AP217" s="8" t="s">
        <v>29</v>
      </c>
      <c r="AQ217" s="10">
        <v>-0.75229000000000001</v>
      </c>
      <c r="AR217" s="10" t="s">
        <v>107</v>
      </c>
      <c r="AS217" s="9">
        <f t="shared" si="138"/>
        <v>87</v>
      </c>
      <c r="AT217" s="7" t="s">
        <v>95</v>
      </c>
      <c r="AU217" s="8" t="s">
        <v>23</v>
      </c>
      <c r="AV217" s="9">
        <v>-0.66063000000000005</v>
      </c>
      <c r="AW217" s="9"/>
      <c r="AX217" s="9">
        <f t="shared" si="130"/>
        <v>101</v>
      </c>
      <c r="AY217" s="7" t="s">
        <v>73</v>
      </c>
      <c r="AZ217" s="8" t="s">
        <v>26</v>
      </c>
      <c r="BA217" s="10">
        <v>-0.69157999999999997</v>
      </c>
      <c r="BB217" s="10" t="s">
        <v>107</v>
      </c>
      <c r="BC217" s="9">
        <f t="shared" si="131"/>
        <v>98</v>
      </c>
      <c r="BD217" s="7" t="s">
        <v>73</v>
      </c>
      <c r="BE217" s="8" t="s">
        <v>23</v>
      </c>
      <c r="BF217" s="10">
        <v>-0.31290000000000001</v>
      </c>
      <c r="BG217" s="10" t="s">
        <v>107</v>
      </c>
      <c r="BH217" s="9">
        <f t="shared" si="139"/>
        <v>78</v>
      </c>
      <c r="BI217" s="7" t="s">
        <v>72</v>
      </c>
      <c r="BJ217" s="8" t="s">
        <v>25</v>
      </c>
      <c r="BK217" s="10">
        <v>-0.49059000000000003</v>
      </c>
      <c r="BL217" s="10" t="s">
        <v>107</v>
      </c>
      <c r="BM217" s="9">
        <f t="shared" si="132"/>
        <v>98</v>
      </c>
      <c r="BN217" s="7" t="s">
        <v>59</v>
      </c>
      <c r="BO217" s="8" t="s">
        <v>25</v>
      </c>
      <c r="BP217" s="10">
        <v>-0.40322999999999998</v>
      </c>
      <c r="BQ217" t="s">
        <v>107</v>
      </c>
      <c r="BR217" s="9">
        <f t="shared" si="135"/>
        <v>93</v>
      </c>
    </row>
    <row r="218" spans="1:70" ht="17" thickBot="1" x14ac:dyDescent="0.25">
      <c r="A218" s="7" t="s">
        <v>89</v>
      </c>
      <c r="B218" s="8" t="s">
        <v>25</v>
      </c>
      <c r="C218" s="9">
        <v>-0.39061000000000001</v>
      </c>
      <c r="D218" s="9"/>
      <c r="E218" s="9">
        <f t="shared" si="126"/>
        <v>115</v>
      </c>
      <c r="F218" s="7" t="s">
        <v>93</v>
      </c>
      <c r="G218" s="8" t="s">
        <v>23</v>
      </c>
      <c r="H218" s="23">
        <v>-0.74524999999999997</v>
      </c>
      <c r="I218" s="23" t="s">
        <v>108</v>
      </c>
      <c r="J218" s="9">
        <f t="shared" si="129"/>
        <v>108</v>
      </c>
      <c r="K218" s="7" t="s">
        <v>44</v>
      </c>
      <c r="L218" s="8" t="s">
        <v>23</v>
      </c>
      <c r="M218" s="10">
        <v>-0.32790999999999998</v>
      </c>
      <c r="N218" s="10" t="s">
        <v>107</v>
      </c>
      <c r="O218" s="9">
        <f t="shared" si="134"/>
        <v>95</v>
      </c>
      <c r="P218" s="7" t="s">
        <v>96</v>
      </c>
      <c r="Q218" s="8" t="s">
        <v>22</v>
      </c>
      <c r="R218" s="23">
        <v>-0.63588</v>
      </c>
      <c r="S218" s="23" t="s">
        <v>108</v>
      </c>
      <c r="T218" s="9">
        <f t="shared" si="133"/>
        <v>98</v>
      </c>
      <c r="U218" s="7" t="s">
        <v>98</v>
      </c>
      <c r="V218" s="8" t="s">
        <v>23</v>
      </c>
      <c r="W218" s="9">
        <v>-0.60989000000000004</v>
      </c>
      <c r="X218" s="9"/>
      <c r="Y218" s="9">
        <f t="shared" si="136"/>
        <v>92</v>
      </c>
      <c r="Z218" s="7" t="s">
        <v>90</v>
      </c>
      <c r="AA218" s="8" t="s">
        <v>23</v>
      </c>
      <c r="AB218" s="10">
        <v>-0.78412000000000004</v>
      </c>
      <c r="AC218" s="10" t="s">
        <v>107</v>
      </c>
      <c r="AD218" s="9">
        <f t="shared" si="128"/>
        <v>110</v>
      </c>
      <c r="AE218" s="7" t="s">
        <v>65</v>
      </c>
      <c r="AF218" s="8" t="s">
        <v>20</v>
      </c>
      <c r="AG218" s="10">
        <v>-0.46864</v>
      </c>
      <c r="AH218" s="10" t="s">
        <v>107</v>
      </c>
      <c r="AI218" s="9">
        <f t="shared" si="137"/>
        <v>90</v>
      </c>
      <c r="AJ218" s="7" t="s">
        <v>69</v>
      </c>
      <c r="AK218" s="8" t="s">
        <v>23</v>
      </c>
      <c r="AL218" s="10">
        <v>-0.49514000000000002</v>
      </c>
      <c r="AM218" s="10" t="s">
        <v>107</v>
      </c>
      <c r="AN218" s="9">
        <f t="shared" si="127"/>
        <v>113</v>
      </c>
      <c r="AO218" s="7" t="s">
        <v>52</v>
      </c>
      <c r="AP218" s="8" t="s">
        <v>23</v>
      </c>
      <c r="AQ218" s="10">
        <v>-0.79762</v>
      </c>
      <c r="AR218" s="10" t="s">
        <v>107</v>
      </c>
      <c r="AS218" s="9">
        <f t="shared" si="138"/>
        <v>88</v>
      </c>
      <c r="AT218" s="7" t="s">
        <v>73</v>
      </c>
      <c r="AU218" s="8" t="s">
        <v>23</v>
      </c>
      <c r="AV218" s="10">
        <v>-0.69664999999999999</v>
      </c>
      <c r="AW218" s="10" t="s">
        <v>107</v>
      </c>
      <c r="AX218" s="9">
        <f t="shared" si="130"/>
        <v>102</v>
      </c>
      <c r="AY218" s="7" t="s">
        <v>75</v>
      </c>
      <c r="AZ218" s="8" t="s">
        <v>23</v>
      </c>
      <c r="BA218" s="10">
        <v>-0.69411</v>
      </c>
      <c r="BB218" s="10" t="s">
        <v>107</v>
      </c>
      <c r="BC218" s="9">
        <f t="shared" si="131"/>
        <v>99</v>
      </c>
      <c r="BD218" s="7" t="s">
        <v>73</v>
      </c>
      <c r="BE218" s="8" t="s">
        <v>29</v>
      </c>
      <c r="BF218" s="23">
        <v>-0.35281000000000001</v>
      </c>
      <c r="BG218" s="23" t="s">
        <v>108</v>
      </c>
      <c r="BH218" s="9">
        <f t="shared" si="139"/>
        <v>79</v>
      </c>
      <c r="BI218" s="7" t="s">
        <v>65</v>
      </c>
      <c r="BJ218" s="8" t="s">
        <v>23</v>
      </c>
      <c r="BK218" s="10">
        <v>-0.50910999999999995</v>
      </c>
      <c r="BL218" s="10" t="s">
        <v>107</v>
      </c>
      <c r="BM218" s="9">
        <f t="shared" si="132"/>
        <v>99</v>
      </c>
      <c r="BN218" s="7" t="s">
        <v>92</v>
      </c>
      <c r="BO218" s="8" t="s">
        <v>25</v>
      </c>
      <c r="BP218" s="10">
        <v>-0.40406999999999998</v>
      </c>
      <c r="BQ218" t="s">
        <v>107</v>
      </c>
      <c r="BR218" s="9">
        <f t="shared" si="135"/>
        <v>94</v>
      </c>
    </row>
    <row r="219" spans="1:70" ht="17" thickBot="1" x14ac:dyDescent="0.25">
      <c r="A219" s="7" t="s">
        <v>65</v>
      </c>
      <c r="B219" s="8" t="s">
        <v>29</v>
      </c>
      <c r="C219" s="10">
        <v>-0.39365</v>
      </c>
      <c r="D219" s="10" t="s">
        <v>107</v>
      </c>
      <c r="E219" s="9">
        <f t="shared" si="126"/>
        <v>116</v>
      </c>
      <c r="F219" s="7" t="s">
        <v>95</v>
      </c>
      <c r="G219" s="8" t="s">
        <v>23</v>
      </c>
      <c r="H219" s="9">
        <v>-0.75978000000000001</v>
      </c>
      <c r="I219" s="9"/>
      <c r="J219" s="9">
        <f t="shared" si="129"/>
        <v>109</v>
      </c>
      <c r="K219" s="7" t="s">
        <v>93</v>
      </c>
      <c r="L219" s="8" t="s">
        <v>20</v>
      </c>
      <c r="M219" s="23">
        <v>-0.34814000000000001</v>
      </c>
      <c r="N219" s="23" t="s">
        <v>108</v>
      </c>
      <c r="O219" s="9">
        <f t="shared" si="134"/>
        <v>96</v>
      </c>
      <c r="P219" s="7" t="s">
        <v>69</v>
      </c>
      <c r="Q219" s="8" t="s">
        <v>23</v>
      </c>
      <c r="R219" s="10">
        <v>-0.64332999999999996</v>
      </c>
      <c r="S219" s="10" t="s">
        <v>107</v>
      </c>
      <c r="T219" s="9">
        <f t="shared" si="133"/>
        <v>99</v>
      </c>
      <c r="U219" s="7" t="s">
        <v>65</v>
      </c>
      <c r="V219" s="8" t="s">
        <v>23</v>
      </c>
      <c r="W219" s="10">
        <v>-0.61112999999999995</v>
      </c>
      <c r="X219" s="10" t="s">
        <v>107</v>
      </c>
      <c r="Y219" s="9">
        <f t="shared" si="136"/>
        <v>93</v>
      </c>
      <c r="Z219" s="7" t="s">
        <v>73</v>
      </c>
      <c r="AA219" s="8" t="s">
        <v>23</v>
      </c>
      <c r="AB219" s="10">
        <v>-0.78998999999999997</v>
      </c>
      <c r="AC219" s="10" t="s">
        <v>107</v>
      </c>
      <c r="AD219" s="9">
        <f t="shared" si="128"/>
        <v>111</v>
      </c>
      <c r="AE219" s="7" t="s">
        <v>95</v>
      </c>
      <c r="AF219" s="8" t="s">
        <v>29</v>
      </c>
      <c r="AG219" s="9">
        <v>-0.50927999999999995</v>
      </c>
      <c r="AH219" s="9"/>
      <c r="AI219" s="9">
        <f t="shared" si="137"/>
        <v>91</v>
      </c>
      <c r="AJ219" s="7" t="s">
        <v>95</v>
      </c>
      <c r="AK219" s="8" t="s">
        <v>23</v>
      </c>
      <c r="AL219" s="9">
        <v>-0.53863000000000005</v>
      </c>
      <c r="AM219" s="9"/>
      <c r="AN219" s="9">
        <f t="shared" si="127"/>
        <v>114</v>
      </c>
      <c r="AO219" s="7" t="s">
        <v>93</v>
      </c>
      <c r="AP219" s="8" t="s">
        <v>20</v>
      </c>
      <c r="AQ219" s="10">
        <v>-0.81145</v>
      </c>
      <c r="AR219" s="10" t="s">
        <v>107</v>
      </c>
      <c r="AS219" s="9">
        <f t="shared" si="138"/>
        <v>89</v>
      </c>
      <c r="AT219" s="7" t="s">
        <v>90</v>
      </c>
      <c r="AU219" s="8" t="s">
        <v>23</v>
      </c>
      <c r="AV219" s="9">
        <v>-0.72067000000000003</v>
      </c>
      <c r="AW219" s="9"/>
      <c r="AX219" s="9">
        <f t="shared" si="130"/>
        <v>103</v>
      </c>
      <c r="AY219" s="7" t="s">
        <v>69</v>
      </c>
      <c r="AZ219" s="8" t="s">
        <v>23</v>
      </c>
      <c r="BA219" s="10">
        <v>-0.70504999999999995</v>
      </c>
      <c r="BB219" s="10" t="s">
        <v>107</v>
      </c>
      <c r="BC219" s="9">
        <f t="shared" si="131"/>
        <v>100</v>
      </c>
      <c r="BD219" s="7" t="s">
        <v>90</v>
      </c>
      <c r="BE219" s="8" t="s">
        <v>20</v>
      </c>
      <c r="BF219" s="10">
        <v>-0.35589999999999999</v>
      </c>
      <c r="BG219" s="10" t="s">
        <v>107</v>
      </c>
      <c r="BH219" s="9">
        <f t="shared" si="139"/>
        <v>80</v>
      </c>
      <c r="BI219" s="7" t="s">
        <v>75</v>
      </c>
      <c r="BJ219" s="8" t="s">
        <v>25</v>
      </c>
      <c r="BK219" s="10">
        <v>-0.52888999999999997</v>
      </c>
      <c r="BL219" s="10" t="s">
        <v>107</v>
      </c>
      <c r="BM219" s="9">
        <f t="shared" si="132"/>
        <v>100</v>
      </c>
      <c r="BN219" s="7" t="s">
        <v>37</v>
      </c>
      <c r="BO219" s="8" t="s">
        <v>23</v>
      </c>
      <c r="BP219" s="10">
        <v>-0.43020999999999998</v>
      </c>
      <c r="BQ219" t="s">
        <v>107</v>
      </c>
      <c r="BR219" s="9">
        <f t="shared" si="135"/>
        <v>95</v>
      </c>
    </row>
    <row r="220" spans="1:70" ht="17" thickBot="1" x14ac:dyDescent="0.25">
      <c r="A220" s="7" t="s">
        <v>95</v>
      </c>
      <c r="B220" s="8" t="s">
        <v>26</v>
      </c>
      <c r="C220" s="9">
        <v>-0.39673999999999998</v>
      </c>
      <c r="D220" s="9"/>
      <c r="E220" s="9">
        <f t="shared" si="126"/>
        <v>117</v>
      </c>
      <c r="F220" s="7" t="s">
        <v>65</v>
      </c>
      <c r="G220" s="8" t="s">
        <v>23</v>
      </c>
      <c r="H220" s="10">
        <v>-0.76898999999999995</v>
      </c>
      <c r="I220" s="10" t="s">
        <v>107</v>
      </c>
      <c r="J220" s="9">
        <f t="shared" si="129"/>
        <v>110</v>
      </c>
      <c r="K220" s="7" t="s">
        <v>82</v>
      </c>
      <c r="L220" s="8" t="s">
        <v>28</v>
      </c>
      <c r="M220" s="10">
        <v>-0.35110000000000002</v>
      </c>
      <c r="N220" s="10" t="s">
        <v>107</v>
      </c>
      <c r="O220" s="9">
        <f t="shared" si="134"/>
        <v>97</v>
      </c>
      <c r="P220" s="7" t="s">
        <v>98</v>
      </c>
      <c r="Q220" s="8" t="s">
        <v>23</v>
      </c>
      <c r="R220" s="23">
        <v>-0.65256999999999998</v>
      </c>
      <c r="S220" s="23" t="s">
        <v>108</v>
      </c>
      <c r="T220" s="9">
        <f t="shared" si="133"/>
        <v>100</v>
      </c>
      <c r="U220" s="7" t="s">
        <v>75</v>
      </c>
      <c r="V220" s="8" t="s">
        <v>23</v>
      </c>
      <c r="W220" s="10">
        <v>-0.64783000000000002</v>
      </c>
      <c r="X220" s="10" t="s">
        <v>107</v>
      </c>
      <c r="Y220" s="9">
        <f t="shared" si="136"/>
        <v>94</v>
      </c>
      <c r="Z220" s="7" t="s">
        <v>95</v>
      </c>
      <c r="AA220" s="8" t="s">
        <v>23</v>
      </c>
      <c r="AB220" s="9">
        <v>-0.79881000000000002</v>
      </c>
      <c r="AC220" s="9"/>
      <c r="AD220" s="9">
        <f t="shared" si="128"/>
        <v>112</v>
      </c>
      <c r="AE220" s="7" t="s">
        <v>59</v>
      </c>
      <c r="AF220" s="8" t="s">
        <v>25</v>
      </c>
      <c r="AG220" s="10">
        <v>-0.53112000000000004</v>
      </c>
      <c r="AH220" s="10" t="s">
        <v>107</v>
      </c>
      <c r="AI220" s="9">
        <f t="shared" si="137"/>
        <v>92</v>
      </c>
      <c r="AJ220" s="7" t="s">
        <v>85</v>
      </c>
      <c r="AK220" s="8" t="s">
        <v>19</v>
      </c>
      <c r="AL220" s="9">
        <v>-0.59157000000000004</v>
      </c>
      <c r="AM220" s="9"/>
      <c r="AN220" s="9">
        <f t="shared" si="127"/>
        <v>115</v>
      </c>
      <c r="AO220" s="7" t="s">
        <v>93</v>
      </c>
      <c r="AP220" s="8" t="s">
        <v>23</v>
      </c>
      <c r="AQ220" s="10">
        <v>-0.81686999999999999</v>
      </c>
      <c r="AR220" s="10" t="s">
        <v>107</v>
      </c>
      <c r="AS220" s="9">
        <f t="shared" si="138"/>
        <v>90</v>
      </c>
      <c r="AT220" s="7" t="s">
        <v>93</v>
      </c>
      <c r="AU220" s="8" t="s">
        <v>29</v>
      </c>
      <c r="AV220" s="9">
        <v>-0.72909999999999997</v>
      </c>
      <c r="AW220" s="9"/>
      <c r="AX220" s="9">
        <f t="shared" si="130"/>
        <v>104</v>
      </c>
      <c r="AY220" s="7" t="s">
        <v>90</v>
      </c>
      <c r="AZ220" s="8" t="s">
        <v>23</v>
      </c>
      <c r="BA220" s="9">
        <v>-0.70523999999999998</v>
      </c>
      <c r="BB220" s="9"/>
      <c r="BC220" s="9">
        <f t="shared" si="131"/>
        <v>101</v>
      </c>
      <c r="BD220" s="7" t="s">
        <v>62</v>
      </c>
      <c r="BE220" s="8" t="s">
        <v>23</v>
      </c>
      <c r="BF220" s="10">
        <v>-0.37661</v>
      </c>
      <c r="BG220" s="10" t="s">
        <v>107</v>
      </c>
      <c r="BH220" s="9">
        <f t="shared" si="139"/>
        <v>81</v>
      </c>
      <c r="BI220" s="7" t="s">
        <v>83</v>
      </c>
      <c r="BJ220" s="8" t="s">
        <v>29</v>
      </c>
      <c r="BK220" s="10">
        <v>-0.53400000000000003</v>
      </c>
      <c r="BL220" s="10" t="s">
        <v>107</v>
      </c>
      <c r="BM220" s="9">
        <f t="shared" si="132"/>
        <v>101</v>
      </c>
      <c r="BN220" s="7" t="s">
        <v>65</v>
      </c>
      <c r="BO220" s="8" t="s">
        <v>23</v>
      </c>
      <c r="BP220" s="10">
        <v>-0.44555</v>
      </c>
      <c r="BQ220" t="s">
        <v>107</v>
      </c>
      <c r="BR220" s="9">
        <f t="shared" si="135"/>
        <v>96</v>
      </c>
    </row>
    <row r="221" spans="1:70" ht="17" thickBot="1" x14ac:dyDescent="0.25">
      <c r="A221" s="7" t="s">
        <v>73</v>
      </c>
      <c r="B221" s="8" t="s">
        <v>29</v>
      </c>
      <c r="C221" s="9">
        <v>-0.39913999999999999</v>
      </c>
      <c r="D221" s="9"/>
      <c r="E221" s="9">
        <f t="shared" si="126"/>
        <v>118</v>
      </c>
      <c r="F221" s="7" t="s">
        <v>73</v>
      </c>
      <c r="G221" s="8" t="s">
        <v>23</v>
      </c>
      <c r="H221" s="10">
        <v>-0.78903999999999996</v>
      </c>
      <c r="I221" s="10" t="s">
        <v>107</v>
      </c>
      <c r="J221" s="9">
        <f t="shared" si="129"/>
        <v>111</v>
      </c>
      <c r="K221" s="7" t="s">
        <v>92</v>
      </c>
      <c r="L221" s="8" t="s">
        <v>28</v>
      </c>
      <c r="M221" s="23">
        <v>-0.36932999999999999</v>
      </c>
      <c r="N221" s="23" t="s">
        <v>108</v>
      </c>
      <c r="O221" s="9">
        <f t="shared" si="134"/>
        <v>98</v>
      </c>
      <c r="P221" s="96" t="s">
        <v>79</v>
      </c>
      <c r="Q221" s="97" t="s">
        <v>25</v>
      </c>
      <c r="R221" s="10">
        <v>-0.68217000000000005</v>
      </c>
      <c r="S221" s="10" t="s">
        <v>107</v>
      </c>
      <c r="T221" s="9">
        <f t="shared" si="133"/>
        <v>101</v>
      </c>
      <c r="U221" s="7" t="s">
        <v>65</v>
      </c>
      <c r="V221" s="8" t="s">
        <v>20</v>
      </c>
      <c r="W221" s="10">
        <v>-0.66727000000000003</v>
      </c>
      <c r="X221" s="10" t="s">
        <v>107</v>
      </c>
      <c r="Y221" s="9">
        <f t="shared" si="136"/>
        <v>95</v>
      </c>
      <c r="Z221" s="7" t="s">
        <v>65</v>
      </c>
      <c r="AA221" s="8" t="s">
        <v>29</v>
      </c>
      <c r="AB221" s="10">
        <v>-0.84799999999999998</v>
      </c>
      <c r="AC221" s="10" t="s">
        <v>107</v>
      </c>
      <c r="AD221" s="9">
        <f t="shared" si="128"/>
        <v>113</v>
      </c>
      <c r="AE221" s="7" t="s">
        <v>65</v>
      </c>
      <c r="AF221" s="8" t="s">
        <v>23</v>
      </c>
      <c r="AG221" s="10">
        <v>-0.53969</v>
      </c>
      <c r="AH221" s="10" t="s">
        <v>107</v>
      </c>
      <c r="AI221" s="9">
        <f t="shared" si="137"/>
        <v>93</v>
      </c>
      <c r="AJ221" s="7" t="s">
        <v>73</v>
      </c>
      <c r="AK221" s="8" t="s">
        <v>23</v>
      </c>
      <c r="AL221" s="10">
        <v>-0.59450999999999998</v>
      </c>
      <c r="AM221" s="10" t="s">
        <v>107</v>
      </c>
      <c r="AN221" s="9">
        <f t="shared" si="127"/>
        <v>116</v>
      </c>
      <c r="AO221" s="7" t="s">
        <v>65</v>
      </c>
      <c r="AP221" s="8" t="s">
        <v>29</v>
      </c>
      <c r="AQ221" s="10">
        <v>-0.83145000000000002</v>
      </c>
      <c r="AR221" s="10" t="s">
        <v>107</v>
      </c>
      <c r="AS221" s="9">
        <f t="shared" si="138"/>
        <v>91</v>
      </c>
      <c r="AT221" s="7" t="s">
        <v>52</v>
      </c>
      <c r="AU221" s="8" t="s">
        <v>23</v>
      </c>
      <c r="AV221" s="10">
        <v>-0.75317999999999996</v>
      </c>
      <c r="AW221" s="10" t="s">
        <v>107</v>
      </c>
      <c r="AX221" s="9">
        <f t="shared" si="130"/>
        <v>105</v>
      </c>
      <c r="AY221" s="7" t="s">
        <v>52</v>
      </c>
      <c r="AZ221" s="8" t="s">
        <v>29</v>
      </c>
      <c r="BA221" s="10">
        <v>-0.70560999999999996</v>
      </c>
      <c r="BB221" s="10" t="s">
        <v>107</v>
      </c>
      <c r="BC221" s="9">
        <f t="shared" si="131"/>
        <v>102</v>
      </c>
      <c r="BD221" s="7" t="s">
        <v>65</v>
      </c>
      <c r="BE221" s="8" t="s">
        <v>20</v>
      </c>
      <c r="BF221" s="10">
        <v>-0.38180999999999998</v>
      </c>
      <c r="BG221" s="10" t="s">
        <v>107</v>
      </c>
      <c r="BH221" s="9">
        <f t="shared" si="139"/>
        <v>82</v>
      </c>
      <c r="BI221" s="7" t="s">
        <v>98</v>
      </c>
      <c r="BJ221" s="8" t="s">
        <v>23</v>
      </c>
      <c r="BK221" s="23">
        <v>-0.55735999999999997</v>
      </c>
      <c r="BL221" s="23" t="s">
        <v>108</v>
      </c>
      <c r="BM221" s="9">
        <f t="shared" si="132"/>
        <v>102</v>
      </c>
      <c r="BN221" s="7" t="s">
        <v>59</v>
      </c>
      <c r="BO221" s="8" t="s">
        <v>23</v>
      </c>
      <c r="BP221" s="10">
        <v>-0.48396</v>
      </c>
      <c r="BQ221" t="s">
        <v>107</v>
      </c>
      <c r="BR221" s="9">
        <f t="shared" si="135"/>
        <v>97</v>
      </c>
    </row>
    <row r="222" spans="1:70" ht="17" thickBot="1" x14ac:dyDescent="0.25">
      <c r="A222" s="7" t="s">
        <v>57</v>
      </c>
      <c r="B222" s="8" t="s">
        <v>20</v>
      </c>
      <c r="C222" s="10">
        <v>-0.43452000000000002</v>
      </c>
      <c r="D222" s="10" t="s">
        <v>107</v>
      </c>
      <c r="E222" s="9">
        <f t="shared" si="126"/>
        <v>119</v>
      </c>
      <c r="F222" s="7" t="s">
        <v>65</v>
      </c>
      <c r="G222" s="8" t="s">
        <v>29</v>
      </c>
      <c r="H222" s="23">
        <v>-0.79352</v>
      </c>
      <c r="I222" s="23" t="s">
        <v>108</v>
      </c>
      <c r="J222" s="9">
        <f t="shared" si="129"/>
        <v>112</v>
      </c>
      <c r="K222" s="7" t="s">
        <v>93</v>
      </c>
      <c r="L222" s="8" t="s">
        <v>29</v>
      </c>
      <c r="M222" s="23">
        <v>-0.36945</v>
      </c>
      <c r="N222" s="23" t="s">
        <v>108</v>
      </c>
      <c r="O222" s="9">
        <f t="shared" si="134"/>
        <v>99</v>
      </c>
      <c r="P222" s="7" t="s">
        <v>68</v>
      </c>
      <c r="Q222" s="8" t="s">
        <v>29</v>
      </c>
      <c r="R222" s="10">
        <v>-0.69796000000000002</v>
      </c>
      <c r="S222" s="10" t="s">
        <v>107</v>
      </c>
      <c r="T222" s="9">
        <f t="shared" si="133"/>
        <v>102</v>
      </c>
      <c r="U222" s="7" t="s">
        <v>75</v>
      </c>
      <c r="V222" s="8" t="s">
        <v>25</v>
      </c>
      <c r="W222" s="10">
        <v>-0.69284999999999997</v>
      </c>
      <c r="X222" s="10" t="s">
        <v>107</v>
      </c>
      <c r="Y222" s="9">
        <f t="shared" si="136"/>
        <v>96</v>
      </c>
      <c r="Z222" s="7" t="s">
        <v>90</v>
      </c>
      <c r="AA222" s="8" t="s">
        <v>26</v>
      </c>
      <c r="AB222" s="10">
        <v>-0.87824000000000002</v>
      </c>
      <c r="AC222" s="10" t="s">
        <v>107</v>
      </c>
      <c r="AD222" s="9">
        <f t="shared" si="128"/>
        <v>114</v>
      </c>
      <c r="AE222" s="7" t="s">
        <v>73</v>
      </c>
      <c r="AF222" s="8" t="s">
        <v>29</v>
      </c>
      <c r="AG222" s="23">
        <v>-0.57171000000000005</v>
      </c>
      <c r="AH222" s="23" t="s">
        <v>108</v>
      </c>
      <c r="AI222" s="9">
        <f t="shared" si="137"/>
        <v>94</v>
      </c>
      <c r="AJ222" s="7" t="s">
        <v>90</v>
      </c>
      <c r="AK222" s="8" t="s">
        <v>23</v>
      </c>
      <c r="AL222" s="23">
        <v>-0.63177000000000005</v>
      </c>
      <c r="AM222" s="23" t="s">
        <v>108</v>
      </c>
      <c r="AN222" s="9">
        <f t="shared" si="127"/>
        <v>117</v>
      </c>
      <c r="AO222" s="7" t="s">
        <v>85</v>
      </c>
      <c r="AP222" s="8" t="s">
        <v>29</v>
      </c>
      <c r="AQ222" s="9">
        <v>-0.83894000000000002</v>
      </c>
      <c r="AR222" s="9"/>
      <c r="AS222" s="9">
        <f t="shared" si="138"/>
        <v>92</v>
      </c>
      <c r="AT222" s="7" t="s">
        <v>75</v>
      </c>
      <c r="AU222" s="8" t="s">
        <v>23</v>
      </c>
      <c r="AV222" s="10">
        <v>-0.77673000000000003</v>
      </c>
      <c r="AW222" s="10" t="s">
        <v>107</v>
      </c>
      <c r="AX222" s="9">
        <f t="shared" si="130"/>
        <v>106</v>
      </c>
      <c r="AY222" s="7" t="s">
        <v>98</v>
      </c>
      <c r="AZ222" s="8" t="s">
        <v>23</v>
      </c>
      <c r="BA222" s="10">
        <v>-0.71938999999999997</v>
      </c>
      <c r="BB222" s="10" t="s">
        <v>107</v>
      </c>
      <c r="BC222" s="9">
        <f t="shared" si="131"/>
        <v>103</v>
      </c>
      <c r="BD222" s="7" t="s">
        <v>90</v>
      </c>
      <c r="BE222" s="8" t="s">
        <v>23</v>
      </c>
      <c r="BF222" s="10">
        <v>-0.38321</v>
      </c>
      <c r="BG222" s="10" t="s">
        <v>107</v>
      </c>
      <c r="BH222" s="9">
        <f t="shared" si="139"/>
        <v>83</v>
      </c>
      <c r="BI222" s="7" t="s">
        <v>75</v>
      </c>
      <c r="BJ222" s="8" t="s">
        <v>23</v>
      </c>
      <c r="BK222" s="10">
        <v>-0.56838</v>
      </c>
      <c r="BL222" s="10" t="s">
        <v>107</v>
      </c>
      <c r="BM222" s="9">
        <f t="shared" si="132"/>
        <v>103</v>
      </c>
      <c r="BN222" s="7" t="s">
        <v>52</v>
      </c>
      <c r="BO222" s="8" t="s">
        <v>23</v>
      </c>
      <c r="BP222" s="10">
        <v>-0.49163000000000001</v>
      </c>
      <c r="BQ222" t="s">
        <v>107</v>
      </c>
      <c r="BR222" s="9">
        <f t="shared" si="135"/>
        <v>98</v>
      </c>
    </row>
    <row r="223" spans="1:70" ht="17" thickBot="1" x14ac:dyDescent="0.25">
      <c r="A223" s="7" t="s">
        <v>81</v>
      </c>
      <c r="B223" s="8" t="s">
        <v>26</v>
      </c>
      <c r="C223" s="10">
        <v>-0.44045000000000001</v>
      </c>
      <c r="D223" s="10" t="s">
        <v>107</v>
      </c>
      <c r="E223" s="9">
        <f t="shared" si="126"/>
        <v>120</v>
      </c>
      <c r="F223" s="7" t="s">
        <v>90</v>
      </c>
      <c r="G223" s="8" t="s">
        <v>23</v>
      </c>
      <c r="H223" s="23">
        <v>-0.80854999999999999</v>
      </c>
      <c r="I223" s="23" t="s">
        <v>108</v>
      </c>
      <c r="J223" s="9">
        <f t="shared" si="129"/>
        <v>113</v>
      </c>
      <c r="K223" s="7" t="s">
        <v>59</v>
      </c>
      <c r="L223" s="8" t="s">
        <v>23</v>
      </c>
      <c r="M223" s="10">
        <v>-0.37169999999999997</v>
      </c>
      <c r="N223" s="10" t="s">
        <v>107</v>
      </c>
      <c r="O223" s="9">
        <f t="shared" si="134"/>
        <v>100</v>
      </c>
      <c r="P223" s="7" t="s">
        <v>93</v>
      </c>
      <c r="Q223" s="8" t="s">
        <v>20</v>
      </c>
      <c r="R223" s="23">
        <v>-0.77664999999999995</v>
      </c>
      <c r="S223" s="23" t="s">
        <v>108</v>
      </c>
      <c r="T223" s="9">
        <f t="shared" si="133"/>
        <v>103</v>
      </c>
      <c r="U223" s="7" t="s">
        <v>93</v>
      </c>
      <c r="V223" s="8" t="s">
        <v>23</v>
      </c>
      <c r="W223" s="10">
        <v>-0.70094999999999996</v>
      </c>
      <c r="X223" s="10" t="s">
        <v>107</v>
      </c>
      <c r="Y223" s="9">
        <f t="shared" si="136"/>
        <v>97</v>
      </c>
      <c r="Z223" s="7" t="s">
        <v>94</v>
      </c>
      <c r="AA223" s="8" t="s">
        <v>26</v>
      </c>
      <c r="AB223" s="10">
        <v>-0.93167999999999995</v>
      </c>
      <c r="AC223" s="10" t="s">
        <v>107</v>
      </c>
      <c r="AD223" s="9">
        <f t="shared" si="128"/>
        <v>115</v>
      </c>
      <c r="AE223" s="7" t="s">
        <v>90</v>
      </c>
      <c r="AF223" s="8" t="s">
        <v>29</v>
      </c>
      <c r="AG223" s="9">
        <v>-0.61333000000000004</v>
      </c>
      <c r="AH223" s="9"/>
      <c r="AI223" s="9">
        <f t="shared" si="137"/>
        <v>95</v>
      </c>
      <c r="AJ223" s="7" t="s">
        <v>90</v>
      </c>
      <c r="AK223" s="8" t="s">
        <v>20</v>
      </c>
      <c r="AL223" s="10">
        <v>-0.66581999999999997</v>
      </c>
      <c r="AM223" s="10" t="s">
        <v>107</v>
      </c>
      <c r="AN223" s="9">
        <f t="shared" si="127"/>
        <v>118</v>
      </c>
      <c r="AO223" s="7" t="s">
        <v>75</v>
      </c>
      <c r="AP223" s="8" t="s">
        <v>23</v>
      </c>
      <c r="AQ223" s="10">
        <v>-0.87256</v>
      </c>
      <c r="AR223" s="10" t="s">
        <v>107</v>
      </c>
      <c r="AS223" s="9">
        <f t="shared" si="138"/>
        <v>93</v>
      </c>
      <c r="AT223" s="7" t="s">
        <v>65</v>
      </c>
      <c r="AU223" s="8" t="s">
        <v>29</v>
      </c>
      <c r="AV223" s="10">
        <v>-0.78671999999999997</v>
      </c>
      <c r="AW223" s="10" t="s">
        <v>107</v>
      </c>
      <c r="AX223" s="9">
        <f t="shared" si="130"/>
        <v>107</v>
      </c>
      <c r="AY223" s="7" t="s">
        <v>90</v>
      </c>
      <c r="AZ223" s="8" t="s">
        <v>26</v>
      </c>
      <c r="BA223" s="23">
        <v>-0.73892999999999998</v>
      </c>
      <c r="BB223" s="23" t="s">
        <v>108</v>
      </c>
      <c r="BC223" s="9">
        <f t="shared" si="131"/>
        <v>104</v>
      </c>
      <c r="BD223" s="7" t="s">
        <v>93</v>
      </c>
      <c r="BE223" s="8" t="s">
        <v>20</v>
      </c>
      <c r="BF223" s="10">
        <v>-0.39735999999999999</v>
      </c>
      <c r="BG223" s="10" t="s">
        <v>107</v>
      </c>
      <c r="BH223" s="9">
        <f t="shared" si="139"/>
        <v>84</v>
      </c>
      <c r="BI223" s="7" t="s">
        <v>93</v>
      </c>
      <c r="BJ223" s="8" t="s">
        <v>23</v>
      </c>
      <c r="BK223" s="10">
        <v>-0.58382000000000001</v>
      </c>
      <c r="BL223" s="10" t="s">
        <v>107</v>
      </c>
      <c r="BM223" s="9">
        <f t="shared" si="132"/>
        <v>104</v>
      </c>
      <c r="BN223" s="7" t="s">
        <v>65</v>
      </c>
      <c r="BO223" s="8" t="s">
        <v>29</v>
      </c>
      <c r="BP223" s="10">
        <v>-0.49965999999999999</v>
      </c>
      <c r="BQ223" t="s">
        <v>107</v>
      </c>
      <c r="BR223" s="9">
        <f t="shared" si="135"/>
        <v>99</v>
      </c>
    </row>
    <row r="224" spans="1:70" ht="17" thickBot="1" x14ac:dyDescent="0.25">
      <c r="A224" s="7" t="s">
        <v>73</v>
      </c>
      <c r="B224" s="8" t="s">
        <v>23</v>
      </c>
      <c r="C224" s="23">
        <v>-0.44370999999999999</v>
      </c>
      <c r="D224" s="23" t="s">
        <v>108</v>
      </c>
      <c r="E224" s="9">
        <f t="shared" si="126"/>
        <v>121</v>
      </c>
      <c r="F224" s="7" t="s">
        <v>85</v>
      </c>
      <c r="G224" s="8" t="s">
        <v>29</v>
      </c>
      <c r="H224" s="9">
        <v>-0.83038000000000001</v>
      </c>
      <c r="I224" s="9"/>
      <c r="J224" s="9">
        <f t="shared" si="129"/>
        <v>114</v>
      </c>
      <c r="K224" s="7" t="s">
        <v>65</v>
      </c>
      <c r="L224" s="8" t="s">
        <v>23</v>
      </c>
      <c r="M224" s="10">
        <v>-0.38968000000000003</v>
      </c>
      <c r="N224" s="10" t="s">
        <v>107</v>
      </c>
      <c r="O224" s="9">
        <f t="shared" si="134"/>
        <v>101</v>
      </c>
      <c r="P224" s="7" t="s">
        <v>96</v>
      </c>
      <c r="Q224" s="8" t="s">
        <v>25</v>
      </c>
      <c r="R224" s="10">
        <v>-0.78971999999999998</v>
      </c>
      <c r="S224" s="10" t="s">
        <v>107</v>
      </c>
      <c r="T224" s="9">
        <f t="shared" si="133"/>
        <v>104</v>
      </c>
      <c r="U224" s="7" t="s">
        <v>65</v>
      </c>
      <c r="V224" s="8" t="s">
        <v>29</v>
      </c>
      <c r="W224" s="10">
        <v>-0.74573</v>
      </c>
      <c r="X224" s="10" t="s">
        <v>107</v>
      </c>
      <c r="Y224" s="9">
        <f t="shared" si="136"/>
        <v>98</v>
      </c>
      <c r="Z224" s="7" t="s">
        <v>85</v>
      </c>
      <c r="AA224" s="8" t="s">
        <v>29</v>
      </c>
      <c r="AB224" s="9">
        <v>-0.97048999999999996</v>
      </c>
      <c r="AC224" s="9"/>
      <c r="AD224" s="9">
        <f t="shared" si="128"/>
        <v>116</v>
      </c>
      <c r="AE224" s="7" t="s">
        <v>93</v>
      </c>
      <c r="AF224" s="8" t="s">
        <v>23</v>
      </c>
      <c r="AG224" s="10">
        <v>-0.61506000000000005</v>
      </c>
      <c r="AH224" s="10" t="s">
        <v>107</v>
      </c>
      <c r="AI224" s="9">
        <f t="shared" si="137"/>
        <v>96</v>
      </c>
      <c r="AJ224" s="7" t="s">
        <v>85</v>
      </c>
      <c r="AK224" s="8" t="s">
        <v>29</v>
      </c>
      <c r="AL224" s="9">
        <v>-0.66693999999999998</v>
      </c>
      <c r="AM224" s="9"/>
      <c r="AN224" s="9">
        <f t="shared" si="127"/>
        <v>119</v>
      </c>
      <c r="AO224" s="7" t="s">
        <v>69</v>
      </c>
      <c r="AP224" s="8" t="s">
        <v>23</v>
      </c>
      <c r="AQ224" s="10">
        <v>-0.87522999999999995</v>
      </c>
      <c r="AR224" s="10" t="s">
        <v>107</v>
      </c>
      <c r="AS224" s="9">
        <f t="shared" si="138"/>
        <v>94</v>
      </c>
      <c r="AT224" s="7" t="s">
        <v>69</v>
      </c>
      <c r="AU224" s="8" t="s">
        <v>23</v>
      </c>
      <c r="AV224" s="10">
        <v>-0.87455000000000005</v>
      </c>
      <c r="AW224" s="10" t="s">
        <v>107</v>
      </c>
      <c r="AX224" s="9">
        <f t="shared" si="130"/>
        <v>108</v>
      </c>
      <c r="AY224" s="7" t="s">
        <v>93</v>
      </c>
      <c r="AZ224" s="8" t="s">
        <v>29</v>
      </c>
      <c r="BA224" s="23">
        <v>-0.95072000000000001</v>
      </c>
      <c r="BB224" s="23" t="s">
        <v>108</v>
      </c>
      <c r="BC224" s="9">
        <f t="shared" si="131"/>
        <v>105</v>
      </c>
      <c r="BD224" s="7" t="s">
        <v>95</v>
      </c>
      <c r="BE224" s="8" t="s">
        <v>19</v>
      </c>
      <c r="BF224" s="9">
        <v>-0.4289</v>
      </c>
      <c r="BG224" s="9"/>
      <c r="BH224" s="9">
        <f t="shared" si="139"/>
        <v>85</v>
      </c>
      <c r="BI224" s="7" t="s">
        <v>59</v>
      </c>
      <c r="BJ224" s="8" t="s">
        <v>25</v>
      </c>
      <c r="BK224" s="10">
        <v>-0.59321000000000002</v>
      </c>
      <c r="BL224" s="10" t="s">
        <v>107</v>
      </c>
      <c r="BM224" s="9">
        <f t="shared" si="132"/>
        <v>105</v>
      </c>
      <c r="BN224" s="7" t="s">
        <v>92</v>
      </c>
      <c r="BO224" s="8" t="s">
        <v>23</v>
      </c>
      <c r="BP224" s="10">
        <v>-0.52007999999999999</v>
      </c>
      <c r="BQ224" t="s">
        <v>107</v>
      </c>
      <c r="BR224" s="9">
        <f t="shared" si="135"/>
        <v>100</v>
      </c>
    </row>
    <row r="225" spans="1:70" ht="17" thickBot="1" x14ac:dyDescent="0.25">
      <c r="A225" s="7" t="s">
        <v>73</v>
      </c>
      <c r="B225" s="8" t="s">
        <v>26</v>
      </c>
      <c r="C225" s="23">
        <v>-0.49051</v>
      </c>
      <c r="D225" s="23" t="s">
        <v>108</v>
      </c>
      <c r="E225" s="9">
        <f t="shared" si="126"/>
        <v>122</v>
      </c>
      <c r="F225" s="7" t="s">
        <v>85</v>
      </c>
      <c r="G225" s="8" t="s">
        <v>19</v>
      </c>
      <c r="H225" s="9">
        <v>-0.83418999999999999</v>
      </c>
      <c r="I225" s="9"/>
      <c r="J225" s="9">
        <f t="shared" si="129"/>
        <v>115</v>
      </c>
      <c r="K225" s="7" t="s">
        <v>92</v>
      </c>
      <c r="L225" s="8" t="s">
        <v>23</v>
      </c>
      <c r="M225" s="10">
        <v>-0.42394999999999999</v>
      </c>
      <c r="N225" s="10" t="s">
        <v>107</v>
      </c>
      <c r="O225" s="9">
        <f t="shared" si="134"/>
        <v>102</v>
      </c>
      <c r="P225" s="7" t="s">
        <v>93</v>
      </c>
      <c r="Q225" s="8" t="s">
        <v>25</v>
      </c>
      <c r="R225" s="23">
        <v>-0.80769999999999997</v>
      </c>
      <c r="S225" s="23" t="s">
        <v>108</v>
      </c>
      <c r="T225" s="9">
        <f t="shared" si="133"/>
        <v>105</v>
      </c>
      <c r="U225" s="7" t="s">
        <v>83</v>
      </c>
      <c r="V225" s="8" t="s">
        <v>25</v>
      </c>
      <c r="W225" s="23">
        <v>-0.77503</v>
      </c>
      <c r="X225" s="23" t="s">
        <v>108</v>
      </c>
      <c r="Y225" s="9">
        <f t="shared" si="136"/>
        <v>99</v>
      </c>
      <c r="Z225" s="7" t="s">
        <v>85</v>
      </c>
      <c r="AA225" s="8" t="s">
        <v>19</v>
      </c>
      <c r="AB225" s="9">
        <v>-1.0857699999999999</v>
      </c>
      <c r="AC225" s="9"/>
      <c r="AD225" s="9">
        <f t="shared" si="128"/>
        <v>117</v>
      </c>
      <c r="AE225" s="7" t="s">
        <v>65</v>
      </c>
      <c r="AF225" s="8" t="s">
        <v>29</v>
      </c>
      <c r="AG225" s="10">
        <v>-0.63492999999999999</v>
      </c>
      <c r="AH225" s="10" t="s">
        <v>107</v>
      </c>
      <c r="AI225" s="9">
        <f t="shared" si="137"/>
        <v>97</v>
      </c>
      <c r="AJ225" s="7" t="s">
        <v>90</v>
      </c>
      <c r="AK225" s="8" t="s">
        <v>26</v>
      </c>
      <c r="AL225" s="10">
        <v>-0.77217000000000002</v>
      </c>
      <c r="AM225" s="10" t="s">
        <v>107</v>
      </c>
      <c r="AN225" s="9">
        <f t="shared" si="127"/>
        <v>120</v>
      </c>
      <c r="AO225" s="7" t="s">
        <v>98</v>
      </c>
      <c r="AP225" s="8" t="s">
        <v>23</v>
      </c>
      <c r="AQ225" s="10">
        <v>-0.91234000000000004</v>
      </c>
      <c r="AR225" s="10" t="s">
        <v>107</v>
      </c>
      <c r="AS225" s="9">
        <f t="shared" si="138"/>
        <v>95</v>
      </c>
      <c r="AT225" s="7" t="s">
        <v>90</v>
      </c>
      <c r="AU225" s="8" t="s">
        <v>29</v>
      </c>
      <c r="AV225" s="9">
        <v>-0.88275999999999999</v>
      </c>
      <c r="AW225" s="9"/>
      <c r="AX225" s="9">
        <f t="shared" si="130"/>
        <v>109</v>
      </c>
      <c r="AY225" s="7" t="s">
        <v>65</v>
      </c>
      <c r="AZ225" s="8" t="s">
        <v>29</v>
      </c>
      <c r="BA225" s="10">
        <v>-1.0292699999999999</v>
      </c>
      <c r="BB225" s="10" t="s">
        <v>107</v>
      </c>
      <c r="BC225" s="9">
        <f t="shared" si="131"/>
        <v>106</v>
      </c>
      <c r="BD225" s="7" t="s">
        <v>52</v>
      </c>
      <c r="BE225" s="8" t="s">
        <v>23</v>
      </c>
      <c r="BF225" s="10">
        <v>-0.43114999999999998</v>
      </c>
      <c r="BG225" s="10" t="s">
        <v>107</v>
      </c>
      <c r="BH225" s="9">
        <f t="shared" si="139"/>
        <v>86</v>
      </c>
      <c r="BI225" s="7" t="s">
        <v>83</v>
      </c>
      <c r="BJ225" s="8" t="s">
        <v>25</v>
      </c>
      <c r="BK225" s="10">
        <v>-0.59658</v>
      </c>
      <c r="BL225" s="10" t="s">
        <v>107</v>
      </c>
      <c r="BM225" s="9">
        <f t="shared" si="132"/>
        <v>106</v>
      </c>
      <c r="BN225" s="7" t="s">
        <v>69</v>
      </c>
      <c r="BO225" s="8" t="s">
        <v>23</v>
      </c>
      <c r="BP225" s="10">
        <v>-0.53259000000000001</v>
      </c>
      <c r="BQ225" t="s">
        <v>107</v>
      </c>
      <c r="BR225" s="9">
        <f t="shared" si="135"/>
        <v>101</v>
      </c>
    </row>
    <row r="226" spans="1:70" ht="17" thickBot="1" x14ac:dyDescent="0.25">
      <c r="A226" s="7" t="s">
        <v>90</v>
      </c>
      <c r="B226" s="8" t="s">
        <v>26</v>
      </c>
      <c r="C226" s="9">
        <v>-0.55301999999999996</v>
      </c>
      <c r="D226" s="9"/>
      <c r="E226" s="9">
        <f t="shared" si="126"/>
        <v>123</v>
      </c>
      <c r="F226" s="7" t="s">
        <v>73</v>
      </c>
      <c r="G226" s="8" t="s">
        <v>29</v>
      </c>
      <c r="H226" s="9">
        <v>-0.88771</v>
      </c>
      <c r="I226" s="9"/>
      <c r="J226" s="9">
        <f t="shared" si="129"/>
        <v>116</v>
      </c>
      <c r="K226" s="7" t="s">
        <v>65</v>
      </c>
      <c r="L226" s="8" t="s">
        <v>20</v>
      </c>
      <c r="M226" s="10">
        <v>-0.43174000000000001</v>
      </c>
      <c r="N226" s="10" t="s">
        <v>107</v>
      </c>
      <c r="O226" s="9">
        <f t="shared" si="134"/>
        <v>103</v>
      </c>
      <c r="P226" s="7" t="s">
        <v>96</v>
      </c>
      <c r="Q226" s="8" t="s">
        <v>29</v>
      </c>
      <c r="R226" s="10">
        <v>-0.82713999999999999</v>
      </c>
      <c r="S226" s="10" t="s">
        <v>107</v>
      </c>
      <c r="T226" s="9">
        <f t="shared" si="133"/>
        <v>106</v>
      </c>
      <c r="U226" s="7" t="s">
        <v>95</v>
      </c>
      <c r="V226" s="8" t="s">
        <v>29</v>
      </c>
      <c r="W226" s="9">
        <v>-0.85845000000000005</v>
      </c>
      <c r="X226" s="9"/>
      <c r="Y226" s="9">
        <f t="shared" si="136"/>
        <v>100</v>
      </c>
      <c r="Z226" s="7" t="s">
        <v>90</v>
      </c>
      <c r="AA226" s="8" t="s">
        <v>29</v>
      </c>
      <c r="AB226" s="23">
        <v>-1.23587</v>
      </c>
      <c r="AC226" s="23" t="s">
        <v>108</v>
      </c>
      <c r="AD226" s="9">
        <f t="shared" si="128"/>
        <v>118</v>
      </c>
      <c r="AE226" s="7" t="s">
        <v>93</v>
      </c>
      <c r="AF226" s="8" t="s">
        <v>29</v>
      </c>
      <c r="AG226" s="10">
        <v>-0.64788999999999997</v>
      </c>
      <c r="AH226" s="10" t="s">
        <v>107</v>
      </c>
      <c r="AI226" s="9">
        <f t="shared" si="137"/>
        <v>98</v>
      </c>
      <c r="AJ226" s="7" t="s">
        <v>90</v>
      </c>
      <c r="AK226" s="8" t="s">
        <v>29</v>
      </c>
      <c r="AL226" s="23">
        <v>-0.85550000000000004</v>
      </c>
      <c r="AM226" s="23" t="s">
        <v>108</v>
      </c>
      <c r="AN226" s="9">
        <f t="shared" si="127"/>
        <v>121</v>
      </c>
      <c r="AO226" s="7" t="s">
        <v>93</v>
      </c>
      <c r="AP226" s="8" t="s">
        <v>29</v>
      </c>
      <c r="AQ226" s="10">
        <v>-0.95679000000000003</v>
      </c>
      <c r="AR226" s="10" t="s">
        <v>107</v>
      </c>
      <c r="AS226" s="9">
        <f t="shared" si="138"/>
        <v>96</v>
      </c>
      <c r="AT226" s="7" t="s">
        <v>98</v>
      </c>
      <c r="AU226" s="8" t="s">
        <v>23</v>
      </c>
      <c r="AV226" s="10">
        <v>-0.93567999999999996</v>
      </c>
      <c r="AW226" s="10" t="s">
        <v>107</v>
      </c>
      <c r="AX226" s="9">
        <f t="shared" si="130"/>
        <v>110</v>
      </c>
      <c r="AY226" s="7" t="s">
        <v>90</v>
      </c>
      <c r="AZ226" s="8" t="s">
        <v>29</v>
      </c>
      <c r="BA226" s="9">
        <v>-1.1601999999999999</v>
      </c>
      <c r="BB226" s="9"/>
      <c r="BC226" s="9">
        <f t="shared" si="131"/>
        <v>107</v>
      </c>
      <c r="BD226" s="7" t="s">
        <v>95</v>
      </c>
      <c r="BE226" s="8" t="s">
        <v>29</v>
      </c>
      <c r="BF226" s="9">
        <v>-0.43298999999999999</v>
      </c>
      <c r="BG226" s="9"/>
      <c r="BH226" s="9">
        <f t="shared" si="139"/>
        <v>87</v>
      </c>
      <c r="BI226" s="7" t="s">
        <v>65</v>
      </c>
      <c r="BJ226" s="8" t="s">
        <v>29</v>
      </c>
      <c r="BK226" s="23">
        <v>-0.63768000000000002</v>
      </c>
      <c r="BL226" s="23" t="s">
        <v>108</v>
      </c>
      <c r="BM226" s="9">
        <f t="shared" si="132"/>
        <v>107</v>
      </c>
      <c r="BN226" s="7" t="s">
        <v>90</v>
      </c>
      <c r="BO226" s="8" t="s">
        <v>23</v>
      </c>
      <c r="BP226" s="23">
        <v>-0.53802000000000005</v>
      </c>
      <c r="BQ226" t="s">
        <v>108</v>
      </c>
      <c r="BR226" s="9">
        <f t="shared" si="135"/>
        <v>102</v>
      </c>
    </row>
    <row r="227" spans="1:70" ht="17" thickBot="1" x14ac:dyDescent="0.25">
      <c r="A227" s="7" t="s">
        <v>90</v>
      </c>
      <c r="B227" s="8" t="s">
        <v>20</v>
      </c>
      <c r="C227" s="10">
        <v>-0.71140999999999999</v>
      </c>
      <c r="D227" s="10" t="s">
        <v>107</v>
      </c>
      <c r="E227" s="9">
        <f t="shared" si="126"/>
        <v>124</v>
      </c>
      <c r="F227" s="7" t="s">
        <v>93</v>
      </c>
      <c r="G227" s="8" t="s">
        <v>29</v>
      </c>
      <c r="H227" s="23">
        <v>-1.0029300000000001</v>
      </c>
      <c r="I227" s="23" t="s">
        <v>108</v>
      </c>
      <c r="J227" s="9">
        <f t="shared" si="129"/>
        <v>117</v>
      </c>
      <c r="K227" s="7" t="s">
        <v>103</v>
      </c>
      <c r="L227" s="8" t="s">
        <v>28</v>
      </c>
      <c r="M227" s="9">
        <v>-0.49210999999999999</v>
      </c>
      <c r="N227" s="9"/>
      <c r="O227" s="9">
        <f t="shared" si="134"/>
        <v>104</v>
      </c>
      <c r="P227" s="7" t="s">
        <v>93</v>
      </c>
      <c r="Q227" s="8" t="s">
        <v>29</v>
      </c>
      <c r="R227" s="9">
        <v>-0.84662000000000004</v>
      </c>
      <c r="S227" s="9"/>
      <c r="T227" s="9">
        <f t="shared" si="133"/>
        <v>107</v>
      </c>
      <c r="U227" s="7" t="s">
        <v>93</v>
      </c>
      <c r="V227" s="8" t="s">
        <v>20</v>
      </c>
      <c r="W227" s="10">
        <v>-0.95428999999999997</v>
      </c>
      <c r="X227" s="10" t="s">
        <v>107</v>
      </c>
      <c r="Y227" s="9">
        <f t="shared" si="136"/>
        <v>101</v>
      </c>
      <c r="Z227" s="7" t="s">
        <v>73</v>
      </c>
      <c r="AA227" s="8" t="s">
        <v>29</v>
      </c>
      <c r="AB227" s="10">
        <v>-1.38917</v>
      </c>
      <c r="AC227" s="10" t="s">
        <v>107</v>
      </c>
      <c r="AD227" s="9">
        <f t="shared" si="128"/>
        <v>119</v>
      </c>
      <c r="AE227" s="7" t="s">
        <v>95</v>
      </c>
      <c r="AF227" s="8" t="s">
        <v>19</v>
      </c>
      <c r="AG227" s="9">
        <v>-0.6885</v>
      </c>
      <c r="AH227" s="9"/>
      <c r="AI227" s="9">
        <f t="shared" si="137"/>
        <v>99</v>
      </c>
      <c r="AJ227" s="7" t="s">
        <v>73</v>
      </c>
      <c r="AK227" s="8" t="s">
        <v>29</v>
      </c>
      <c r="AL227" s="10">
        <v>-0.96501000000000003</v>
      </c>
      <c r="AM227" s="10" t="s">
        <v>107</v>
      </c>
      <c r="AN227" s="9">
        <f t="shared" si="127"/>
        <v>122</v>
      </c>
      <c r="AO227" s="7" t="s">
        <v>73</v>
      </c>
      <c r="AP227" s="8" t="s">
        <v>29</v>
      </c>
      <c r="AQ227" s="23">
        <v>-1.01725</v>
      </c>
      <c r="AR227" s="23" t="s">
        <v>108</v>
      </c>
      <c r="AS227" s="9">
        <f t="shared" si="138"/>
        <v>97</v>
      </c>
      <c r="AT227" s="7" t="s">
        <v>73</v>
      </c>
      <c r="AU227" s="8" t="s">
        <v>29</v>
      </c>
      <c r="AV227" s="10">
        <v>-1.07978</v>
      </c>
      <c r="AW227" s="10" t="s">
        <v>107</v>
      </c>
      <c r="AX227" s="9">
        <f t="shared" si="130"/>
        <v>111</v>
      </c>
      <c r="AY227" s="7" t="s">
        <v>73</v>
      </c>
      <c r="AZ227" s="8" t="s">
        <v>29</v>
      </c>
      <c r="BA227" s="10">
        <v>-1.22098</v>
      </c>
      <c r="BB227" s="10" t="s">
        <v>107</v>
      </c>
      <c r="BC227" s="9">
        <f t="shared" si="131"/>
        <v>108</v>
      </c>
      <c r="BD227" s="7" t="s">
        <v>75</v>
      </c>
      <c r="BE227" s="8" t="s">
        <v>23</v>
      </c>
      <c r="BF227" s="10">
        <v>-0.48042000000000001</v>
      </c>
      <c r="BG227" s="10" t="s">
        <v>107</v>
      </c>
      <c r="BH227" s="9">
        <f t="shared" si="139"/>
        <v>88</v>
      </c>
      <c r="BI227" s="7" t="s">
        <v>89</v>
      </c>
      <c r="BJ227" s="8" t="s">
        <v>25</v>
      </c>
      <c r="BK227" s="10">
        <v>-0.73743000000000003</v>
      </c>
      <c r="BL227" s="10" t="s">
        <v>107</v>
      </c>
      <c r="BM227" s="9">
        <f t="shared" si="132"/>
        <v>108</v>
      </c>
      <c r="BN227" s="7" t="s">
        <v>75</v>
      </c>
      <c r="BO227" s="8" t="s">
        <v>23</v>
      </c>
      <c r="BP227" s="10">
        <v>-0.57169000000000003</v>
      </c>
      <c r="BQ227" t="s">
        <v>107</v>
      </c>
      <c r="BR227" s="9">
        <f t="shared" si="135"/>
        <v>103</v>
      </c>
    </row>
    <row r="228" spans="1:70" ht="17" thickBot="1" x14ac:dyDescent="0.25">
      <c r="A228" s="7" t="s">
        <v>90</v>
      </c>
      <c r="B228" s="8" t="s">
        <v>29</v>
      </c>
      <c r="C228" s="9">
        <v>-0.72284999999999999</v>
      </c>
      <c r="D228" s="9"/>
      <c r="E228" s="9">
        <f t="shared" si="126"/>
        <v>125</v>
      </c>
      <c r="F228" s="7" t="s">
        <v>95</v>
      </c>
      <c r="G228" s="8" t="s">
        <v>29</v>
      </c>
      <c r="H228" s="9">
        <v>-1.5525100000000001</v>
      </c>
      <c r="I228" s="9"/>
      <c r="J228" s="9">
        <f t="shared" si="129"/>
        <v>118</v>
      </c>
      <c r="K228" s="7" t="s">
        <v>90</v>
      </c>
      <c r="L228" s="8" t="s">
        <v>20</v>
      </c>
      <c r="M228" s="9">
        <v>-0.57104999999999995</v>
      </c>
      <c r="N228" s="9"/>
      <c r="O228" s="9">
        <f t="shared" si="134"/>
        <v>105</v>
      </c>
      <c r="P228" s="7" t="s">
        <v>95</v>
      </c>
      <c r="Q228" s="8" t="s">
        <v>19</v>
      </c>
      <c r="R228" s="9">
        <v>-1.22027</v>
      </c>
      <c r="S228" s="9"/>
      <c r="T228" s="9">
        <f t="shared" si="133"/>
        <v>108</v>
      </c>
      <c r="U228" s="7" t="s">
        <v>93</v>
      </c>
      <c r="V228" s="8" t="s">
        <v>29</v>
      </c>
      <c r="W228" s="10">
        <v>-1.0315099999999999</v>
      </c>
      <c r="X228" s="10" t="s">
        <v>107</v>
      </c>
      <c r="Y228" s="9">
        <f t="shared" si="136"/>
        <v>102</v>
      </c>
      <c r="Z228" s="7" t="s">
        <v>95</v>
      </c>
      <c r="AA228" s="8" t="s">
        <v>29</v>
      </c>
      <c r="AB228" s="9">
        <v>-1.61911</v>
      </c>
      <c r="AC228" s="9"/>
      <c r="AD228" s="9">
        <f t="shared" si="128"/>
        <v>120</v>
      </c>
      <c r="AE228" s="7" t="s">
        <v>93</v>
      </c>
      <c r="AF228" s="8" t="s">
        <v>20</v>
      </c>
      <c r="AG228" s="10">
        <v>-0.69416</v>
      </c>
      <c r="AH228" s="10" t="s">
        <v>107</v>
      </c>
      <c r="AI228" s="9">
        <f t="shared" si="137"/>
        <v>100</v>
      </c>
      <c r="AJ228" s="7" t="s">
        <v>95</v>
      </c>
      <c r="AK228" s="8" t="s">
        <v>19</v>
      </c>
      <c r="AL228" s="9">
        <v>-1.0891599999999999</v>
      </c>
      <c r="AM228" s="9"/>
      <c r="AN228" s="9">
        <f t="shared" si="127"/>
        <v>123</v>
      </c>
      <c r="AO228" s="7" t="s">
        <v>95</v>
      </c>
      <c r="AP228" s="8" t="s">
        <v>19</v>
      </c>
      <c r="AQ228" s="9">
        <v>-1.2815300000000001</v>
      </c>
      <c r="AR228" s="9"/>
      <c r="AS228" s="9">
        <f t="shared" si="138"/>
        <v>98</v>
      </c>
      <c r="AT228" s="7" t="s">
        <v>95</v>
      </c>
      <c r="AU228" s="8" t="s">
        <v>29</v>
      </c>
      <c r="AV228" s="9">
        <v>-1.37531</v>
      </c>
      <c r="AW228" s="9"/>
      <c r="AX228" s="9">
        <f t="shared" si="130"/>
        <v>112</v>
      </c>
      <c r="AY228" s="7" t="s">
        <v>95</v>
      </c>
      <c r="AZ228" s="8" t="s">
        <v>29</v>
      </c>
      <c r="BA228" s="9">
        <v>-1.3121499999999999</v>
      </c>
      <c r="BB228" s="9"/>
      <c r="BC228" s="9">
        <f t="shared" si="131"/>
        <v>109</v>
      </c>
      <c r="BD228" s="7" t="s">
        <v>69</v>
      </c>
      <c r="BE228" s="8" t="s">
        <v>23</v>
      </c>
      <c r="BF228" s="10">
        <v>-0.53793000000000002</v>
      </c>
      <c r="BG228" s="10" t="s">
        <v>107</v>
      </c>
      <c r="BH228" s="9">
        <f t="shared" si="139"/>
        <v>89</v>
      </c>
      <c r="BI228" s="7" t="s">
        <v>93</v>
      </c>
      <c r="BJ228" s="8" t="s">
        <v>25</v>
      </c>
      <c r="BK228" s="10">
        <v>-0.87090000000000001</v>
      </c>
      <c r="BL228" s="10" t="s">
        <v>107</v>
      </c>
      <c r="BM228" s="9">
        <f t="shared" si="132"/>
        <v>109</v>
      </c>
      <c r="BN228" s="7" t="s">
        <v>93</v>
      </c>
      <c r="BO228" s="8" t="s">
        <v>29</v>
      </c>
      <c r="BP228" s="10">
        <v>-0.64088999999999996</v>
      </c>
      <c r="BQ228" t="s">
        <v>107</v>
      </c>
      <c r="BR228" s="9">
        <f t="shared" si="135"/>
        <v>104</v>
      </c>
    </row>
    <row r="229" spans="1:70" ht="17" thickBot="1" x14ac:dyDescent="0.25">
      <c r="A229" s="5" t="s">
        <v>90</v>
      </c>
      <c r="B229" s="6" t="s">
        <v>23</v>
      </c>
      <c r="C229" s="10">
        <v>-0.75322</v>
      </c>
      <c r="D229" s="29" t="s">
        <v>107</v>
      </c>
      <c r="E229" s="9">
        <f t="shared" si="126"/>
        <v>126</v>
      </c>
      <c r="F229" s="5" t="s">
        <v>95</v>
      </c>
      <c r="G229" s="6" t="s">
        <v>19</v>
      </c>
      <c r="H229" s="9">
        <v>-1.73197</v>
      </c>
      <c r="I229" s="30"/>
      <c r="J229" s="9">
        <f t="shared" si="129"/>
        <v>119</v>
      </c>
      <c r="K229" s="5" t="s">
        <v>90</v>
      </c>
      <c r="L229" s="6" t="s">
        <v>23</v>
      </c>
      <c r="M229" s="23">
        <v>-0.64609000000000005</v>
      </c>
      <c r="N229" s="45" t="s">
        <v>108</v>
      </c>
      <c r="O229" s="9">
        <f t="shared" si="134"/>
        <v>106</v>
      </c>
      <c r="P229" s="5" t="s">
        <v>95</v>
      </c>
      <c r="Q229" s="6" t="s">
        <v>29</v>
      </c>
      <c r="R229" s="9">
        <v>-1.2841199999999999</v>
      </c>
      <c r="S229" s="30"/>
      <c r="T229" s="9">
        <f t="shared" si="133"/>
        <v>109</v>
      </c>
      <c r="U229" s="5" t="s">
        <v>93</v>
      </c>
      <c r="V229" s="6" t="s">
        <v>25</v>
      </c>
      <c r="W229" s="10">
        <v>-1.3907</v>
      </c>
      <c r="X229" s="29" t="s">
        <v>107</v>
      </c>
      <c r="Y229" s="9">
        <f t="shared" si="136"/>
        <v>103</v>
      </c>
      <c r="Z229" s="5" t="s">
        <v>95</v>
      </c>
      <c r="AA229" s="6" t="s">
        <v>19</v>
      </c>
      <c r="AB229" s="9">
        <v>-1.8845000000000001</v>
      </c>
      <c r="AC229" s="30"/>
      <c r="AD229" s="9">
        <f t="shared" si="128"/>
        <v>121</v>
      </c>
      <c r="AE229" s="5" t="s">
        <v>93</v>
      </c>
      <c r="AF229" s="6" t="s">
        <v>25</v>
      </c>
      <c r="AG229" s="10">
        <v>-0.72950000000000004</v>
      </c>
      <c r="AH229" s="29" t="s">
        <v>107</v>
      </c>
      <c r="AI229" s="9">
        <f t="shared" si="137"/>
        <v>101</v>
      </c>
      <c r="AJ229" s="5" t="s">
        <v>95</v>
      </c>
      <c r="AK229" s="6" t="s">
        <v>29</v>
      </c>
      <c r="AL229" s="9">
        <v>-1.12927</v>
      </c>
      <c r="AM229" s="30"/>
      <c r="AN229" s="9">
        <f t="shared" si="127"/>
        <v>124</v>
      </c>
      <c r="AO229" s="5" t="s">
        <v>95</v>
      </c>
      <c r="AP229" s="6" t="s">
        <v>29</v>
      </c>
      <c r="AQ229" s="9">
        <v>-1.6092900000000001</v>
      </c>
      <c r="AR229" s="30"/>
      <c r="AS229" s="9">
        <f t="shared" si="138"/>
        <v>99</v>
      </c>
      <c r="AT229" s="5" t="s">
        <v>95</v>
      </c>
      <c r="AU229" s="6" t="s">
        <v>19</v>
      </c>
      <c r="AV229" s="9">
        <v>-1.383</v>
      </c>
      <c r="AW229" s="30"/>
      <c r="AX229" s="9">
        <f t="shared" si="130"/>
        <v>113</v>
      </c>
      <c r="AY229" s="5" t="s">
        <v>95</v>
      </c>
      <c r="AZ229" s="6" t="s">
        <v>19</v>
      </c>
      <c r="BA229" s="9">
        <v>-1.6186400000000001</v>
      </c>
      <c r="BB229" s="30"/>
      <c r="BC229" s="9">
        <f t="shared" si="131"/>
        <v>110</v>
      </c>
      <c r="BD229" s="5" t="s">
        <v>98</v>
      </c>
      <c r="BE229" s="6" t="s">
        <v>23</v>
      </c>
      <c r="BF229" s="10">
        <v>-0.63236000000000003</v>
      </c>
      <c r="BG229" s="29" t="s">
        <v>107</v>
      </c>
      <c r="BH229" s="9">
        <f t="shared" si="139"/>
        <v>90</v>
      </c>
      <c r="BI229" s="5" t="s">
        <v>93</v>
      </c>
      <c r="BJ229" s="6" t="s">
        <v>29</v>
      </c>
      <c r="BK229" s="10">
        <v>-0.95254000000000005</v>
      </c>
      <c r="BL229" s="29" t="s">
        <v>107</v>
      </c>
      <c r="BM229" s="9">
        <f t="shared" si="132"/>
        <v>110</v>
      </c>
      <c r="BN229" s="5" t="s">
        <v>98</v>
      </c>
      <c r="BO229" s="6" t="s">
        <v>23</v>
      </c>
      <c r="BP229" s="10">
        <v>-0.70142000000000004</v>
      </c>
      <c r="BQ229" t="s">
        <v>107</v>
      </c>
      <c r="BR229" s="9">
        <f t="shared" si="135"/>
        <v>105</v>
      </c>
    </row>
    <row r="230" spans="1:70" ht="18" thickTop="1" thickBot="1" x14ac:dyDescent="0.25">
      <c r="A230" s="90" t="s">
        <v>109</v>
      </c>
      <c r="B230" s="91"/>
      <c r="C230" s="91"/>
      <c r="D230" s="91"/>
      <c r="E230" s="92"/>
      <c r="F230" s="90" t="s">
        <v>109</v>
      </c>
      <c r="G230" s="91"/>
      <c r="H230" s="91"/>
      <c r="I230" s="91"/>
      <c r="J230" s="92"/>
      <c r="K230" s="90" t="s">
        <v>109</v>
      </c>
      <c r="L230" s="91"/>
      <c r="M230" s="91"/>
      <c r="N230" s="91"/>
      <c r="O230" s="92"/>
      <c r="P230" s="90" t="s">
        <v>109</v>
      </c>
      <c r="Q230" s="91"/>
      <c r="R230" s="91"/>
      <c r="S230" s="91"/>
      <c r="T230" s="92"/>
      <c r="U230" s="90" t="s">
        <v>109</v>
      </c>
      <c r="V230" s="91"/>
      <c r="W230" s="91"/>
      <c r="X230" s="91"/>
      <c r="Y230" s="92"/>
      <c r="Z230" s="90" t="s">
        <v>109</v>
      </c>
      <c r="AA230" s="91"/>
      <c r="AB230" s="91"/>
      <c r="AC230" s="91"/>
      <c r="AD230" s="92"/>
      <c r="AE230" s="90" t="s">
        <v>109</v>
      </c>
      <c r="AF230" s="91"/>
      <c r="AG230" s="91"/>
      <c r="AH230" s="91"/>
      <c r="AI230" s="92"/>
      <c r="AJ230" s="90" t="s">
        <v>109</v>
      </c>
      <c r="AK230" s="91"/>
      <c r="AL230" s="91"/>
      <c r="AM230" s="91"/>
      <c r="AN230" s="92"/>
      <c r="AO230" s="90" t="s">
        <v>109</v>
      </c>
      <c r="AP230" s="91"/>
      <c r="AQ230" s="91"/>
      <c r="AR230" s="91"/>
      <c r="AS230" s="92"/>
      <c r="AT230" s="90" t="s">
        <v>109</v>
      </c>
      <c r="AU230" s="91"/>
      <c r="AV230" s="91"/>
      <c r="AW230" s="91"/>
      <c r="AX230" s="92"/>
      <c r="AY230" s="90" t="s">
        <v>109</v>
      </c>
      <c r="AZ230" s="91"/>
      <c r="BA230" s="91"/>
      <c r="BB230" s="91"/>
      <c r="BC230" s="92"/>
      <c r="BD230" s="90" t="s">
        <v>109</v>
      </c>
      <c r="BE230" s="91"/>
      <c r="BF230" s="91"/>
      <c r="BG230" s="91"/>
      <c r="BH230" s="92"/>
      <c r="BI230" s="90" t="s">
        <v>109</v>
      </c>
      <c r="BJ230" s="91"/>
      <c r="BK230" s="91"/>
      <c r="BL230" s="91"/>
      <c r="BM230" s="92"/>
      <c r="BN230" s="90" t="s">
        <v>109</v>
      </c>
      <c r="BO230" s="91"/>
      <c r="BP230" s="91"/>
      <c r="BQ230" s="91"/>
      <c r="BR230" s="92"/>
    </row>
    <row r="231" spans="1:70" ht="17" thickTop="1" x14ac:dyDescent="0.2">
      <c r="A231" s="31" t="s">
        <v>25</v>
      </c>
      <c r="B231" s="32">
        <f>SUMIF($B$104:$B$229,A231,$E$104:$E$229)</f>
        <v>948</v>
      </c>
      <c r="C231" s="33"/>
      <c r="D231" s="33" t="s">
        <v>26</v>
      </c>
      <c r="E231" s="32">
        <f>SUMIF($B$104:$B$229,D231,$E$104:$E$229)</f>
        <v>1591</v>
      </c>
      <c r="F231" s="41" t="s">
        <v>25</v>
      </c>
      <c r="G231" s="32">
        <f>SUMIF($G$111:$G$229,F231,$J$111:$J$229)</f>
        <v>1384</v>
      </c>
      <c r="H231" s="33"/>
      <c r="I231" s="33" t="s">
        <v>26</v>
      </c>
      <c r="J231" s="32">
        <f>SUMIF($G$111:$G$229,I231,$J$111:$J$229)</f>
        <v>319</v>
      </c>
      <c r="K231" s="31" t="s">
        <v>25</v>
      </c>
      <c r="L231" s="32">
        <f>SUMIF($L$124:$L$229,K231,$O$124:$O$229)</f>
        <v>1109</v>
      </c>
      <c r="M231" s="33"/>
      <c r="N231" s="33" t="s">
        <v>26</v>
      </c>
      <c r="O231" s="32">
        <f>SUMIF($L$124:$L$229,N231,$O$124:$O$229)</f>
        <v>306</v>
      </c>
      <c r="P231" s="31" t="s">
        <v>25</v>
      </c>
      <c r="Q231" s="32">
        <f>SUMIF($Q$121:$Q$229,P231,$T$121:$T$229)</f>
        <v>1008</v>
      </c>
      <c r="R231" s="33"/>
      <c r="S231" s="33" t="s">
        <v>26</v>
      </c>
      <c r="T231" s="32">
        <f>SUMIF($Q$121:$Q$229,S231,$T$121:$T$229)</f>
        <v>255</v>
      </c>
      <c r="U231" s="31" t="s">
        <v>25</v>
      </c>
      <c r="V231" s="32">
        <f>SUMIF($V$127:$V$229,U231,$Y$127:$Y$229)</f>
        <v>1030</v>
      </c>
      <c r="W231" s="33"/>
      <c r="X231" s="33" t="s">
        <v>26</v>
      </c>
      <c r="Y231" s="32">
        <f>SUMIF($V$127:$V$229,X231,$Y$127:$Y$229)</f>
        <v>78</v>
      </c>
      <c r="Z231" s="31" t="s">
        <v>25</v>
      </c>
      <c r="AA231" s="32">
        <f>SUMIF($AA$109:$AA$229,Z231,$AD$109:$AD$229)</f>
        <v>315</v>
      </c>
      <c r="AB231" s="33"/>
      <c r="AC231" s="33" t="s">
        <v>26</v>
      </c>
      <c r="AD231" s="32">
        <f>SUMIF($AA$109:$AA$229,AC231,$AD$109:$AD$229)</f>
        <v>1801</v>
      </c>
      <c r="AE231" s="31" t="s">
        <v>25</v>
      </c>
      <c r="AF231" s="32">
        <f>SUMIF($AF$129:$AF$229,AE231,$AI$129:$AI$229)</f>
        <v>855</v>
      </c>
      <c r="AG231" s="33"/>
      <c r="AH231" s="33" t="s">
        <v>26</v>
      </c>
      <c r="AI231" s="32">
        <f>SUMIF($AF$129:$AF$229,AH231,$AI$129:$AI$229)</f>
        <v>272</v>
      </c>
      <c r="AJ231" s="31" t="s">
        <v>25</v>
      </c>
      <c r="AK231" s="32">
        <f>SUMIF($AK$106:$AK$229,AJ231,$AN$106:$AN$229)</f>
        <v>276</v>
      </c>
      <c r="AL231" s="33"/>
      <c r="AM231" s="33" t="s">
        <v>26</v>
      </c>
      <c r="AN231" s="32">
        <f>SUMIF($AK$106:$AK$229,AM231,$AN$106:$AN$229)</f>
        <v>1466</v>
      </c>
      <c r="AO231" s="31" t="s">
        <v>25</v>
      </c>
      <c r="AP231" s="32">
        <f>SUMIF($AP$131:$AP$229,AO231,$AS$131:$AS$229)</f>
        <v>637</v>
      </c>
      <c r="AQ231" s="33"/>
      <c r="AR231" s="33" t="s">
        <v>26</v>
      </c>
      <c r="AS231" s="32">
        <f>SUMIF($AP$131:$AP$229,AR231,$AS$131:$AS$229)</f>
        <v>358</v>
      </c>
      <c r="AT231" s="31" t="s">
        <v>25</v>
      </c>
      <c r="AU231" s="32">
        <f>SUMIF($AU$117:$AU$229,AT231,$AX$117:$AX$229)</f>
        <v>1152</v>
      </c>
      <c r="AV231" s="33"/>
      <c r="AW231" s="33" t="s">
        <v>26</v>
      </c>
      <c r="AX231" s="32">
        <f>SUMIF($AU$117:$AU$229,AW231,$AX$117:$AX$229)</f>
        <v>392</v>
      </c>
      <c r="AY231" s="31" t="s">
        <v>25</v>
      </c>
      <c r="AZ231" s="32">
        <f>SUMIF($AZ$120:$AZ$229,AY231,$BC$120:$BC$229)</f>
        <v>1186</v>
      </c>
      <c r="BA231" s="33"/>
      <c r="BB231" s="33" t="s">
        <v>26</v>
      </c>
      <c r="BC231" s="32">
        <f>SUMIF($AZ$120:$AZ$229,BB231,$BC$120:$BC$229)</f>
        <v>437</v>
      </c>
      <c r="BD231" s="31" t="s">
        <v>25</v>
      </c>
      <c r="BE231" s="32">
        <f>SUMIF($BE$140:$BE$229,BD231,$BH$140:$BH$229)</f>
        <v>475</v>
      </c>
      <c r="BF231" s="33"/>
      <c r="BG231" s="33" t="s">
        <v>26</v>
      </c>
      <c r="BH231" s="32">
        <f>SUMIF($BE$140:$BE$229,BG231,$BH$140:$BH$229)</f>
        <v>458</v>
      </c>
      <c r="BI231" s="31" t="s">
        <v>25</v>
      </c>
      <c r="BJ231" s="32">
        <f>SUMIF($BJ$120:$BJ$229,BI231,$BM$120:$BM$229)</f>
        <v>1590</v>
      </c>
      <c r="BK231" s="33"/>
      <c r="BL231" s="33" t="s">
        <v>26</v>
      </c>
      <c r="BM231" s="32">
        <f>SUMIF($BJ$120:$BJ$229,BL231,$BM$120:$BM$229)</f>
        <v>0</v>
      </c>
      <c r="BN231" s="31" t="s">
        <v>25</v>
      </c>
      <c r="BO231" s="32">
        <f>SUMIF($BO$125:$BO$229,BN231,$BR$125:$BR$229)</f>
        <v>1189</v>
      </c>
      <c r="BP231" s="33"/>
      <c r="BQ231" s="33" t="s">
        <v>26</v>
      </c>
      <c r="BR231" s="32">
        <f>SUMIF($BO$125:$BO$229,BQ231,$BR$125:$BR$229)</f>
        <v>97</v>
      </c>
    </row>
    <row r="232" spans="1:70" x14ac:dyDescent="0.2">
      <c r="A232" s="34" t="s">
        <v>28</v>
      </c>
      <c r="B232" s="35">
        <f t="shared" ref="B232:B234" si="140">SUMIF($B$104:$B$229,A232,$E$104:$E$229)</f>
        <v>1048</v>
      </c>
      <c r="C232" s="36"/>
      <c r="D232" s="36" t="s">
        <v>29</v>
      </c>
      <c r="E232" s="35">
        <f t="shared" ref="E232:E234" si="141">SUMIF($B$104:$B$229,D232,$E$104:$E$229)</f>
        <v>943</v>
      </c>
      <c r="F232" s="42" t="s">
        <v>28</v>
      </c>
      <c r="G232" s="35">
        <f t="shared" ref="G232:G234" si="142">SUMIF($G$111:$G$229,F232,$J$111:$J$229)</f>
        <v>107</v>
      </c>
      <c r="H232" s="36"/>
      <c r="I232" s="36" t="s">
        <v>29</v>
      </c>
      <c r="J232" s="35">
        <f t="shared" ref="J232:J234" si="143">SUMIF($G$111:$G$229,I232,$J$111:$J$229)</f>
        <v>1599</v>
      </c>
      <c r="K232" s="34" t="s">
        <v>28</v>
      </c>
      <c r="L232" s="35">
        <f t="shared" ref="L232:L234" si="144">SUMIF($L$124:$L$229,K232,$O$124:$O$229)</f>
        <v>1069</v>
      </c>
      <c r="M232" s="36"/>
      <c r="N232" s="36" t="s">
        <v>29</v>
      </c>
      <c r="O232" s="35">
        <f t="shared" ref="O232:O234" si="145">SUMIF($L$124:$L$229,N232,$O$124:$O$229)</f>
        <v>255</v>
      </c>
      <c r="P232" s="34" t="s">
        <v>28</v>
      </c>
      <c r="Q232" s="35">
        <f t="shared" ref="Q232:Q234" si="146">SUMIF($Q$121:$Q$229,P232,$T$121:$T$229)</f>
        <v>79</v>
      </c>
      <c r="R232" s="36"/>
      <c r="S232" s="36" t="s">
        <v>29</v>
      </c>
      <c r="T232" s="35">
        <f t="shared" ref="T232:T234" si="147">SUMIF($Q$121:$Q$229,S232,$T$121:$T$229)</f>
        <v>1498</v>
      </c>
      <c r="U232" s="34" t="s">
        <v>28</v>
      </c>
      <c r="V232" s="35">
        <f t="shared" ref="V232:V234" si="148">SUMIF($V$127:$V$229,U232,$Y$127:$Y$229)</f>
        <v>14</v>
      </c>
      <c r="W232" s="36"/>
      <c r="X232" s="36" t="s">
        <v>29</v>
      </c>
      <c r="Y232" s="35">
        <f t="shared" ref="Y232:Y234" si="149">SUMIF($V$127:$V$229,X232,$Y$127:$Y$229)</f>
        <v>1436</v>
      </c>
      <c r="Z232" s="34" t="s">
        <v>28</v>
      </c>
      <c r="AA232" s="35">
        <f t="shared" ref="AA232:AA234" si="150">SUMIF($AA$109:$AA$229,Z232,$AD$109:$AD$229)</f>
        <v>299</v>
      </c>
      <c r="AB232" s="36"/>
      <c r="AC232" s="36" t="s">
        <v>29</v>
      </c>
      <c r="AD232" s="35">
        <f t="shared" ref="AD232:AD234" si="151">SUMIF($AA$109:$AA$229,AC232,$AD$109:$AD$229)</f>
        <v>1451</v>
      </c>
      <c r="AE232" s="34" t="s">
        <v>28</v>
      </c>
      <c r="AF232" s="35">
        <f t="shared" ref="AF232:AF234" si="152">SUMIF($AF$129:$AF$229,AE232,$AI$129:$AI$229)</f>
        <v>150</v>
      </c>
      <c r="AG232" s="36"/>
      <c r="AH232" s="36" t="s">
        <v>29</v>
      </c>
      <c r="AI232" s="35">
        <f t="shared" ref="AI232:AI234" si="153">SUMIF($AF$129:$AF$229,AH232,$AI$129:$AI$229)</f>
        <v>903</v>
      </c>
      <c r="AJ232" s="34" t="s">
        <v>28</v>
      </c>
      <c r="AK232" s="35">
        <f t="shared" ref="AK232:AK234" si="154">SUMIF($AK$106:$AK$229,AJ232,$AN$106:$AN$229)</f>
        <v>636</v>
      </c>
      <c r="AL232" s="36"/>
      <c r="AM232" s="36" t="s">
        <v>29</v>
      </c>
      <c r="AN232" s="35">
        <f t="shared" ref="AN232:AN234" si="155">SUMIF($AK$106:$AK$229,AM232,$AN$106:$AN$229)</f>
        <v>1293</v>
      </c>
      <c r="AO232" s="34" t="s">
        <v>28</v>
      </c>
      <c r="AP232" s="35">
        <f t="shared" ref="AP232:AP234" si="156">SUMIF($AP$131:$AP$229,AO232,$AS$131:$AS$229)</f>
        <v>18</v>
      </c>
      <c r="AQ232" s="36"/>
      <c r="AR232" s="36" t="s">
        <v>29</v>
      </c>
      <c r="AS232" s="35">
        <f t="shared" ref="AS232:AS234" si="157">SUMIF($AP$131:$AP$229,AR232,$AS$131:$AS$229)</f>
        <v>1425</v>
      </c>
      <c r="AT232" s="34" t="s">
        <v>28</v>
      </c>
      <c r="AU232" s="35">
        <f t="shared" ref="AU232:AU234" si="158">SUMIF($AU$117:$AU$229,AT232,$AX$117:$AX$229)</f>
        <v>18</v>
      </c>
      <c r="AV232" s="36"/>
      <c r="AW232" s="36" t="s">
        <v>29</v>
      </c>
      <c r="AX232" s="35">
        <f t="shared" ref="AX232:AX234" si="159">SUMIF($AU$117:$AU$229,AW232,$AX$117:$AX$229)</f>
        <v>1460</v>
      </c>
      <c r="AY232" s="34" t="s">
        <v>28</v>
      </c>
      <c r="AZ232" s="35">
        <f t="shared" ref="AZ232:AZ234" si="160">SUMIF($AZ$120:$AZ$229,AY232,$BC$120:$BC$229)</f>
        <v>107</v>
      </c>
      <c r="BA232" s="36"/>
      <c r="BB232" s="36" t="s">
        <v>29</v>
      </c>
      <c r="BC232" s="35">
        <f t="shared" ref="BC232:BC234" si="161">SUMIF($AZ$120:$AZ$229,BB232,$BC$120:$BC$229)</f>
        <v>1265</v>
      </c>
      <c r="BD232" s="34" t="s">
        <v>28</v>
      </c>
      <c r="BE232" s="35">
        <f t="shared" ref="BE232:BE234" si="162">SUMIF($BE$140:$BE$229,BD232,$BH$140:$BH$229)</f>
        <v>96</v>
      </c>
      <c r="BF232" s="36"/>
      <c r="BG232" s="36" t="s">
        <v>29</v>
      </c>
      <c r="BH232" s="35">
        <f t="shared" ref="BH232:BH234" si="163">SUMIF($BE$140:$BE$229,BG232,$BH$140:$BH$229)</f>
        <v>511</v>
      </c>
      <c r="BI232" s="34" t="s">
        <v>28</v>
      </c>
      <c r="BJ232" s="35">
        <f t="shared" ref="BJ232:BJ234" si="164">SUMIF($BJ$120:$BJ$229,BI232,$BM$120:$BM$229)</f>
        <v>573</v>
      </c>
      <c r="BK232" s="36"/>
      <c r="BL232" s="36" t="s">
        <v>29</v>
      </c>
      <c r="BM232" s="35">
        <f t="shared" ref="BM232:BM234" si="165">SUMIF($BJ$120:$BJ$229,BL232,$BM$120:$BM$229)</f>
        <v>635</v>
      </c>
      <c r="BN232" s="34" t="s">
        <v>28</v>
      </c>
      <c r="BO232" s="35">
        <f t="shared" ref="BO232:BO234" si="166">SUMIF($BO$125:$BO$229,BN232,$BR$125:$BR$229)</f>
        <v>567</v>
      </c>
      <c r="BP232" s="36"/>
      <c r="BQ232" s="36" t="s">
        <v>29</v>
      </c>
      <c r="BR232" s="35">
        <f t="shared" ref="BR232:BR234" si="167">SUMIF($BO$125:$BO$229,BQ232,$BR$125:$BR$229)</f>
        <v>564</v>
      </c>
    </row>
    <row r="233" spans="1:70" x14ac:dyDescent="0.2">
      <c r="A233" s="34" t="s">
        <v>19</v>
      </c>
      <c r="B233" s="35">
        <f t="shared" si="140"/>
        <v>247</v>
      </c>
      <c r="C233" s="36"/>
      <c r="D233" s="36" t="s">
        <v>20</v>
      </c>
      <c r="E233" s="35">
        <f t="shared" si="141"/>
        <v>1731</v>
      </c>
      <c r="F233" s="42" t="s">
        <v>19</v>
      </c>
      <c r="G233" s="35">
        <f t="shared" si="142"/>
        <v>1038</v>
      </c>
      <c r="H233" s="36"/>
      <c r="I233" s="36" t="s">
        <v>20</v>
      </c>
      <c r="J233" s="35">
        <f t="shared" si="143"/>
        <v>650</v>
      </c>
      <c r="K233" s="34" t="s">
        <v>19</v>
      </c>
      <c r="L233" s="35">
        <f t="shared" si="144"/>
        <v>197</v>
      </c>
      <c r="M233" s="36"/>
      <c r="N233" s="36" t="s">
        <v>20</v>
      </c>
      <c r="O233" s="35">
        <f t="shared" si="145"/>
        <v>874</v>
      </c>
      <c r="P233" s="34" t="s">
        <v>19</v>
      </c>
      <c r="Q233" s="35">
        <f t="shared" si="146"/>
        <v>937</v>
      </c>
      <c r="R233" s="36"/>
      <c r="S233" s="36" t="s">
        <v>20</v>
      </c>
      <c r="T233" s="35">
        <f t="shared" si="147"/>
        <v>453</v>
      </c>
      <c r="U233" s="34" t="s">
        <v>19</v>
      </c>
      <c r="V233" s="35">
        <f t="shared" si="148"/>
        <v>805</v>
      </c>
      <c r="W233" s="36"/>
      <c r="X233" s="36" t="s">
        <v>20</v>
      </c>
      <c r="Y233" s="35">
        <f t="shared" si="149"/>
        <v>496</v>
      </c>
      <c r="Z233" s="34" t="s">
        <v>19</v>
      </c>
      <c r="AA233" s="35">
        <f t="shared" si="150"/>
        <v>628</v>
      </c>
      <c r="AB233" s="36"/>
      <c r="AC233" s="36" t="s">
        <v>20</v>
      </c>
      <c r="AD233" s="35">
        <f t="shared" si="151"/>
        <v>1367</v>
      </c>
      <c r="AE233" s="34" t="s">
        <v>19</v>
      </c>
      <c r="AF233" s="35">
        <f t="shared" si="152"/>
        <v>640</v>
      </c>
      <c r="AG233" s="36"/>
      <c r="AH233" s="36" t="s">
        <v>20</v>
      </c>
      <c r="AI233" s="35">
        <f t="shared" si="153"/>
        <v>764</v>
      </c>
      <c r="AJ233" s="34" t="s">
        <v>19</v>
      </c>
      <c r="AK233" s="35">
        <f t="shared" si="154"/>
        <v>563</v>
      </c>
      <c r="AL233" s="36"/>
      <c r="AM233" s="36" t="s">
        <v>20</v>
      </c>
      <c r="AN233" s="35">
        <f t="shared" si="155"/>
        <v>1662</v>
      </c>
      <c r="AO233" s="34" t="s">
        <v>19</v>
      </c>
      <c r="AP233" s="35">
        <f t="shared" si="156"/>
        <v>566</v>
      </c>
      <c r="AQ233" s="36"/>
      <c r="AR233" s="36" t="s">
        <v>20</v>
      </c>
      <c r="AS233" s="35">
        <f t="shared" si="157"/>
        <v>557</v>
      </c>
      <c r="AT233" s="34" t="s">
        <v>19</v>
      </c>
      <c r="AU233" s="35">
        <f t="shared" si="158"/>
        <v>1013</v>
      </c>
      <c r="AV233" s="36"/>
      <c r="AW233" s="36" t="s">
        <v>20</v>
      </c>
      <c r="AX233" s="35">
        <f t="shared" si="159"/>
        <v>455</v>
      </c>
      <c r="AY233" s="34" t="s">
        <v>19</v>
      </c>
      <c r="AZ233" s="35">
        <f t="shared" si="160"/>
        <v>1040</v>
      </c>
      <c r="BA233" s="36"/>
      <c r="BB233" s="36" t="s">
        <v>20</v>
      </c>
      <c r="BC233" s="35">
        <f t="shared" si="161"/>
        <v>379</v>
      </c>
      <c r="BD233" s="34" t="s">
        <v>19</v>
      </c>
      <c r="BE233" s="35">
        <f t="shared" si="162"/>
        <v>459</v>
      </c>
      <c r="BF233" s="36"/>
      <c r="BG233" s="36" t="s">
        <v>20</v>
      </c>
      <c r="BH233" s="35">
        <f t="shared" si="163"/>
        <v>545</v>
      </c>
      <c r="BI233" s="34" t="s">
        <v>19</v>
      </c>
      <c r="BJ233" s="35">
        <f t="shared" si="164"/>
        <v>527</v>
      </c>
      <c r="BK233" s="36"/>
      <c r="BL233" s="36" t="s">
        <v>20</v>
      </c>
      <c r="BM233" s="35">
        <f t="shared" si="165"/>
        <v>896</v>
      </c>
      <c r="BN233" s="34" t="s">
        <v>19</v>
      </c>
      <c r="BO233" s="35">
        <f t="shared" si="166"/>
        <v>237</v>
      </c>
      <c r="BP233" s="36"/>
      <c r="BQ233" s="36" t="s">
        <v>20</v>
      </c>
      <c r="BR233" s="35">
        <f t="shared" si="167"/>
        <v>941</v>
      </c>
    </row>
    <row r="234" spans="1:70" ht="17" thickBot="1" x14ac:dyDescent="0.25">
      <c r="A234" s="37" t="s">
        <v>22</v>
      </c>
      <c r="B234" s="38">
        <f t="shared" si="140"/>
        <v>254</v>
      </c>
      <c r="C234" s="39"/>
      <c r="D234" s="39" t="s">
        <v>23</v>
      </c>
      <c r="E234" s="38">
        <f t="shared" si="141"/>
        <v>1191</v>
      </c>
      <c r="F234" s="43" t="s">
        <v>22</v>
      </c>
      <c r="G234" s="38">
        <f t="shared" si="142"/>
        <v>101</v>
      </c>
      <c r="H234" s="39"/>
      <c r="I234" s="39" t="s">
        <v>23</v>
      </c>
      <c r="J234" s="38">
        <f t="shared" si="143"/>
        <v>1942</v>
      </c>
      <c r="K234" s="37" t="s">
        <v>22</v>
      </c>
      <c r="L234" s="38">
        <f t="shared" si="144"/>
        <v>0</v>
      </c>
      <c r="M234" s="39"/>
      <c r="N234" s="39" t="s">
        <v>23</v>
      </c>
      <c r="O234" s="38">
        <f t="shared" si="145"/>
        <v>1861</v>
      </c>
      <c r="P234" s="37" t="s">
        <v>22</v>
      </c>
      <c r="Q234" s="38">
        <f t="shared" si="146"/>
        <v>289</v>
      </c>
      <c r="R234" s="39"/>
      <c r="S234" s="39" t="s">
        <v>23</v>
      </c>
      <c r="T234" s="38">
        <f t="shared" si="147"/>
        <v>1432</v>
      </c>
      <c r="U234" s="37" t="s">
        <v>22</v>
      </c>
      <c r="V234" s="38">
        <f t="shared" si="148"/>
        <v>210</v>
      </c>
      <c r="W234" s="39"/>
      <c r="X234" s="39" t="s">
        <v>23</v>
      </c>
      <c r="Y234" s="38">
        <f t="shared" si="149"/>
        <v>1285</v>
      </c>
      <c r="Z234" s="37" t="s">
        <v>22</v>
      </c>
      <c r="AA234" s="38">
        <f t="shared" si="150"/>
        <v>309</v>
      </c>
      <c r="AB234" s="39"/>
      <c r="AC234" s="39" t="s">
        <v>23</v>
      </c>
      <c r="AD234" s="38">
        <f t="shared" si="151"/>
        <v>1211</v>
      </c>
      <c r="AE234" s="37" t="s">
        <v>22</v>
      </c>
      <c r="AF234" s="38">
        <f t="shared" si="152"/>
        <v>0</v>
      </c>
      <c r="AG234" s="39"/>
      <c r="AH234" s="39" t="s">
        <v>23</v>
      </c>
      <c r="AI234" s="38">
        <f t="shared" si="153"/>
        <v>1567</v>
      </c>
      <c r="AJ234" s="37" t="s">
        <v>22</v>
      </c>
      <c r="AK234" s="38">
        <f t="shared" si="154"/>
        <v>109</v>
      </c>
      <c r="AL234" s="39"/>
      <c r="AM234" s="39" t="s">
        <v>23</v>
      </c>
      <c r="AN234" s="38">
        <f t="shared" si="155"/>
        <v>1745</v>
      </c>
      <c r="AO234" s="37" t="s">
        <v>22</v>
      </c>
      <c r="AP234" s="38">
        <f t="shared" si="156"/>
        <v>98</v>
      </c>
      <c r="AQ234" s="39"/>
      <c r="AR234" s="39" t="s">
        <v>23</v>
      </c>
      <c r="AS234" s="38">
        <f t="shared" si="157"/>
        <v>1291</v>
      </c>
      <c r="AT234" s="37" t="s">
        <v>22</v>
      </c>
      <c r="AU234" s="38">
        <f t="shared" si="158"/>
        <v>52</v>
      </c>
      <c r="AV234" s="39"/>
      <c r="AW234" s="39" t="s">
        <v>23</v>
      </c>
      <c r="AX234" s="38">
        <f t="shared" si="159"/>
        <v>1899</v>
      </c>
      <c r="AY234" s="37" t="s">
        <v>22</v>
      </c>
      <c r="AZ234" s="38">
        <f t="shared" si="160"/>
        <v>1</v>
      </c>
      <c r="BA234" s="39"/>
      <c r="BB234" s="39" t="s">
        <v>23</v>
      </c>
      <c r="BC234" s="38">
        <f t="shared" si="161"/>
        <v>1690</v>
      </c>
      <c r="BD234" s="37" t="s">
        <v>22</v>
      </c>
      <c r="BE234" s="38">
        <f t="shared" si="162"/>
        <v>0</v>
      </c>
      <c r="BF234" s="39"/>
      <c r="BG234" s="39" t="s">
        <v>23</v>
      </c>
      <c r="BH234" s="38">
        <f t="shared" si="163"/>
        <v>1551</v>
      </c>
      <c r="BI234" s="37" t="s">
        <v>22</v>
      </c>
      <c r="BJ234" s="38">
        <f t="shared" si="164"/>
        <v>56</v>
      </c>
      <c r="BK234" s="39"/>
      <c r="BL234" s="39" t="s">
        <v>23</v>
      </c>
      <c r="BM234" s="38">
        <f t="shared" si="165"/>
        <v>1828</v>
      </c>
      <c r="BN234" s="37" t="s">
        <v>22</v>
      </c>
      <c r="BO234" s="38">
        <f t="shared" si="166"/>
        <v>45</v>
      </c>
      <c r="BP234" s="39"/>
      <c r="BQ234" s="39" t="s">
        <v>23</v>
      </c>
      <c r="BR234" s="38">
        <f t="shared" si="167"/>
        <v>1925</v>
      </c>
    </row>
    <row r="235" spans="1:70" ht="18" thickTop="1" thickBot="1" x14ac:dyDescent="0.25">
      <c r="A235" s="90" t="s">
        <v>110</v>
      </c>
      <c r="B235" s="91"/>
      <c r="C235" s="91"/>
      <c r="D235" s="91"/>
      <c r="E235" s="92"/>
      <c r="F235" s="90" t="s">
        <v>110</v>
      </c>
      <c r="G235" s="91"/>
      <c r="H235" s="91"/>
      <c r="I235" s="91"/>
      <c r="J235" s="92"/>
      <c r="K235" s="90" t="s">
        <v>110</v>
      </c>
      <c r="L235" s="91"/>
      <c r="M235" s="91"/>
      <c r="N235" s="91"/>
      <c r="O235" s="92"/>
      <c r="P235" s="90" t="s">
        <v>110</v>
      </c>
      <c r="Q235" s="91"/>
      <c r="R235" s="91"/>
      <c r="S235" s="91"/>
      <c r="T235" s="92"/>
      <c r="U235" s="90" t="s">
        <v>110</v>
      </c>
      <c r="V235" s="91"/>
      <c r="W235" s="91"/>
      <c r="X235" s="91"/>
      <c r="Y235" s="92"/>
      <c r="Z235" s="90" t="s">
        <v>110</v>
      </c>
      <c r="AA235" s="91"/>
      <c r="AB235" s="91"/>
      <c r="AC235" s="91"/>
      <c r="AD235" s="92"/>
      <c r="AE235" s="90" t="s">
        <v>110</v>
      </c>
      <c r="AF235" s="91"/>
      <c r="AG235" s="91"/>
      <c r="AH235" s="91"/>
      <c r="AI235" s="92"/>
      <c r="AJ235" s="90" t="s">
        <v>110</v>
      </c>
      <c r="AK235" s="91"/>
      <c r="AL235" s="91"/>
      <c r="AM235" s="91"/>
      <c r="AN235" s="92"/>
      <c r="AO235" s="90" t="s">
        <v>110</v>
      </c>
      <c r="AP235" s="91"/>
      <c r="AQ235" s="91"/>
      <c r="AR235" s="91"/>
      <c r="AS235" s="92"/>
      <c r="AT235" s="90" t="s">
        <v>110</v>
      </c>
      <c r="AU235" s="91"/>
      <c r="AV235" s="91"/>
      <c r="AW235" s="91"/>
      <c r="AX235" s="92"/>
      <c r="AY235" s="90" t="s">
        <v>110</v>
      </c>
      <c r="AZ235" s="91"/>
      <c r="BA235" s="91"/>
      <c r="BB235" s="91"/>
      <c r="BC235" s="92"/>
      <c r="BD235" s="90" t="s">
        <v>110</v>
      </c>
      <c r="BE235" s="91"/>
      <c r="BF235" s="91"/>
      <c r="BG235" s="91"/>
      <c r="BH235" s="92"/>
      <c r="BI235" s="90" t="s">
        <v>110</v>
      </c>
      <c r="BJ235" s="91"/>
      <c r="BK235" s="91"/>
      <c r="BL235" s="91"/>
      <c r="BM235" s="92"/>
      <c r="BN235" s="90" t="s">
        <v>110</v>
      </c>
      <c r="BO235" s="91"/>
      <c r="BP235" s="91"/>
      <c r="BQ235" s="91"/>
      <c r="BR235" s="92"/>
    </row>
    <row r="236" spans="1:70" ht="17" thickTop="1" x14ac:dyDescent="0.2">
      <c r="A236" s="31" t="s">
        <v>25</v>
      </c>
      <c r="B236" s="40">
        <f>SUMIFS($E$104:$E$229,$B$104:$B$229,A236,$D$104:$D$229,"x")</f>
        <v>97</v>
      </c>
      <c r="C236" s="33"/>
      <c r="D236" s="33" t="s">
        <v>26</v>
      </c>
      <c r="E236" s="40">
        <f>SUMIFS($E$104:$E$229,$B$104:$B$229,D236,$D$104:$D$229,"x")</f>
        <v>234</v>
      </c>
      <c r="F236" s="41" t="s">
        <v>25</v>
      </c>
      <c r="G236" s="40">
        <f>SUMIFS($J$111:$J$229,$G$111:$G$229,F236,$I$111:$I$229,"x")</f>
        <v>361</v>
      </c>
      <c r="H236" s="33"/>
      <c r="I236" s="33" t="s">
        <v>26</v>
      </c>
      <c r="J236" s="40">
        <f>SUMIFS($J$111:$J$229,$G$111:$G$229,I236,$I$111:$I$229,"x")</f>
        <v>0</v>
      </c>
      <c r="K236" s="31" t="s">
        <v>25</v>
      </c>
      <c r="L236" s="40">
        <f>SUMIFS($O$124:$O$229,$L$124:$L$229,K236,$N$124:$N$229,"x")</f>
        <v>227</v>
      </c>
      <c r="M236" s="33"/>
      <c r="N236" s="33" t="s">
        <v>26</v>
      </c>
      <c r="O236" s="40">
        <f>SUMIFS($O$124:$O$229,$L$124:$L$229,N236,$N$124:$N$229,"x")</f>
        <v>0</v>
      </c>
      <c r="P236" s="31" t="s">
        <v>25</v>
      </c>
      <c r="Q236" s="40">
        <f>SUMIFS($T$121:$T$229,$Q$121:$Q$229,P236,$S$121:$S$229,"x")</f>
        <v>460</v>
      </c>
      <c r="R236" s="33"/>
      <c r="S236" s="33" t="s">
        <v>26</v>
      </c>
      <c r="T236" s="40">
        <f>SUMIFS($T$121:$T$229,$Q$121:$Q$229,S236,$S$121:$S$229,"x")</f>
        <v>0</v>
      </c>
      <c r="U236" s="31" t="s">
        <v>25</v>
      </c>
      <c r="V236" s="40">
        <f>SUMIFS($Y$127:$Y$229,$V$127:$V$229,U236,$X$127:$X$229,"x")</f>
        <v>494</v>
      </c>
      <c r="W236" s="33"/>
      <c r="X236" s="33" t="s">
        <v>26</v>
      </c>
      <c r="Y236" s="40">
        <f>SUMIFS($Y$127:$Y$229,$V$127:$V$229,X236,$X$127:$X$229,"x")</f>
        <v>0</v>
      </c>
      <c r="Z236" s="31" t="s">
        <v>25</v>
      </c>
      <c r="AA236" s="40">
        <f>SUMIFS($AD$109:$AD$229,$AA$109:$AA$229,Z236,$AC$109:$AC$229,"x")</f>
        <v>0</v>
      </c>
      <c r="AB236" s="33"/>
      <c r="AC236" s="33" t="s">
        <v>26</v>
      </c>
      <c r="AD236" s="40">
        <f>SUMIFS($AD$109:$AD$229,$AA$109:$AA$229,AC236,$AC$109:$AC$229,"x")</f>
        <v>1013</v>
      </c>
      <c r="AE236" s="31" t="s">
        <v>25</v>
      </c>
      <c r="AF236" s="40">
        <f>SUMIFS($AI$129:$AI$229,$AF$129:$AF$229,AE236,$AH$129:$AH$229,"x")</f>
        <v>511</v>
      </c>
      <c r="AG236" s="33"/>
      <c r="AH236" s="33" t="s">
        <v>26</v>
      </c>
      <c r="AI236" s="40">
        <f>SUMIFS($AI$129:$AI$229,$AF$129:$AF$229,AH236,$AH$129:$AH$229,"x")</f>
        <v>0</v>
      </c>
      <c r="AJ236" s="31" t="s">
        <v>25</v>
      </c>
      <c r="AK236" s="40">
        <f>SUMIFS($AN$106:$AN$229,$AK$106:$AK$229,AJ236,$AM$106:$AM$229,"x")</f>
        <v>0</v>
      </c>
      <c r="AL236" s="33"/>
      <c r="AM236" s="33" t="s">
        <v>26</v>
      </c>
      <c r="AN236" s="40">
        <f>SUMIFS($AN$106:$AN$229,$AK$106:$AK$229,AM236,$AM$106:$AM$229,"x")</f>
        <v>354</v>
      </c>
      <c r="AO236" s="31" t="s">
        <v>25</v>
      </c>
      <c r="AP236" s="40">
        <f>SUMIFS($AS$131:$AS$229,$AP$131:$AP$229,AO236,$AR$131:$AR$229,"x")</f>
        <v>69</v>
      </c>
      <c r="AQ236" s="33"/>
      <c r="AR236" s="33" t="s">
        <v>26</v>
      </c>
      <c r="AS236" s="40">
        <f>SUMIFS($AS$131:$AS$229,$AP$131:$AP$229,AR236,$AR$131:$AR$229,"x")</f>
        <v>117</v>
      </c>
      <c r="AT236" s="31" t="s">
        <v>25</v>
      </c>
      <c r="AU236" s="40">
        <f>SUMIFS($AX$117:$AX$229,$AU$117:$AU$229,AT236,$AW$117:$AW$229,"x")</f>
        <v>158</v>
      </c>
      <c r="AV236" s="33"/>
      <c r="AW236" s="33" t="s">
        <v>26</v>
      </c>
      <c r="AX236" s="40">
        <f>SUMIFS($AX$117:$AX$229,$AU$117:$AU$229,AW236,$AW$117:$AW$229,"x")</f>
        <v>0</v>
      </c>
      <c r="AY236" s="31" t="s">
        <v>25</v>
      </c>
      <c r="AZ236" s="40">
        <f>SUMIFS($BC$120:$BC$229,$AZ$120:$AZ$229,AY236,$BB$120:$BB$229,"x")</f>
        <v>188</v>
      </c>
      <c r="BA236" s="33"/>
      <c r="BB236" s="33" t="s">
        <v>26</v>
      </c>
      <c r="BC236" s="40">
        <f>SUMIFS($BC$120:$BC$229,$AZ$120:$AZ$229,BB236,$BB$120:$BB$229,"x")</f>
        <v>98</v>
      </c>
      <c r="BD236" s="31" t="s">
        <v>25</v>
      </c>
      <c r="BE236" s="40">
        <f>SUMIFS($BH$140:$BH$229,$BE$140:$BE$229,BD236,$BG$140:$BG$229,"x")</f>
        <v>304</v>
      </c>
      <c r="BF236" s="33"/>
      <c r="BG236" s="33" t="s">
        <v>26</v>
      </c>
      <c r="BH236" s="40">
        <f>SUMIFS($BH$140:$BH$229,$BE$140:$BE$229,BG236,$BG$140:$BG$229,"x")</f>
        <v>0</v>
      </c>
      <c r="BI236" s="31" t="s">
        <v>25</v>
      </c>
      <c r="BJ236" s="40">
        <f>SUMIFS($BM$120:$BM$229,$BJ$120:$BJ$229,BI236,$BL$120:$BL$229,"x")</f>
        <v>1266</v>
      </c>
      <c r="BK236" s="33"/>
      <c r="BL236" s="33" t="s">
        <v>26</v>
      </c>
      <c r="BM236" s="40">
        <f>SUMIFS($BM$120:$BM$229,$BJ$120:$BJ$229,BL236,$BL$120:$BL$229,"x")</f>
        <v>0</v>
      </c>
      <c r="BN236" s="31" t="s">
        <v>25</v>
      </c>
      <c r="BO236" s="40">
        <f>SUMIFS($BR$125:$BR$229,$BO$125:$BO$229,BN236,$BQ$125:$BQ$229,"x")</f>
        <v>819</v>
      </c>
      <c r="BP236" s="33"/>
      <c r="BQ236" s="33" t="s">
        <v>26</v>
      </c>
      <c r="BR236" s="40">
        <f>SUMIFS($BR$125:$BR$229,$BO$125:$BO$229,BQ236,$BQ$125:$BQ$229,"x")</f>
        <v>0</v>
      </c>
    </row>
    <row r="237" spans="1:70" x14ac:dyDescent="0.2">
      <c r="A237" s="34" t="s">
        <v>28</v>
      </c>
      <c r="B237" s="35">
        <f t="shared" ref="B237:B239" si="168">SUMIFS($E$104:$E$229,$B$104:$B$229,A237,$D$104:$D$229,"x")</f>
        <v>177</v>
      </c>
      <c r="C237" s="36"/>
      <c r="D237" s="36" t="s">
        <v>29</v>
      </c>
      <c r="E237" s="35">
        <f t="shared" ref="E237:E239" si="169">SUMIFS($E$104:$E$229,$B$104:$B$229,D237,$D$104:$D$229,"x")</f>
        <v>204</v>
      </c>
      <c r="F237" s="42" t="s">
        <v>28</v>
      </c>
      <c r="G237" s="35">
        <f t="shared" ref="G237:G239" si="170">SUMIFS($J$111:$J$229,$G$111:$G$229,F237,$I$111:$I$229,"x")</f>
        <v>0</v>
      </c>
      <c r="H237" s="36"/>
      <c r="I237" s="36" t="s">
        <v>29</v>
      </c>
      <c r="J237" s="35">
        <f t="shared" ref="J237:J239" si="171">SUMIFS($J$111:$J$229,$G$111:$G$229,I237,$I$111:$I$229,"x")</f>
        <v>180</v>
      </c>
      <c r="K237" s="34" t="s">
        <v>28</v>
      </c>
      <c r="L237" s="35">
        <f t="shared" ref="L237:L239" si="172">SUMIFS($O$124:$O$229,$L$124:$L$229,K237,$N$124:$N$229,"x")</f>
        <v>525</v>
      </c>
      <c r="M237" s="36"/>
      <c r="N237" s="36" t="s">
        <v>29</v>
      </c>
      <c r="O237" s="35">
        <f t="shared" ref="O237:O239" si="173">SUMIFS($O$124:$O$229,$L$124:$L$229,N237,$N$124:$N$229,"x")</f>
        <v>0</v>
      </c>
      <c r="P237" s="34" t="s">
        <v>28</v>
      </c>
      <c r="Q237" s="35">
        <f t="shared" ref="Q237:Q239" si="174">SUMIFS($T$121:$T$229,$Q$121:$Q$229,P237,$S$121:$S$229,"x")</f>
        <v>0</v>
      </c>
      <c r="R237" s="36"/>
      <c r="S237" s="36" t="s">
        <v>29</v>
      </c>
      <c r="T237" s="35">
        <f t="shared" ref="T237:T239" si="175">SUMIFS($T$121:$T$229,$Q$121:$Q$229,S237,$S$121:$S$229,"x")</f>
        <v>685</v>
      </c>
      <c r="U237" s="34" t="s">
        <v>28</v>
      </c>
      <c r="V237" s="35">
        <f t="shared" ref="V237:V239" si="176">SUMIFS($Y$127:$Y$229,$V$127:$V$229,U237,$X$127:$X$229,"x")</f>
        <v>0</v>
      </c>
      <c r="W237" s="36"/>
      <c r="X237" s="36" t="s">
        <v>29</v>
      </c>
      <c r="Y237" s="35">
        <f t="shared" ref="Y237:Y239" si="177">SUMIFS($Y$127:$Y$229,$V$127:$V$229,X237,$X$127:$X$229,"x")</f>
        <v>747</v>
      </c>
      <c r="Z237" s="34" t="s">
        <v>28</v>
      </c>
      <c r="AA237" s="35">
        <f t="shared" ref="AA237:AA239" si="178">SUMIFS($AD$109:$AD$229,$AA$109:$AA$229,Z237,$AC$109:$AC$229,"x")</f>
        <v>80</v>
      </c>
      <c r="AB237" s="36"/>
      <c r="AC237" s="36" t="s">
        <v>29</v>
      </c>
      <c r="AD237" s="35">
        <f t="shared" ref="AD237:AD239" si="179">SUMIFS($AD$109:$AD$229,$AA$109:$AA$229,AC237,$AC$109:$AC$229,"x")</f>
        <v>737</v>
      </c>
      <c r="AE237" s="34" t="s">
        <v>28</v>
      </c>
      <c r="AF237" s="35">
        <f t="shared" ref="AF237:AF239" si="180">SUMIFS($AI$129:$AI$229,$AF$129:$AF$229,AE237,$AH$129:$AH$229,"x")</f>
        <v>0</v>
      </c>
      <c r="AG237" s="36"/>
      <c r="AH237" s="36" t="s">
        <v>29</v>
      </c>
      <c r="AI237" s="35">
        <f t="shared" ref="AI237:AI239" si="181">SUMIFS($AI$129:$AI$229,$AF$129:$AF$229,AH237,$AH$129:$AH$229,"x")</f>
        <v>279</v>
      </c>
      <c r="AJ237" s="34" t="s">
        <v>28</v>
      </c>
      <c r="AK237" s="35">
        <f t="shared" ref="AK237:AK239" si="182">SUMIFS($AN$106:$AN$229,$AK$106:$AK$229,AJ237,$AM$106:$AM$229,"x")</f>
        <v>178</v>
      </c>
      <c r="AL237" s="36"/>
      <c r="AM237" s="36" t="s">
        <v>29</v>
      </c>
      <c r="AN237" s="35">
        <f t="shared" ref="AN237:AN239" si="183">SUMIFS($AN$106:$AN$229,$AK$106:$AK$229,AM237,$AM$106:$AM$229,"x")</f>
        <v>533</v>
      </c>
      <c r="AO237" s="34" t="s">
        <v>28</v>
      </c>
      <c r="AP237" s="35">
        <f t="shared" ref="AP237:AP239" si="184">SUMIFS($AS$131:$AS$229,$AP$131:$AP$229,AO237,$AR$131:$AR$229,"x")</f>
        <v>0</v>
      </c>
      <c r="AQ237" s="36"/>
      <c r="AR237" s="36" t="s">
        <v>29</v>
      </c>
      <c r="AS237" s="35">
        <f t="shared" ref="AS237:AS239" si="185">SUMIFS($AS$131:$AS$229,$AP$131:$AP$229,AR237,$AR$131:$AR$229,"x")</f>
        <v>780</v>
      </c>
      <c r="AT237" s="34" t="s">
        <v>28</v>
      </c>
      <c r="AU237" s="35">
        <f t="shared" ref="AU237:AU239" si="186">SUMIFS($AX$117:$AX$229,$AU$117:$AU$229,AT237,$AW$117:$AW$229,"x")</f>
        <v>0</v>
      </c>
      <c r="AV237" s="36"/>
      <c r="AW237" s="36" t="s">
        <v>29</v>
      </c>
      <c r="AX237" s="35">
        <f t="shared" ref="AX237:AX239" si="187">SUMIFS($AX$117:$AX$229,$AU$117:$AU$229,AW237,$AW$117:$AW$229,"x")</f>
        <v>488</v>
      </c>
      <c r="AY237" s="34" t="s">
        <v>28</v>
      </c>
      <c r="AZ237" s="35">
        <f t="shared" ref="AZ237:AZ239" si="188">SUMIFS($BC$120:$BC$229,$AZ$120:$AZ$229,AY237,$BB$120:$BB$229,"x")</f>
        <v>0</v>
      </c>
      <c r="BA237" s="36"/>
      <c r="BB237" s="36" t="s">
        <v>29</v>
      </c>
      <c r="BC237" s="35">
        <f t="shared" ref="BC237:BC239" si="189">SUMIFS($BC$120:$BC$229,$AZ$120:$AZ$229,BB237,$BB$120:$BB$229,"x")</f>
        <v>476</v>
      </c>
      <c r="BD237" s="34" t="s">
        <v>28</v>
      </c>
      <c r="BE237" s="35">
        <f t="shared" ref="BE237:BE239" si="190">SUMIFS($BH$140:$BH$229,$BE$140:$BE$229,BD237,$BG$140:$BG$229,"x")</f>
        <v>0</v>
      </c>
      <c r="BF237" s="36"/>
      <c r="BG237" s="36" t="s">
        <v>29</v>
      </c>
      <c r="BH237" s="35">
        <f t="shared" ref="BH237:BH239" si="191">SUMIFS($BH$140:$BH$229,$BE$140:$BE$229,BG237,$BG$140:$BG$229,"x")</f>
        <v>0</v>
      </c>
      <c r="BI237" s="34" t="s">
        <v>28</v>
      </c>
      <c r="BJ237" s="35">
        <f t="shared" ref="BJ237:BJ239" si="192">SUMIFS($BM$120:$BM$229,$BJ$120:$BJ$229,BI237,$BL$120:$BL$229,"x")</f>
        <v>255</v>
      </c>
      <c r="BK237" s="36"/>
      <c r="BL237" s="36" t="s">
        <v>29</v>
      </c>
      <c r="BM237" s="35">
        <f t="shared" ref="BM237:BM239" si="193">SUMIFS($BM$120:$BM$229,$BJ$120:$BJ$229,BL237,$BL$120:$BL$229,"x")</f>
        <v>376</v>
      </c>
      <c r="BN237" s="34" t="s">
        <v>28</v>
      </c>
      <c r="BO237" s="35">
        <f t="shared" ref="BO237:BO239" si="194">SUMIFS($BR$125:$BR$229,$BO$125:$BO$229,BN237,$BQ$125:$BQ$229,"x")</f>
        <v>273</v>
      </c>
      <c r="BP237" s="36"/>
      <c r="BQ237" s="36" t="s">
        <v>29</v>
      </c>
      <c r="BR237" s="35">
        <f t="shared" ref="BR237:BR239" si="195">SUMIFS($BR$125:$BR$229,$BO$125:$BO$229,BQ237,$BQ$125:$BQ$229,"x")</f>
        <v>422</v>
      </c>
    </row>
    <row r="238" spans="1:70" x14ac:dyDescent="0.2">
      <c r="A238" s="34" t="s">
        <v>19</v>
      </c>
      <c r="B238" s="35">
        <f t="shared" si="168"/>
        <v>0</v>
      </c>
      <c r="C238" s="36"/>
      <c r="D238" s="36" t="s">
        <v>20</v>
      </c>
      <c r="E238" s="35">
        <f t="shared" si="169"/>
        <v>1114</v>
      </c>
      <c r="F238" s="42" t="s">
        <v>19</v>
      </c>
      <c r="G238" s="35">
        <f t="shared" si="170"/>
        <v>246</v>
      </c>
      <c r="H238" s="36"/>
      <c r="I238" s="36" t="s">
        <v>20</v>
      </c>
      <c r="J238" s="35">
        <f t="shared" si="171"/>
        <v>242</v>
      </c>
      <c r="K238" s="34" t="s">
        <v>19</v>
      </c>
      <c r="L238" s="35">
        <f t="shared" si="172"/>
        <v>0</v>
      </c>
      <c r="M238" s="36"/>
      <c r="N238" s="36" t="s">
        <v>20</v>
      </c>
      <c r="O238" s="35">
        <f t="shared" si="173"/>
        <v>501</v>
      </c>
      <c r="P238" s="34" t="s">
        <v>19</v>
      </c>
      <c r="Q238" s="35">
        <f t="shared" si="174"/>
        <v>240</v>
      </c>
      <c r="R238" s="36"/>
      <c r="S238" s="36" t="s">
        <v>20</v>
      </c>
      <c r="T238" s="35">
        <f t="shared" si="175"/>
        <v>89</v>
      </c>
      <c r="U238" s="34" t="s">
        <v>19</v>
      </c>
      <c r="V238" s="35">
        <f t="shared" si="176"/>
        <v>124</v>
      </c>
      <c r="W238" s="36"/>
      <c r="X238" s="36" t="s">
        <v>20</v>
      </c>
      <c r="Y238" s="35">
        <f t="shared" si="177"/>
        <v>196</v>
      </c>
      <c r="Z238" s="34" t="s">
        <v>19</v>
      </c>
      <c r="AA238" s="35">
        <f t="shared" si="178"/>
        <v>0</v>
      </c>
      <c r="AB238" s="36"/>
      <c r="AC238" s="36" t="s">
        <v>20</v>
      </c>
      <c r="AD238" s="35">
        <f t="shared" si="179"/>
        <v>521</v>
      </c>
      <c r="AE238" s="34" t="s">
        <v>19</v>
      </c>
      <c r="AF238" s="35">
        <f t="shared" si="180"/>
        <v>0</v>
      </c>
      <c r="AG238" s="36"/>
      <c r="AH238" s="36" t="s">
        <v>20</v>
      </c>
      <c r="AI238" s="35">
        <f t="shared" si="181"/>
        <v>267</v>
      </c>
      <c r="AJ238" s="34" t="s">
        <v>19</v>
      </c>
      <c r="AK238" s="35">
        <f t="shared" si="182"/>
        <v>103</v>
      </c>
      <c r="AL238" s="36"/>
      <c r="AM238" s="36" t="s">
        <v>20</v>
      </c>
      <c r="AN238" s="35">
        <f t="shared" si="183"/>
        <v>882</v>
      </c>
      <c r="AO238" s="34" t="s">
        <v>19</v>
      </c>
      <c r="AP238" s="35">
        <f t="shared" si="184"/>
        <v>154</v>
      </c>
      <c r="AQ238" s="36"/>
      <c r="AR238" s="36" t="s">
        <v>20</v>
      </c>
      <c r="AS238" s="35">
        <f t="shared" si="185"/>
        <v>318</v>
      </c>
      <c r="AT238" s="34" t="s">
        <v>19</v>
      </c>
      <c r="AU238" s="35">
        <f t="shared" si="186"/>
        <v>341</v>
      </c>
      <c r="AV238" s="36"/>
      <c r="AW238" s="36" t="s">
        <v>20</v>
      </c>
      <c r="AX238" s="35">
        <f t="shared" si="187"/>
        <v>91</v>
      </c>
      <c r="AY238" s="34" t="s">
        <v>19</v>
      </c>
      <c r="AZ238" s="35">
        <f t="shared" si="188"/>
        <v>543</v>
      </c>
      <c r="BA238" s="36"/>
      <c r="BB238" s="36" t="s">
        <v>20</v>
      </c>
      <c r="BC238" s="35">
        <f t="shared" si="189"/>
        <v>77</v>
      </c>
      <c r="BD238" s="34" t="s">
        <v>19</v>
      </c>
      <c r="BE238" s="35">
        <f t="shared" si="190"/>
        <v>187</v>
      </c>
      <c r="BF238" s="36"/>
      <c r="BG238" s="36" t="s">
        <v>20</v>
      </c>
      <c r="BH238" s="35">
        <f t="shared" si="191"/>
        <v>305</v>
      </c>
      <c r="BI238" s="34" t="s">
        <v>19</v>
      </c>
      <c r="BJ238" s="35">
        <f t="shared" si="192"/>
        <v>181</v>
      </c>
      <c r="BK238" s="36"/>
      <c r="BL238" s="36" t="s">
        <v>20</v>
      </c>
      <c r="BM238" s="35">
        <f t="shared" si="193"/>
        <v>350</v>
      </c>
      <c r="BN238" s="34" t="s">
        <v>19</v>
      </c>
      <c r="BO238" s="35">
        <f t="shared" si="194"/>
        <v>0</v>
      </c>
      <c r="BP238" s="36"/>
      <c r="BQ238" s="36" t="s">
        <v>20</v>
      </c>
      <c r="BR238" s="35">
        <f t="shared" si="195"/>
        <v>685</v>
      </c>
    </row>
    <row r="239" spans="1:70" ht="17" thickBot="1" x14ac:dyDescent="0.25">
      <c r="A239" s="37" t="s">
        <v>22</v>
      </c>
      <c r="B239" s="38">
        <f t="shared" si="168"/>
        <v>0</v>
      </c>
      <c r="C239" s="39"/>
      <c r="D239" s="39" t="s">
        <v>23</v>
      </c>
      <c r="E239" s="38">
        <f t="shared" si="169"/>
        <v>603</v>
      </c>
      <c r="F239" s="43" t="s">
        <v>22</v>
      </c>
      <c r="G239" s="38">
        <f t="shared" si="170"/>
        <v>0</v>
      </c>
      <c r="H239" s="39"/>
      <c r="I239" s="39" t="s">
        <v>23</v>
      </c>
      <c r="J239" s="38">
        <f t="shared" si="171"/>
        <v>1381</v>
      </c>
      <c r="K239" s="37" t="s">
        <v>22</v>
      </c>
      <c r="L239" s="38">
        <f t="shared" si="172"/>
        <v>0</v>
      </c>
      <c r="M239" s="39"/>
      <c r="N239" s="39" t="s">
        <v>23</v>
      </c>
      <c r="O239" s="38">
        <f t="shared" si="173"/>
        <v>1041</v>
      </c>
      <c r="P239" s="37" t="s">
        <v>22</v>
      </c>
      <c r="Q239" s="38">
        <f t="shared" si="174"/>
        <v>0</v>
      </c>
      <c r="R239" s="39"/>
      <c r="S239" s="39" t="s">
        <v>23</v>
      </c>
      <c r="T239" s="38">
        <f t="shared" si="175"/>
        <v>490</v>
      </c>
      <c r="U239" s="37" t="s">
        <v>22</v>
      </c>
      <c r="V239" s="38">
        <f t="shared" si="176"/>
        <v>0</v>
      </c>
      <c r="W239" s="39"/>
      <c r="X239" s="39" t="s">
        <v>23</v>
      </c>
      <c r="Y239" s="38">
        <f t="shared" si="177"/>
        <v>609</v>
      </c>
      <c r="Z239" s="37" t="s">
        <v>22</v>
      </c>
      <c r="AA239" s="38">
        <f t="shared" si="178"/>
        <v>137</v>
      </c>
      <c r="AB239" s="39"/>
      <c r="AC239" s="39" t="s">
        <v>23</v>
      </c>
      <c r="AD239" s="38">
        <f t="shared" si="179"/>
        <v>527</v>
      </c>
      <c r="AE239" s="37" t="s">
        <v>22</v>
      </c>
      <c r="AF239" s="38">
        <f t="shared" si="180"/>
        <v>0</v>
      </c>
      <c r="AG239" s="39"/>
      <c r="AH239" s="39" t="s">
        <v>23</v>
      </c>
      <c r="AI239" s="38">
        <f t="shared" si="181"/>
        <v>882</v>
      </c>
      <c r="AJ239" s="37" t="s">
        <v>22</v>
      </c>
      <c r="AK239" s="38">
        <f t="shared" si="182"/>
        <v>0</v>
      </c>
      <c r="AL239" s="39"/>
      <c r="AM239" s="39" t="s">
        <v>23</v>
      </c>
      <c r="AN239" s="38">
        <f t="shared" si="183"/>
        <v>804</v>
      </c>
      <c r="AO239" s="37" t="s">
        <v>22</v>
      </c>
      <c r="AP239" s="38">
        <f t="shared" si="184"/>
        <v>0</v>
      </c>
      <c r="AQ239" s="39"/>
      <c r="AR239" s="39" t="s">
        <v>23</v>
      </c>
      <c r="AS239" s="38">
        <f t="shared" si="185"/>
        <v>872</v>
      </c>
      <c r="AT239" s="37" t="s">
        <v>22</v>
      </c>
      <c r="AU239" s="38">
        <f t="shared" si="186"/>
        <v>0</v>
      </c>
      <c r="AV239" s="39"/>
      <c r="AW239" s="39" t="s">
        <v>23</v>
      </c>
      <c r="AX239" s="38">
        <f t="shared" si="187"/>
        <v>1044</v>
      </c>
      <c r="AY239" s="37" t="s">
        <v>22</v>
      </c>
      <c r="AZ239" s="38">
        <f t="shared" si="188"/>
        <v>0</v>
      </c>
      <c r="BA239" s="39"/>
      <c r="BB239" s="39" t="s">
        <v>23</v>
      </c>
      <c r="BC239" s="38">
        <f t="shared" si="189"/>
        <v>1112</v>
      </c>
      <c r="BD239" s="37" t="s">
        <v>22</v>
      </c>
      <c r="BE239" s="38">
        <f t="shared" si="190"/>
        <v>0</v>
      </c>
      <c r="BF239" s="39"/>
      <c r="BG239" s="39" t="s">
        <v>23</v>
      </c>
      <c r="BH239" s="38">
        <f t="shared" si="191"/>
        <v>1008</v>
      </c>
      <c r="BI239" s="37" t="s">
        <v>22</v>
      </c>
      <c r="BJ239" s="38">
        <f t="shared" si="192"/>
        <v>0</v>
      </c>
      <c r="BK239" s="39"/>
      <c r="BL239" s="39" t="s">
        <v>23</v>
      </c>
      <c r="BM239" s="38">
        <f t="shared" si="193"/>
        <v>1315</v>
      </c>
      <c r="BN239" s="37" t="s">
        <v>22</v>
      </c>
      <c r="BO239" s="38">
        <f t="shared" si="194"/>
        <v>0</v>
      </c>
      <c r="BP239" s="39"/>
      <c r="BQ239" s="39" t="s">
        <v>23</v>
      </c>
      <c r="BR239" s="38">
        <f t="shared" si="195"/>
        <v>1613</v>
      </c>
    </row>
    <row r="240" spans="1:70" ht="18" thickTop="1" thickBot="1" x14ac:dyDescent="0.25">
      <c r="A240" s="93" t="s">
        <v>111</v>
      </c>
      <c r="B240" s="94"/>
      <c r="C240" s="94"/>
      <c r="D240" s="94"/>
      <c r="E240" s="95"/>
      <c r="F240" s="93" t="s">
        <v>111</v>
      </c>
      <c r="G240" s="94"/>
      <c r="H240" s="94"/>
      <c r="I240" s="94"/>
      <c r="J240" s="95"/>
      <c r="K240" s="93" t="s">
        <v>111</v>
      </c>
      <c r="L240" s="94"/>
      <c r="M240" s="94"/>
      <c r="N240" s="94"/>
      <c r="O240" s="95"/>
      <c r="P240" s="93" t="s">
        <v>111</v>
      </c>
      <c r="Q240" s="94"/>
      <c r="R240" s="94"/>
      <c r="S240" s="94"/>
      <c r="T240" s="95"/>
      <c r="U240" s="93" t="s">
        <v>111</v>
      </c>
      <c r="V240" s="94"/>
      <c r="W240" s="94"/>
      <c r="X240" s="94"/>
      <c r="Y240" s="95"/>
      <c r="Z240" s="93" t="s">
        <v>111</v>
      </c>
      <c r="AA240" s="94"/>
      <c r="AB240" s="94"/>
      <c r="AC240" s="94"/>
      <c r="AD240" s="95"/>
      <c r="AE240" s="93" t="s">
        <v>111</v>
      </c>
      <c r="AF240" s="94"/>
      <c r="AG240" s="94"/>
      <c r="AH240" s="94"/>
      <c r="AI240" s="95"/>
      <c r="AJ240" s="93" t="s">
        <v>111</v>
      </c>
      <c r="AK240" s="94"/>
      <c r="AL240" s="94"/>
      <c r="AM240" s="94"/>
      <c r="AN240" s="95"/>
      <c r="AO240" s="93" t="s">
        <v>111</v>
      </c>
      <c r="AP240" s="94"/>
      <c r="AQ240" s="94"/>
      <c r="AR240" s="94"/>
      <c r="AS240" s="95"/>
      <c r="AT240" s="93" t="s">
        <v>111</v>
      </c>
      <c r="AU240" s="94"/>
      <c r="AV240" s="94"/>
      <c r="AW240" s="94"/>
      <c r="AX240" s="95"/>
      <c r="AY240" s="93" t="s">
        <v>111</v>
      </c>
      <c r="AZ240" s="94"/>
      <c r="BA240" s="94"/>
      <c r="BB240" s="94"/>
      <c r="BC240" s="95"/>
      <c r="BD240" s="93" t="s">
        <v>111</v>
      </c>
      <c r="BE240" s="94"/>
      <c r="BF240" s="94"/>
      <c r="BG240" s="94"/>
      <c r="BH240" s="95"/>
      <c r="BI240" s="93" t="s">
        <v>111</v>
      </c>
      <c r="BJ240" s="94"/>
      <c r="BK240" s="94"/>
      <c r="BL240" s="94"/>
      <c r="BM240" s="95"/>
      <c r="BN240" s="93" t="s">
        <v>111</v>
      </c>
      <c r="BO240" s="94"/>
      <c r="BP240" s="94"/>
      <c r="BQ240" s="94"/>
      <c r="BR240" s="95"/>
    </row>
    <row r="241" spans="1:70" ht="17" thickTop="1" x14ac:dyDescent="0.2">
      <c r="A241" s="31" t="s">
        <v>25</v>
      </c>
      <c r="B241" s="40">
        <f>SUMIFS($E$104:$E$229,$B$104:$B$229,A241,$D$104:$D$229,"x") + SUMIFS($E$104:$E$229,$B$104:$B$229,A241,$D$104:$D$229,"o")</f>
        <v>276</v>
      </c>
      <c r="C241" s="33"/>
      <c r="D241" s="33" t="s">
        <v>26</v>
      </c>
      <c r="E241" s="40">
        <f>SUMIFS($E$104:$E$229,$B$104:$B$229,D241,$D$104:$D$229,"x") + SUMIFS($E$104:$E$229,$B$104:$B$229,D241,$D$104:$D$229,"o")</f>
        <v>678</v>
      </c>
      <c r="F241" s="41" t="s">
        <v>25</v>
      </c>
      <c r="G241" s="40">
        <f>SUMIFS($J$111:$J$229,$G$111:$G$229,F241,$I$111:$I$229,"x") + SUMIFS($J$111:$J$229,$G$111:$G$229,F241,$I$111:$I$229,"o")</f>
        <v>741</v>
      </c>
      <c r="H241" s="33"/>
      <c r="I241" s="33" t="s">
        <v>26</v>
      </c>
      <c r="J241" s="40">
        <f>SUMIFS($J$111:$J$229,$G$111:$G$229,I241,$I$111:$I$229,"x") + SUMIFS($J$111:$J$229,$G$111:$G$229,I241,$I$111:$I$229,"o")</f>
        <v>0</v>
      </c>
      <c r="K241" s="31" t="s">
        <v>25</v>
      </c>
      <c r="L241" s="40">
        <f>SUMIFS($O$124:$O$229,$L$124:$L$229,K241,$N$124:$N$229,"x") + SUMIFS($O$124:$O$229,$L$124:$L$229,K241,$N$124:$N$229,"o")</f>
        <v>643</v>
      </c>
      <c r="M241" s="33"/>
      <c r="N241" s="33" t="s">
        <v>26</v>
      </c>
      <c r="O241" s="40">
        <f>SUMIFS($O$124:$O$229,$L$124:$L$229,N241,$N$124:$N$229,"x") + SUMIFS($O$124:$O$229,$L$124:$L$229,N241,$N$124:$N$229,"o")</f>
        <v>68</v>
      </c>
      <c r="P241" s="31" t="s">
        <v>25</v>
      </c>
      <c r="Q241" s="40">
        <f>SUMIFS($T$121:$T$229,$Q$121:$Q$229,P241,$S$121:$S$229,"x") + SUMIFS($T$121:$T$229,$Q$121:$Q$229," +PNA",$S$121:$S$229,"o")</f>
        <v>565</v>
      </c>
      <c r="R241" s="33"/>
      <c r="S241" s="33" t="s">
        <v>26</v>
      </c>
      <c r="T241" s="40">
        <f>SUMIFS($T$121:$T$229,$Q$121:$Q$229,S241,$S$121:$S$229,"x") + SUMIFS($T$121:$T$229,$Q$121:$Q$229," +PNA",$S$121:$S$229,"o")</f>
        <v>105</v>
      </c>
      <c r="U241" s="31" t="s">
        <v>25</v>
      </c>
      <c r="V241" s="40">
        <f>SUMIFS($Y$127:$Y$229,$V$127:$V$229,U241,$X$127:$X$229,"x") + SUMIFS($Y$127:$Y$229,$V$127:$V$229,U241,$X$127:$X$229,"o")</f>
        <v>670</v>
      </c>
      <c r="W241" s="33"/>
      <c r="X241" s="33" t="s">
        <v>26</v>
      </c>
      <c r="Y241" s="40">
        <f>SUMIFS($Y$127:$Y$229,$V$127:$V$229,X241,$X$127:$X$229,"x") + SUMIFS($Y$127:$Y$229,$V$127:$V$229,X241,$X$127:$X$229,"o")</f>
        <v>0</v>
      </c>
      <c r="Z241" s="31" t="s">
        <v>25</v>
      </c>
      <c r="AA241" s="40">
        <f>SUMIFS($AD$109:$AD$229,$AA$109:$AA$229,Z241,$AC$109:$AC$229,"x") + SUMIFS($AD$109:$AD$229,$AA$109:$AA$229,Z241,$AC$109:$AC$229,"o")</f>
        <v>0</v>
      </c>
      <c r="AB241" s="33"/>
      <c r="AC241" s="33" t="s">
        <v>26</v>
      </c>
      <c r="AD241" s="40">
        <f>SUMIFS($AD$109:$AD$229,$AA$109:$AA$229,AC241,$AC$109:$AC$229,"x") + SUMIFS($AD$109:$AD$229,$AA$109:$AA$229,AC241,$AC$109:$AC$229,"o")</f>
        <v>1100</v>
      </c>
      <c r="AE241" s="31" t="s">
        <v>25</v>
      </c>
      <c r="AF241" s="40">
        <f>SUMIFS($AI$129:$AI$229,$AF$129:$AF$229,AE241,$AH$129:$AH$229,"x") + SUMIFS($AI$129:$AI$229,$AF$129:$AF$229,AE241,$AH$129:$AH$229,"o")</f>
        <v>511</v>
      </c>
      <c r="AG241" s="33"/>
      <c r="AH241" s="33" t="s">
        <v>26</v>
      </c>
      <c r="AI241" s="40">
        <f>SUMIFS($AI$129:$AI$229,$AF$129:$AF$229,AH241,$AH$129:$AH$229,"x") + SUMIFS($AI$129:$AI$229,$AF$129:$AF$229,AH241,$AH$129:$AH$229,"o")</f>
        <v>82</v>
      </c>
      <c r="AJ241" s="31" t="s">
        <v>25</v>
      </c>
      <c r="AK241" s="40">
        <f>SUMIFS($AN$106:$AN$229,$AK$106:$AK$229,AJ241,$AM$106:$AM$229,"x") + SUMIFS($AN$106:$AN$229,$AK$106:$AK$229,AJ241,$AM$106:$AM$229,"o")</f>
        <v>81</v>
      </c>
      <c r="AL241" s="33"/>
      <c r="AM241" s="33" t="s">
        <v>26</v>
      </c>
      <c r="AN241" s="40">
        <f>SUMIFS($AN$106:$AN$229,$AK$106:$AK$229,AM241,$AM$106:$AM$229,"x") + SUMIFS($AN$106:$AN$229,$AK$106:$AK$229,AM241,$AM$106:$AM$229,"o")</f>
        <v>729</v>
      </c>
      <c r="AO241" s="31" t="s">
        <v>25</v>
      </c>
      <c r="AP241" s="40">
        <f>SUMIFS($AS$131:$AS$229,$AP$131:$AP$229,AO241,$AR$131:$AR$229,"x") + SUMIFS($AS$131:$AS$229,$AP$131:$AP$229,AO241,$AR$131:$AR$229,"o")</f>
        <v>307</v>
      </c>
      <c r="AQ241" s="33"/>
      <c r="AR241" s="33" t="s">
        <v>26</v>
      </c>
      <c r="AS241" s="40">
        <f>SUMIFS($AS$131:$AS$229,$AP$131:$AP$229,AR241,$AR$131:$AR$229,"x") + SUMIFS($AS$131:$AS$229,$AP$131:$AP$229,AR241,$AR$131:$AR$229,"o")</f>
        <v>171</v>
      </c>
      <c r="AT241" s="31" t="s">
        <v>25</v>
      </c>
      <c r="AU241" s="40">
        <f>SUMIFS($AX$117:$AX$229,$AU$117:$AU$229,AT241,$AW$117:$AW$229,"x") + SUMIFS($AX$117:$AX$229,$AU$117:$AU$229,AT241,$AW$117:$AW$229,"o")</f>
        <v>375</v>
      </c>
      <c r="AV241" s="33"/>
      <c r="AW241" s="33" t="s">
        <v>26</v>
      </c>
      <c r="AX241" s="40">
        <f>SUMIFS($AX$117:$AX$229,$AU$117:$AU$229,AW241,$AW$117:$AW$229,"x") + SUMIFS($AX$117:$AX$229,$AU$117:$AU$229,AW241,$AW$117:$AW$229,"o")</f>
        <v>0</v>
      </c>
      <c r="AY241" s="31" t="s">
        <v>25</v>
      </c>
      <c r="AZ241" s="40">
        <f>SUMIFS($BC$120:$BC$229,$AZ$120:$AZ$229,AY241,$BB$120:$BB$229,"x") + SUMIFS($BC$120:$BC$229,$AZ$120:$AZ$229,AY241,$BB$120:$BB$229,"o")</f>
        <v>339</v>
      </c>
      <c r="BA241" s="33"/>
      <c r="BB241" s="33" t="s">
        <v>26</v>
      </c>
      <c r="BC241" s="40">
        <f>SUMIFS($BC$120:$BC$229,$AZ$120:$AZ$229,BB241,$BB$120:$BB$229,"x") + SUMIFS($BC$120:$BC$229,$AZ$120:$AZ$229,BB241,$BB$120:$BB$229,"o")</f>
        <v>202</v>
      </c>
      <c r="BD241" s="31" t="s">
        <v>25</v>
      </c>
      <c r="BE241" s="40">
        <f>SUMIFS($BH$140:$BH$229,$BE$140:$BE$229,BD241,$BG$140:$BG$229,"x") + SUMIFS($BH$140:$BH$229,$BE$140:$BE$229,BD241,$BG$140:$BG$229,"o")</f>
        <v>365</v>
      </c>
      <c r="BF241" s="33"/>
      <c r="BG241" s="33" t="s">
        <v>26</v>
      </c>
      <c r="BH241" s="40">
        <f>SUMIFS($BH$140:$BH$229,$BE$140:$BE$229,BG241,$BG$140:$BG$229,"x") + SUMIFS($BH$140:$BH$229,$BE$140:$BE$229,BG241,$BG$140:$BG$229,"o")</f>
        <v>0</v>
      </c>
      <c r="BI241" s="31" t="s">
        <v>25</v>
      </c>
      <c r="BJ241" s="40">
        <f>SUMIFS($BM$120:$BM$229,$BJ$120:$BJ$229,BI241,$BL$120:$BL$229,"x") + SUMIFS($BM$120:$BM$229,$BJ$120:$BJ$229,BI241,$BL$120:$BL$229,"o")</f>
        <v>1431</v>
      </c>
      <c r="BK241" s="33"/>
      <c r="BL241" s="33" t="s">
        <v>26</v>
      </c>
      <c r="BM241" s="40">
        <f>SUMIFS($BM$120:$BM$229,$BJ$120:$BJ$229,BL241,$BL$120:$BL$229,"x") + SUMIFS($BM$120:$BM$229,$BJ$120:$BJ$229,BL241,$BL$120:$BL$229,"o")</f>
        <v>0</v>
      </c>
      <c r="BN241" s="31" t="s">
        <v>25</v>
      </c>
      <c r="BO241" s="40">
        <f>SUMIFS($BR$125:$BR$229,$BO$125:$BO$229,BN241,$BQ$125:$BQ$229,"x") + SUMIFS($BR$125:$BR$229,$BO$125:$BO$229,BN241,$BQ$125:$BQ$229,"o")</f>
        <v>819</v>
      </c>
      <c r="BP241" s="33"/>
      <c r="BQ241" s="33" t="s">
        <v>26</v>
      </c>
      <c r="BR241" s="40">
        <f>SUMIFS($BR$125:$BR$229,$BO$125:$BO$229,BQ241,$BQ$125:$BQ$229,"x") + SUMIFS($BR$125:$BR$229,$BO$125:$BO$229,BQ241,$BQ$125:$BQ$229,"o")</f>
        <v>0</v>
      </c>
    </row>
    <row r="242" spans="1:70" x14ac:dyDescent="0.2">
      <c r="A242" s="34" t="s">
        <v>28</v>
      </c>
      <c r="B242" s="35">
        <f t="shared" ref="B242:B244" si="196">SUMIFS($E$104:$E$229,$B$104:$B$229,A242,$D$104:$D$229,"x") + SUMIFS($E$104:$E$229,$B$104:$B$229,A242,$D$104:$D$229,"o")</f>
        <v>361</v>
      </c>
      <c r="C242" s="36"/>
      <c r="D242" s="36" t="s">
        <v>29</v>
      </c>
      <c r="E242" s="35">
        <f t="shared" ref="E242:E244" si="197">SUMIFS($E$104:$E$229,$B$104:$B$229,D242,$D$104:$D$229,"x") + SUMIFS($E$104:$E$229,$B$104:$B$229,D242,$D$104:$D$229,"o")</f>
        <v>403</v>
      </c>
      <c r="F242" s="42" t="s">
        <v>28</v>
      </c>
      <c r="G242" s="35">
        <f t="shared" ref="G242:G244" si="198">SUMIFS($J$111:$J$229,$G$111:$G$229,F242,$I$111:$I$229,"x") + SUMIFS($J$111:$J$229,$G$111:$G$229,F242,$I$111:$I$229,"o")</f>
        <v>63</v>
      </c>
      <c r="H242" s="36"/>
      <c r="I242" s="36" t="s">
        <v>29</v>
      </c>
      <c r="J242" s="35">
        <f t="shared" ref="J242:J244" si="199">SUMIFS($J$111:$J$229,$G$111:$G$229,I242,$I$111:$I$229,"x") + SUMIFS($J$111:$J$229,$G$111:$G$229,I242,$I$111:$I$229,"o")</f>
        <v>826</v>
      </c>
      <c r="K242" s="34" t="s">
        <v>28</v>
      </c>
      <c r="L242" s="35">
        <f t="shared" ref="L242:L244" si="200">SUMIFS($O$124:$O$229,$L$124:$L$229,K242,$N$124:$N$229,"x") + SUMIFS($O$124:$O$229,$L$124:$L$229,K242,$N$124:$N$229,"o")</f>
        <v>688</v>
      </c>
      <c r="M242" s="36"/>
      <c r="N242" s="36" t="s">
        <v>29</v>
      </c>
      <c r="O242" s="35">
        <f t="shared" ref="O242:O244" si="201">SUMIFS($O$124:$O$229,$L$124:$L$229,N242,$N$124:$N$229,"x") + SUMIFS($O$124:$O$229,$L$124:$L$229,N242,$N$124:$N$229,"o")</f>
        <v>99</v>
      </c>
      <c r="P242" s="34" t="s">
        <v>28</v>
      </c>
      <c r="Q242" s="35">
        <f t="shared" ref="Q242:Q244" si="202">SUMIFS($T$121:$T$229,$Q$121:$Q$229,P242,$S$121:$S$229,"x") + SUMIFS($T$121:$T$229,$Q$121:$Q$229," +PNA",$S$121:$S$229,"o")</f>
        <v>105</v>
      </c>
      <c r="R242" s="36"/>
      <c r="S242" s="36" t="s">
        <v>29</v>
      </c>
      <c r="T242" s="35">
        <f t="shared" ref="T242:T244" si="203">SUMIFS($T$121:$T$229,$Q$121:$Q$229,S242,$S$121:$S$229,"x") + SUMIFS($T$121:$T$229,$Q$121:$Q$229," +PNA",$S$121:$S$229,"o")</f>
        <v>790</v>
      </c>
      <c r="U242" s="34" t="s">
        <v>28</v>
      </c>
      <c r="V242" s="35">
        <f t="shared" ref="V242:V244" si="204">SUMIFS($Y$127:$Y$229,$V$127:$V$229,U242,$X$127:$X$229,"x") + SUMIFS($Y$127:$Y$229,$V$127:$V$229,U242,$X$127:$X$229,"o")</f>
        <v>0</v>
      </c>
      <c r="W242" s="36"/>
      <c r="X242" s="36" t="s">
        <v>29</v>
      </c>
      <c r="Y242" s="35">
        <f t="shared" ref="Y242:Y244" si="205">SUMIFS($Y$127:$Y$229,$V$127:$V$229,X242,$X$127:$X$229,"x") + SUMIFS($Y$127:$Y$229,$V$127:$V$229,X242,$X$127:$X$229,"o")</f>
        <v>903</v>
      </c>
      <c r="Z242" s="34" t="s">
        <v>28</v>
      </c>
      <c r="AA242" s="35">
        <f t="shared" ref="AA242:AA244" si="206">SUMIFS($AD$109:$AD$229,$AA$109:$AA$229,Z242,$AC$109:$AC$229,"x") + SUMIFS($AD$109:$AD$229,$AA$109:$AA$229,Z242,$AC$109:$AC$229,"o")</f>
        <v>141</v>
      </c>
      <c r="AB242" s="36"/>
      <c r="AC242" s="36" t="s">
        <v>29</v>
      </c>
      <c r="AD242" s="35">
        <f t="shared" ref="AD242:AD244" si="207">SUMIFS($AD$109:$AD$229,$AA$109:$AA$229,AC242,$AC$109:$AC$229,"x") + SUMIFS($AD$109:$AD$229,$AA$109:$AA$229,AC242,$AC$109:$AC$229,"o")</f>
        <v>855</v>
      </c>
      <c r="AE242" s="34" t="s">
        <v>28</v>
      </c>
      <c r="AF242" s="35">
        <f t="shared" ref="AF242:AF244" si="208">SUMIFS($AI$129:$AI$229,$AF$129:$AF$229,AE242,$AH$129:$AH$229,"x") + SUMIFS($AI$129:$AI$229,$AF$129:$AF$229,AE242,$AH$129:$AH$229,"o")</f>
        <v>0</v>
      </c>
      <c r="AG242" s="36"/>
      <c r="AH242" s="36" t="s">
        <v>29</v>
      </c>
      <c r="AI242" s="35">
        <f t="shared" ref="AI242:AI244" si="209">SUMIFS($AI$129:$AI$229,$AF$129:$AF$229,AH242,$AH$129:$AH$229,"x") + SUMIFS($AI$129:$AI$229,$AF$129:$AF$229,AH242,$AH$129:$AH$229,"o")</f>
        <v>444</v>
      </c>
      <c r="AJ242" s="34" t="s">
        <v>28</v>
      </c>
      <c r="AK242" s="35">
        <f t="shared" ref="AK242:AK244" si="210">SUMIFS($AN$106:$AN$229,$AK$106:$AK$229,AJ242,$AM$106:$AM$229,"x") + SUMIFS($AN$106:$AN$229,$AK$106:$AK$229,AJ242,$AM$106:$AM$229,"o")</f>
        <v>307</v>
      </c>
      <c r="AL242" s="36"/>
      <c r="AM242" s="36" t="s">
        <v>29</v>
      </c>
      <c r="AN242" s="35">
        <f t="shared" ref="AN242:AN244" si="211">SUMIFS($AN$106:$AN$229,$AK$106:$AK$229,AM242,$AM$106:$AM$229,"x") + SUMIFS($AN$106:$AN$229,$AK$106:$AK$229,AM242,$AM$106:$AM$229,"o")</f>
        <v>732</v>
      </c>
      <c r="AO242" s="34" t="s">
        <v>28</v>
      </c>
      <c r="AP242" s="35">
        <f t="shared" ref="AP242:AP244" si="212">SUMIFS($AS$131:$AS$229,$AP$131:$AP$229,AO242,$AR$131:$AR$229,"x") + SUMIFS($AS$131:$AS$229,$AP$131:$AP$229,AO242,$AR$131:$AR$229,"o")</f>
        <v>0</v>
      </c>
      <c r="AQ242" s="36"/>
      <c r="AR242" s="36" t="s">
        <v>29</v>
      </c>
      <c r="AS242" s="35">
        <f t="shared" ref="AS242:AS244" si="213">SUMIFS($AS$131:$AS$229,$AP$131:$AP$229,AR242,$AR$131:$AR$229,"x") + SUMIFS($AS$131:$AS$229,$AP$131:$AP$229,AR242,$AR$131:$AR$229,"o")</f>
        <v>1075</v>
      </c>
      <c r="AT242" s="34" t="s">
        <v>28</v>
      </c>
      <c r="AU242" s="35">
        <f t="shared" ref="AU242:AU244" si="214">SUMIFS($AX$117:$AX$229,$AU$117:$AU$229,AT242,$AW$117:$AW$229,"x") + SUMIFS($AX$117:$AX$229,$AU$117:$AU$229,AT242,$AW$117:$AW$229,"o")</f>
        <v>0</v>
      </c>
      <c r="AV242" s="36"/>
      <c r="AW242" s="36" t="s">
        <v>29</v>
      </c>
      <c r="AX242" s="35">
        <f t="shared" ref="AX242:AX244" si="215">SUMIFS($AX$117:$AX$229,$AU$117:$AU$229,AW242,$AW$117:$AW$229,"x") + SUMIFS($AX$117:$AX$229,$AU$117:$AU$229,AW242,$AW$117:$AW$229,"o")</f>
        <v>612</v>
      </c>
      <c r="AY242" s="34" t="s">
        <v>28</v>
      </c>
      <c r="AZ242" s="35">
        <f t="shared" ref="AZ242:AZ244" si="216">SUMIFS($BC$120:$BC$229,$AZ$120:$AZ$229,AY242,$BB$120:$BB$229,"x") + SUMIFS($BC$120:$BC$229,$AZ$120:$AZ$229,AY242,$BB$120:$BB$229,"o")</f>
        <v>0</v>
      </c>
      <c r="BA242" s="36"/>
      <c r="BB242" s="36" t="s">
        <v>29</v>
      </c>
      <c r="BC242" s="35">
        <f t="shared" ref="BC242:BC244" si="217">SUMIFS($BC$120:$BC$229,$AZ$120:$AZ$229,BB242,$BB$120:$BB$229,"x") + SUMIFS($BC$120:$BC$229,$AZ$120:$AZ$229,BB242,$BB$120:$BB$229,"o")</f>
        <v>655</v>
      </c>
      <c r="BD242" s="34" t="s">
        <v>28</v>
      </c>
      <c r="BE242" s="35">
        <f t="shared" ref="BE242:BE244" si="218">SUMIFS($BH$140:$BH$229,$BE$140:$BE$229,BD242,$BG$140:$BG$229,"x") + SUMIFS($BH$140:$BH$229,$BE$140:$BE$229,BD242,$BG$140:$BG$229,"o")</f>
        <v>45</v>
      </c>
      <c r="BF242" s="36"/>
      <c r="BG242" s="36" t="s">
        <v>29</v>
      </c>
      <c r="BH242" s="35">
        <f t="shared" ref="BH242:BH244" si="219">SUMIFS($BH$140:$BH$229,$BE$140:$BE$229,BG242,$BG$140:$BG$229,"x") + SUMIFS($BH$140:$BH$229,$BE$140:$BE$229,BG242,$BG$140:$BG$229,"o")</f>
        <v>130</v>
      </c>
      <c r="BI242" s="34" t="s">
        <v>28</v>
      </c>
      <c r="BJ242" s="35">
        <f t="shared" ref="BJ242:BJ244" si="220">SUMIFS($BM$120:$BM$229,$BJ$120:$BJ$229,BI242,$BL$120:$BL$229,"x") + SUMIFS($BM$120:$BM$229,$BJ$120:$BJ$229,BI242,$BL$120:$BL$229,"o")</f>
        <v>395</v>
      </c>
      <c r="BK242" s="36"/>
      <c r="BL242" s="36" t="s">
        <v>29</v>
      </c>
      <c r="BM242" s="35">
        <f t="shared" ref="BM242:BM244" si="221">SUMIFS($BM$120:$BM$229,$BJ$120:$BJ$229,BL242,$BL$120:$BL$229,"x") + SUMIFS($BM$120:$BM$229,$BJ$120:$BJ$229,BL242,$BL$120:$BL$229,"o")</f>
        <v>483</v>
      </c>
      <c r="BN242" s="34" t="s">
        <v>28</v>
      </c>
      <c r="BO242" s="35">
        <f t="shared" ref="BO242:BO244" si="222">SUMIFS($BR$125:$BR$229,$BO$125:$BO$229,BN242,$BQ$125:$BQ$229,"x") + SUMIFS($BR$125:$BR$229,$BO$125:$BO$229,BN242,$BQ$125:$BQ$229,"o")</f>
        <v>396</v>
      </c>
      <c r="BP242" s="36"/>
      <c r="BQ242" s="36" t="s">
        <v>29</v>
      </c>
      <c r="BR242" s="35">
        <f t="shared" ref="BR242:BR244" si="223">SUMIFS($BR$125:$BR$229,$BO$125:$BO$229,BQ242,$BQ$125:$BQ$229,"x") + SUMIFS($BR$125:$BR$229,$BO$125:$BO$229,BQ242,$BQ$125:$BQ$229,"o")</f>
        <v>422</v>
      </c>
    </row>
    <row r="243" spans="1:70" x14ac:dyDescent="0.2">
      <c r="A243" s="34" t="s">
        <v>19</v>
      </c>
      <c r="B243" s="35">
        <f t="shared" si="196"/>
        <v>0</v>
      </c>
      <c r="C243" s="36"/>
      <c r="D243" s="36" t="s">
        <v>20</v>
      </c>
      <c r="E243" s="35">
        <f t="shared" si="197"/>
        <v>1221</v>
      </c>
      <c r="F243" s="42" t="s">
        <v>19</v>
      </c>
      <c r="G243" s="35">
        <f t="shared" si="198"/>
        <v>289</v>
      </c>
      <c r="H243" s="36"/>
      <c r="I243" s="36" t="s">
        <v>20</v>
      </c>
      <c r="J243" s="35">
        <f t="shared" si="199"/>
        <v>297</v>
      </c>
      <c r="K243" s="34" t="s">
        <v>19</v>
      </c>
      <c r="L243" s="35">
        <f t="shared" si="200"/>
        <v>0</v>
      </c>
      <c r="M243" s="36"/>
      <c r="N243" s="36" t="s">
        <v>20</v>
      </c>
      <c r="O243" s="35">
        <f t="shared" si="201"/>
        <v>672</v>
      </c>
      <c r="P243" s="34" t="s">
        <v>19</v>
      </c>
      <c r="Q243" s="35">
        <f t="shared" si="202"/>
        <v>345</v>
      </c>
      <c r="R243" s="36"/>
      <c r="S243" s="36" t="s">
        <v>20</v>
      </c>
      <c r="T243" s="35">
        <f t="shared" si="203"/>
        <v>194</v>
      </c>
      <c r="U243" s="34" t="s">
        <v>19</v>
      </c>
      <c r="V243" s="35">
        <f t="shared" si="204"/>
        <v>437</v>
      </c>
      <c r="W243" s="36"/>
      <c r="X243" s="36" t="s">
        <v>20</v>
      </c>
      <c r="Y243" s="35">
        <f t="shared" si="205"/>
        <v>241</v>
      </c>
      <c r="Z243" s="34" t="s">
        <v>19</v>
      </c>
      <c r="AA243" s="35">
        <f t="shared" si="206"/>
        <v>0</v>
      </c>
      <c r="AB243" s="36"/>
      <c r="AC243" s="36" t="s">
        <v>20</v>
      </c>
      <c r="AD243" s="35">
        <f t="shared" si="207"/>
        <v>655</v>
      </c>
      <c r="AE243" s="34" t="s">
        <v>19</v>
      </c>
      <c r="AF243" s="35">
        <f t="shared" si="208"/>
        <v>0</v>
      </c>
      <c r="AG243" s="36"/>
      <c r="AH243" s="36" t="s">
        <v>20</v>
      </c>
      <c r="AI243" s="35">
        <f t="shared" si="209"/>
        <v>325</v>
      </c>
      <c r="AJ243" s="34" t="s">
        <v>19</v>
      </c>
      <c r="AK243" s="35">
        <f t="shared" si="210"/>
        <v>176</v>
      </c>
      <c r="AL243" s="36"/>
      <c r="AM243" s="36" t="s">
        <v>20</v>
      </c>
      <c r="AN243" s="35">
        <f t="shared" si="211"/>
        <v>1226</v>
      </c>
      <c r="AO243" s="34" t="s">
        <v>19</v>
      </c>
      <c r="AP243" s="35">
        <f t="shared" si="212"/>
        <v>154</v>
      </c>
      <c r="AQ243" s="36"/>
      <c r="AR243" s="36" t="s">
        <v>20</v>
      </c>
      <c r="AS243" s="35">
        <f t="shared" si="213"/>
        <v>318</v>
      </c>
      <c r="AT243" s="34" t="s">
        <v>19</v>
      </c>
      <c r="AU243" s="35">
        <f t="shared" si="214"/>
        <v>341</v>
      </c>
      <c r="AV243" s="36"/>
      <c r="AW243" s="36" t="s">
        <v>20</v>
      </c>
      <c r="AX243" s="35">
        <f t="shared" si="215"/>
        <v>91</v>
      </c>
      <c r="AY243" s="34" t="s">
        <v>19</v>
      </c>
      <c r="AZ243" s="35">
        <f t="shared" si="216"/>
        <v>543</v>
      </c>
      <c r="BA243" s="36"/>
      <c r="BB243" s="36" t="s">
        <v>20</v>
      </c>
      <c r="BC243" s="35">
        <f t="shared" si="217"/>
        <v>77</v>
      </c>
      <c r="BD243" s="34" t="s">
        <v>19</v>
      </c>
      <c r="BE243" s="35">
        <f t="shared" si="218"/>
        <v>229</v>
      </c>
      <c r="BF243" s="36"/>
      <c r="BG243" s="36" t="s">
        <v>20</v>
      </c>
      <c r="BH243" s="35">
        <f t="shared" si="219"/>
        <v>351</v>
      </c>
      <c r="BI243" s="34" t="s">
        <v>19</v>
      </c>
      <c r="BJ243" s="35">
        <f t="shared" si="220"/>
        <v>181</v>
      </c>
      <c r="BK243" s="36"/>
      <c r="BL243" s="36" t="s">
        <v>20</v>
      </c>
      <c r="BM243" s="35">
        <f t="shared" si="221"/>
        <v>403</v>
      </c>
      <c r="BN243" s="34" t="s">
        <v>19</v>
      </c>
      <c r="BO243" s="35">
        <f t="shared" si="222"/>
        <v>80</v>
      </c>
      <c r="BP243" s="36"/>
      <c r="BQ243" s="36" t="s">
        <v>20</v>
      </c>
      <c r="BR243" s="35">
        <f t="shared" si="223"/>
        <v>685</v>
      </c>
    </row>
    <row r="244" spans="1:70" ht="17" thickBot="1" x14ac:dyDescent="0.25">
      <c r="A244" s="37" t="s">
        <v>22</v>
      </c>
      <c r="B244" s="38">
        <f t="shared" si="196"/>
        <v>0</v>
      </c>
      <c r="C244" s="39"/>
      <c r="D244" s="39" t="s">
        <v>23</v>
      </c>
      <c r="E244" s="38">
        <f t="shared" si="197"/>
        <v>825</v>
      </c>
      <c r="F244" s="43" t="s">
        <v>22</v>
      </c>
      <c r="G244" s="38">
        <f t="shared" si="198"/>
        <v>0</v>
      </c>
      <c r="H244" s="39"/>
      <c r="I244" s="39" t="s">
        <v>23</v>
      </c>
      <c r="J244" s="38">
        <f t="shared" si="199"/>
        <v>1706</v>
      </c>
      <c r="K244" s="37" t="s">
        <v>22</v>
      </c>
      <c r="L244" s="38">
        <f t="shared" si="200"/>
        <v>0</v>
      </c>
      <c r="M244" s="39"/>
      <c r="N244" s="39" t="s">
        <v>23</v>
      </c>
      <c r="O244" s="38">
        <f t="shared" si="201"/>
        <v>1308</v>
      </c>
      <c r="P244" s="37" t="s">
        <v>22</v>
      </c>
      <c r="Q244" s="38">
        <f t="shared" si="202"/>
        <v>105</v>
      </c>
      <c r="R244" s="39"/>
      <c r="S244" s="39" t="s">
        <v>23</v>
      </c>
      <c r="T244" s="38">
        <f t="shared" si="203"/>
        <v>595</v>
      </c>
      <c r="U244" s="37" t="s">
        <v>22</v>
      </c>
      <c r="V244" s="38">
        <f t="shared" si="204"/>
        <v>0</v>
      </c>
      <c r="W244" s="39"/>
      <c r="X244" s="39" t="s">
        <v>23</v>
      </c>
      <c r="Y244" s="38">
        <f t="shared" si="205"/>
        <v>698</v>
      </c>
      <c r="Z244" s="37" t="s">
        <v>22</v>
      </c>
      <c r="AA244" s="38">
        <f t="shared" si="206"/>
        <v>137</v>
      </c>
      <c r="AB244" s="39"/>
      <c r="AC244" s="39" t="s">
        <v>23</v>
      </c>
      <c r="AD244" s="38">
        <f t="shared" si="207"/>
        <v>527</v>
      </c>
      <c r="AE244" s="37" t="s">
        <v>22</v>
      </c>
      <c r="AF244" s="38">
        <f t="shared" si="208"/>
        <v>0</v>
      </c>
      <c r="AG244" s="39"/>
      <c r="AH244" s="39" t="s">
        <v>23</v>
      </c>
      <c r="AI244" s="38">
        <f t="shared" si="209"/>
        <v>993</v>
      </c>
      <c r="AJ244" s="37" t="s">
        <v>22</v>
      </c>
      <c r="AK244" s="38">
        <f t="shared" si="210"/>
        <v>0</v>
      </c>
      <c r="AL244" s="39"/>
      <c r="AM244" s="39" t="s">
        <v>23</v>
      </c>
      <c r="AN244" s="38">
        <f t="shared" si="211"/>
        <v>1120</v>
      </c>
      <c r="AO244" s="37" t="s">
        <v>22</v>
      </c>
      <c r="AP244" s="38">
        <f t="shared" si="212"/>
        <v>0</v>
      </c>
      <c r="AQ244" s="39"/>
      <c r="AR244" s="39" t="s">
        <v>23</v>
      </c>
      <c r="AS244" s="38">
        <f t="shared" si="213"/>
        <v>951</v>
      </c>
      <c r="AT244" s="37" t="s">
        <v>22</v>
      </c>
      <c r="AU244" s="38">
        <f t="shared" si="214"/>
        <v>0</v>
      </c>
      <c r="AV244" s="39"/>
      <c r="AW244" s="39" t="s">
        <v>23</v>
      </c>
      <c r="AX244" s="38">
        <f t="shared" si="215"/>
        <v>1329</v>
      </c>
      <c r="AY244" s="37" t="s">
        <v>22</v>
      </c>
      <c r="AZ244" s="38">
        <f t="shared" si="216"/>
        <v>0</v>
      </c>
      <c r="BA244" s="39"/>
      <c r="BB244" s="39" t="s">
        <v>23</v>
      </c>
      <c r="BC244" s="38">
        <f t="shared" si="217"/>
        <v>1170</v>
      </c>
      <c r="BD244" s="37" t="s">
        <v>22</v>
      </c>
      <c r="BE244" s="38">
        <f t="shared" si="218"/>
        <v>0</v>
      </c>
      <c r="BF244" s="39"/>
      <c r="BG244" s="39" t="s">
        <v>23</v>
      </c>
      <c r="BH244" s="38">
        <f t="shared" si="219"/>
        <v>1100</v>
      </c>
      <c r="BI244" s="37" t="s">
        <v>22</v>
      </c>
      <c r="BJ244" s="38">
        <f t="shared" si="220"/>
        <v>0</v>
      </c>
      <c r="BK244" s="39"/>
      <c r="BL244" s="39" t="s">
        <v>23</v>
      </c>
      <c r="BM244" s="38">
        <f t="shared" si="221"/>
        <v>1509</v>
      </c>
      <c r="BN244" s="37" t="s">
        <v>22</v>
      </c>
      <c r="BO244" s="38">
        <f t="shared" si="222"/>
        <v>0</v>
      </c>
      <c r="BP244" s="39"/>
      <c r="BQ244" s="39" t="s">
        <v>23</v>
      </c>
      <c r="BR244" s="38">
        <f t="shared" si="223"/>
        <v>1771</v>
      </c>
    </row>
    <row r="245" spans="1:70" ht="17" thickTop="1" x14ac:dyDescent="0.2"/>
  </sheetData>
  <mergeCells count="87">
    <mergeCell ref="AO240:AS240"/>
    <mergeCell ref="AT240:AX240"/>
    <mergeCell ref="AY240:BC240"/>
    <mergeCell ref="BD240:BH240"/>
    <mergeCell ref="BI240:BM240"/>
    <mergeCell ref="BN240:BR240"/>
    <mergeCell ref="BI235:BM235"/>
    <mergeCell ref="BN235:BR235"/>
    <mergeCell ref="A240:E240"/>
    <mergeCell ref="F240:J240"/>
    <mergeCell ref="K240:O240"/>
    <mergeCell ref="P240:T240"/>
    <mergeCell ref="U240:Y240"/>
    <mergeCell ref="Z240:AD240"/>
    <mergeCell ref="AE240:AI240"/>
    <mergeCell ref="AJ240:AN240"/>
    <mergeCell ref="AE235:AI235"/>
    <mergeCell ref="AJ235:AN235"/>
    <mergeCell ref="AO235:AS235"/>
    <mergeCell ref="AT235:AX235"/>
    <mergeCell ref="AY235:BC235"/>
    <mergeCell ref="BD235:BH235"/>
    <mergeCell ref="A235:E235"/>
    <mergeCell ref="F235:J235"/>
    <mergeCell ref="K235:O235"/>
    <mergeCell ref="P235:T235"/>
    <mergeCell ref="U235:Y235"/>
    <mergeCell ref="Z235:AD235"/>
    <mergeCell ref="AO230:AS230"/>
    <mergeCell ref="AT230:AX230"/>
    <mergeCell ref="AY230:BC230"/>
    <mergeCell ref="BD230:BH230"/>
    <mergeCell ref="BI230:BM230"/>
    <mergeCell ref="BN230:BR230"/>
    <mergeCell ref="BD130:BH130"/>
    <mergeCell ref="BD135:BH135"/>
    <mergeCell ref="A230:E230"/>
    <mergeCell ref="F230:J230"/>
    <mergeCell ref="K230:O230"/>
    <mergeCell ref="P230:T230"/>
    <mergeCell ref="U230:Y230"/>
    <mergeCell ref="Z230:AD230"/>
    <mergeCell ref="AE230:AI230"/>
    <mergeCell ref="AJ230:AN230"/>
    <mergeCell ref="BN120:BR120"/>
    <mergeCell ref="AO121:AS121"/>
    <mergeCell ref="U122:Y122"/>
    <mergeCell ref="AE124:AI124"/>
    <mergeCell ref="BD125:BH125"/>
    <mergeCell ref="AO126:AS126"/>
    <mergeCell ref="BN115:BR115"/>
    <mergeCell ref="P116:T116"/>
    <mergeCell ref="AO116:AS116"/>
    <mergeCell ref="U117:Y117"/>
    <mergeCell ref="K119:O119"/>
    <mergeCell ref="AE119:AI119"/>
    <mergeCell ref="U112:Y112"/>
    <mergeCell ref="AT112:AX112"/>
    <mergeCell ref="K114:O114"/>
    <mergeCell ref="AE114:AI114"/>
    <mergeCell ref="AY115:BC115"/>
    <mergeCell ref="BI115:BM115"/>
    <mergeCell ref="AT107:AX107"/>
    <mergeCell ref="K109:O109"/>
    <mergeCell ref="AY110:BC110"/>
    <mergeCell ref="BI110:BM110"/>
    <mergeCell ref="BN110:BR110"/>
    <mergeCell ref="P111:T111"/>
    <mergeCell ref="AT102:AX102"/>
    <mergeCell ref="Z104:AD104"/>
    <mergeCell ref="AY105:BC105"/>
    <mergeCell ref="BI105:BM105"/>
    <mergeCell ref="F106:J106"/>
    <mergeCell ref="P106:T106"/>
    <mergeCell ref="F96:J96"/>
    <mergeCell ref="AJ96:AN96"/>
    <mergeCell ref="A99:E99"/>
    <mergeCell ref="Z99:AD99"/>
    <mergeCell ref="F101:J101"/>
    <mergeCell ref="AJ101:AN101"/>
    <mergeCell ref="B1:AJ1"/>
    <mergeCell ref="AK1:BI1"/>
    <mergeCell ref="BJ1:BR1"/>
    <mergeCell ref="A89:E89"/>
    <mergeCell ref="AJ91:AN91"/>
    <mergeCell ref="A94:E94"/>
    <mergeCell ref="Z94:AD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5"/>
  <sheetViews>
    <sheetView topLeftCell="AE1" zoomScale="125" zoomScaleNormal="125" zoomScalePageLayoutView="125" workbookViewId="0">
      <pane ySplit="2" topLeftCell="A43" activePane="bottomLeft" state="frozen"/>
      <selection pane="bottomLeft" activeCell="AY55" sqref="AY55:AZ55"/>
    </sheetView>
  </sheetViews>
  <sheetFormatPr baseColWidth="10" defaultRowHeight="16" x14ac:dyDescent="0.2"/>
  <sheetData>
    <row r="1" spans="1:70" ht="18" thickTop="1" thickBot="1" x14ac:dyDescent="0.25">
      <c r="A1" s="46"/>
      <c r="B1" s="84" t="s">
        <v>112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s="87" t="s">
        <v>113</v>
      </c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9"/>
      <c r="BJ1" s="87" t="s">
        <v>114</v>
      </c>
      <c r="BK1" s="88"/>
      <c r="BL1" s="88"/>
      <c r="BM1" s="88"/>
      <c r="BN1" s="88"/>
      <c r="BO1" s="88"/>
      <c r="BP1" s="88"/>
      <c r="BQ1" s="88"/>
      <c r="BR1" s="89"/>
    </row>
    <row r="2" spans="1:70" ht="33" thickBot="1" x14ac:dyDescent="0.25">
      <c r="A2" s="47"/>
      <c r="B2" s="49"/>
      <c r="C2" s="49" t="s">
        <v>4</v>
      </c>
      <c r="D2" s="50"/>
      <c r="E2" s="50"/>
      <c r="F2" s="50"/>
      <c r="G2" s="50"/>
      <c r="H2" s="51" t="s">
        <v>5</v>
      </c>
      <c r="I2" s="50"/>
      <c r="J2" s="50"/>
      <c r="K2" s="50"/>
      <c r="L2" s="50"/>
      <c r="M2" s="51" t="s">
        <v>6</v>
      </c>
      <c r="N2" s="51"/>
      <c r="O2" s="51"/>
      <c r="P2" s="51"/>
      <c r="Q2" s="50"/>
      <c r="R2" s="51" t="s">
        <v>7</v>
      </c>
      <c r="S2" s="50"/>
      <c r="T2" s="50"/>
      <c r="U2" s="50"/>
      <c r="V2" s="50"/>
      <c r="W2" s="52" t="s">
        <v>8</v>
      </c>
      <c r="X2" s="50"/>
      <c r="Y2" s="51"/>
      <c r="Z2" s="51"/>
      <c r="AA2" s="51"/>
      <c r="AB2" s="48" t="s">
        <v>9</v>
      </c>
      <c r="AC2" s="48"/>
      <c r="AD2" s="48"/>
      <c r="AE2" s="48"/>
      <c r="AF2" s="48"/>
      <c r="AG2" s="48" t="s">
        <v>10</v>
      </c>
      <c r="AH2" s="48"/>
      <c r="AI2" s="48"/>
      <c r="AJ2" s="53"/>
      <c r="AK2" s="48"/>
      <c r="AL2" s="48" t="s">
        <v>11</v>
      </c>
      <c r="AM2" s="48"/>
      <c r="AN2" s="48"/>
      <c r="AO2" s="48"/>
      <c r="AP2" s="48"/>
      <c r="AQ2" s="48" t="s">
        <v>12</v>
      </c>
      <c r="AR2" s="48"/>
      <c r="AS2" s="48"/>
      <c r="AT2" s="48"/>
      <c r="AU2" s="48"/>
      <c r="AV2" s="48" t="s">
        <v>13</v>
      </c>
      <c r="AW2" s="48"/>
      <c r="AX2" s="48"/>
      <c r="AY2" s="48"/>
      <c r="AZ2" s="48"/>
      <c r="BA2" s="48" t="s">
        <v>106</v>
      </c>
      <c r="BB2" s="48"/>
      <c r="BC2" s="48"/>
      <c r="BD2" s="48"/>
      <c r="BE2" s="48"/>
      <c r="BF2" s="48" t="s">
        <v>15</v>
      </c>
      <c r="BG2" s="48"/>
      <c r="BH2" s="48"/>
      <c r="BI2" s="53"/>
      <c r="BJ2" s="48"/>
      <c r="BK2" s="48" t="s">
        <v>15</v>
      </c>
      <c r="BL2" s="48"/>
      <c r="BM2" s="48"/>
      <c r="BN2" s="48"/>
      <c r="BO2" s="48"/>
      <c r="BP2" s="48" t="s">
        <v>16</v>
      </c>
      <c r="BQ2" s="48"/>
      <c r="BR2" s="48"/>
    </row>
    <row r="3" spans="1:70" ht="18" customHeight="1" thickBot="1" x14ac:dyDescent="0.25">
      <c r="A3" s="54" t="s">
        <v>96</v>
      </c>
      <c r="B3" s="55" t="s">
        <v>19</v>
      </c>
      <c r="C3" s="10">
        <v>0.89192000000000005</v>
      </c>
      <c r="D3" s="10" t="s">
        <v>107</v>
      </c>
      <c r="E3" s="9">
        <f t="shared" ref="E3:E15" si="0">IF(C3&gt;C4,E4+1,E4)</f>
        <v>86</v>
      </c>
      <c r="F3" s="54" t="s">
        <v>60</v>
      </c>
      <c r="G3" s="55" t="s">
        <v>22</v>
      </c>
      <c r="H3" s="10">
        <v>1.13822</v>
      </c>
      <c r="I3" s="10" t="s">
        <v>107</v>
      </c>
      <c r="J3" s="9">
        <f t="shared" ref="J3:J66" si="1">IF(H3&gt;H4,J4+1,J4)</f>
        <v>93</v>
      </c>
      <c r="K3" s="58" t="s">
        <v>100</v>
      </c>
      <c r="L3" s="59" t="s">
        <v>26</v>
      </c>
      <c r="M3" s="23">
        <v>0.85568</v>
      </c>
      <c r="N3" s="23" t="s">
        <v>108</v>
      </c>
      <c r="O3" s="9">
        <f t="shared" ref="O3:O67" si="2">IF(M3&gt;M4,O4+1,O4)</f>
        <v>105</v>
      </c>
      <c r="P3" s="54" t="s">
        <v>60</v>
      </c>
      <c r="Q3" s="55" t="s">
        <v>22</v>
      </c>
      <c r="R3" s="10">
        <v>1.3034300000000001</v>
      </c>
      <c r="S3" s="10" t="s">
        <v>107</v>
      </c>
      <c r="T3" s="9">
        <f t="shared" ref="T3:T8" si="3">IF(R3&gt;R4,T4+1,T4)</f>
        <v>103</v>
      </c>
      <c r="U3" s="54" t="s">
        <v>60</v>
      </c>
      <c r="V3" s="55" t="s">
        <v>22</v>
      </c>
      <c r="W3" s="10">
        <v>0.89895999999999998</v>
      </c>
      <c r="X3" s="10" t="s">
        <v>107</v>
      </c>
      <c r="Y3" s="9">
        <f t="shared" ref="Y3:Y66" si="4">IF(W3&gt;W4,Y4+1,Y4)</f>
        <v>109</v>
      </c>
      <c r="Z3" s="62" t="s">
        <v>103</v>
      </c>
      <c r="AA3" s="63" t="s">
        <v>28</v>
      </c>
      <c r="AB3" s="23">
        <v>0.95411000000000001</v>
      </c>
      <c r="AC3" s="23" t="s">
        <v>108</v>
      </c>
      <c r="AD3" s="9">
        <f t="shared" ref="AD3:AD66" si="5">IF(AB3&gt;AB4,AD4+1,AD4)</f>
        <v>91</v>
      </c>
      <c r="AE3" s="7" t="s">
        <v>103</v>
      </c>
      <c r="AF3" s="8" t="s">
        <v>28</v>
      </c>
      <c r="AG3" s="9">
        <v>1.2888999999999999</v>
      </c>
      <c r="AH3" s="9"/>
      <c r="AI3" s="9">
        <f t="shared" ref="AI3:AI67" si="6">IF(AG3&gt;AG4,AI4+1,AI4)</f>
        <v>111</v>
      </c>
      <c r="AJ3" s="7" t="s">
        <v>103</v>
      </c>
      <c r="AK3" s="8" t="s">
        <v>28</v>
      </c>
      <c r="AL3" s="23">
        <v>0.97631000000000001</v>
      </c>
      <c r="AM3" s="23" t="s">
        <v>108</v>
      </c>
      <c r="AN3" s="9">
        <f t="shared" ref="AN3:AN10" si="7">IF(AL3&gt;AL4,AN4+1,AN4)</f>
        <v>88</v>
      </c>
      <c r="AO3" s="58" t="s">
        <v>77</v>
      </c>
      <c r="AP3" s="59" t="s">
        <v>22</v>
      </c>
      <c r="AQ3" s="10">
        <v>1.0430699999999999</v>
      </c>
      <c r="AR3" s="10" t="s">
        <v>107</v>
      </c>
      <c r="AS3" s="9">
        <f t="shared" ref="AS3:AS66" si="8">IF(AQ3&gt;AQ4,AS4+1,AS4)</f>
        <v>113</v>
      </c>
      <c r="AT3" s="54" t="s">
        <v>60</v>
      </c>
      <c r="AU3" s="55" t="s">
        <v>22</v>
      </c>
      <c r="AV3" s="10">
        <v>1.16028</v>
      </c>
      <c r="AW3" s="10" t="s">
        <v>107</v>
      </c>
      <c r="AX3" s="9">
        <f t="shared" ref="AX3:AX66" si="9">IF(AV3&gt;AV4,AX4+1,AX4)</f>
        <v>99</v>
      </c>
      <c r="AY3" s="54" t="s">
        <v>77</v>
      </c>
      <c r="AZ3" s="55" t="s">
        <v>22</v>
      </c>
      <c r="BA3" s="10">
        <v>1.18743</v>
      </c>
      <c r="BB3" s="10" t="s">
        <v>107</v>
      </c>
      <c r="BC3" s="9">
        <f t="shared" ref="BC3:BC66" si="10">IF(BA3&gt;BA4,BC4+1,BC4)</f>
        <v>102</v>
      </c>
      <c r="BD3" s="54" t="s">
        <v>77</v>
      </c>
      <c r="BE3" s="55" t="s">
        <v>22</v>
      </c>
      <c r="BF3" s="10">
        <v>0.99985000000000002</v>
      </c>
      <c r="BG3" s="10" t="s">
        <v>107</v>
      </c>
      <c r="BH3" s="9">
        <f t="shared" ref="BH3:BH66" si="11">IF(BF3&gt;BF4,BH4+1,BH4)</f>
        <v>122</v>
      </c>
      <c r="BI3" s="7" t="s">
        <v>103</v>
      </c>
      <c r="BJ3" s="8" t="s">
        <v>28</v>
      </c>
      <c r="BK3" s="9">
        <v>1.2138100000000001</v>
      </c>
      <c r="BL3" s="9"/>
      <c r="BM3" s="9">
        <f t="shared" ref="BM3:BM67" si="12">IF(BK3&gt;BK4,BM4+1,BM4)</f>
        <v>101</v>
      </c>
      <c r="BN3" s="54" t="s">
        <v>77</v>
      </c>
      <c r="BO3" s="55" t="s">
        <v>22</v>
      </c>
      <c r="BP3" s="10">
        <v>0.91263000000000005</v>
      </c>
      <c r="BQ3" t="s">
        <v>107</v>
      </c>
      <c r="BR3" s="9">
        <f t="shared" ref="BR3:BR66" si="13">IF(BP3&gt;BP4,BR4+1,BR4)</f>
        <v>107</v>
      </c>
    </row>
    <row r="4" spans="1:70" ht="17" thickBot="1" x14ac:dyDescent="0.25">
      <c r="A4" s="54" t="s">
        <v>68</v>
      </c>
      <c r="B4" s="55" t="s">
        <v>19</v>
      </c>
      <c r="C4" s="10">
        <v>0.83557999999999999</v>
      </c>
      <c r="D4" s="10" t="s">
        <v>107</v>
      </c>
      <c r="E4" s="9">
        <f t="shared" si="0"/>
        <v>85</v>
      </c>
      <c r="F4" s="58" t="s">
        <v>100</v>
      </c>
      <c r="G4" s="59" t="s">
        <v>26</v>
      </c>
      <c r="H4" s="10">
        <v>1.09982</v>
      </c>
      <c r="I4" s="10" t="s">
        <v>107</v>
      </c>
      <c r="J4" s="9">
        <f t="shared" si="1"/>
        <v>92</v>
      </c>
      <c r="K4" s="58" t="s">
        <v>94</v>
      </c>
      <c r="L4" s="59" t="s">
        <v>26</v>
      </c>
      <c r="M4" s="10">
        <v>0.77659999999999996</v>
      </c>
      <c r="N4" s="10" t="s">
        <v>107</v>
      </c>
      <c r="O4" s="9">
        <f t="shared" si="2"/>
        <v>104</v>
      </c>
      <c r="P4" s="58" t="s">
        <v>77</v>
      </c>
      <c r="Q4" s="59" t="s">
        <v>26</v>
      </c>
      <c r="R4" s="10">
        <v>0.93225000000000002</v>
      </c>
      <c r="S4" s="10" t="s">
        <v>107</v>
      </c>
      <c r="T4" s="9">
        <f t="shared" si="3"/>
        <v>102</v>
      </c>
      <c r="U4" s="58" t="s">
        <v>60</v>
      </c>
      <c r="V4" s="59" t="s">
        <v>26</v>
      </c>
      <c r="W4" s="10">
        <v>0.87205999999999995</v>
      </c>
      <c r="X4" s="10" t="s">
        <v>107</v>
      </c>
      <c r="Y4" s="9">
        <f t="shared" si="4"/>
        <v>108</v>
      </c>
      <c r="Z4" s="62" t="s">
        <v>91</v>
      </c>
      <c r="AA4" s="63" t="s">
        <v>28</v>
      </c>
      <c r="AB4" s="10">
        <v>0.76237999999999995</v>
      </c>
      <c r="AC4" s="10" t="s">
        <v>107</v>
      </c>
      <c r="AD4" s="9">
        <f t="shared" si="5"/>
        <v>90</v>
      </c>
      <c r="AE4" s="54" t="s">
        <v>84</v>
      </c>
      <c r="AF4" s="55" t="s">
        <v>28</v>
      </c>
      <c r="AG4" s="23">
        <v>0.67076999999999998</v>
      </c>
      <c r="AH4" s="23" t="s">
        <v>108</v>
      </c>
      <c r="AI4" s="9">
        <f t="shared" si="6"/>
        <v>110</v>
      </c>
      <c r="AJ4" s="62" t="s">
        <v>96</v>
      </c>
      <c r="AK4" s="63" t="s">
        <v>29</v>
      </c>
      <c r="AL4" s="10">
        <v>0.85194999999999999</v>
      </c>
      <c r="AM4" s="10" t="s">
        <v>107</v>
      </c>
      <c r="AN4" s="9">
        <f t="shared" si="7"/>
        <v>87</v>
      </c>
      <c r="AO4" s="54" t="s">
        <v>91</v>
      </c>
      <c r="AP4" s="55" t="s">
        <v>28</v>
      </c>
      <c r="AQ4" s="10">
        <v>0.98231000000000002</v>
      </c>
      <c r="AR4" s="10" t="s">
        <v>107</v>
      </c>
      <c r="AS4" s="9">
        <f t="shared" si="8"/>
        <v>112</v>
      </c>
      <c r="AT4" s="54" t="s">
        <v>77</v>
      </c>
      <c r="AU4" s="55" t="s">
        <v>22</v>
      </c>
      <c r="AV4" s="10">
        <v>1.02319</v>
      </c>
      <c r="AW4" s="10" t="s">
        <v>107</v>
      </c>
      <c r="AX4" s="9">
        <f t="shared" si="9"/>
        <v>98</v>
      </c>
      <c r="AY4" s="54" t="s">
        <v>60</v>
      </c>
      <c r="AZ4" s="55" t="s">
        <v>22</v>
      </c>
      <c r="BA4" s="23">
        <v>1.11721</v>
      </c>
      <c r="BB4" s="23" t="s">
        <v>108</v>
      </c>
      <c r="BC4" s="9">
        <f t="shared" si="10"/>
        <v>101</v>
      </c>
      <c r="BD4" s="7" t="s">
        <v>103</v>
      </c>
      <c r="BE4" s="8" t="s">
        <v>28</v>
      </c>
      <c r="BF4" s="9">
        <v>0.98831000000000002</v>
      </c>
      <c r="BG4" s="9"/>
      <c r="BH4" s="9">
        <f t="shared" si="11"/>
        <v>121</v>
      </c>
      <c r="BI4" s="54" t="s">
        <v>77</v>
      </c>
      <c r="BJ4" s="55" t="s">
        <v>22</v>
      </c>
      <c r="BK4" s="10">
        <v>1.1855100000000001</v>
      </c>
      <c r="BL4" s="10" t="s">
        <v>107</v>
      </c>
      <c r="BM4" s="9">
        <f t="shared" si="12"/>
        <v>100</v>
      </c>
      <c r="BN4" s="54" t="s">
        <v>100</v>
      </c>
      <c r="BO4" s="55" t="s">
        <v>22</v>
      </c>
      <c r="BP4" s="10">
        <v>0.91119000000000006</v>
      </c>
      <c r="BQ4" t="s">
        <v>107</v>
      </c>
      <c r="BR4" s="9">
        <f t="shared" si="13"/>
        <v>106</v>
      </c>
    </row>
    <row r="5" spans="1:70" ht="17" thickBot="1" x14ac:dyDescent="0.25">
      <c r="A5" s="62" t="s">
        <v>103</v>
      </c>
      <c r="B5" s="63" t="s">
        <v>28</v>
      </c>
      <c r="C5" s="23">
        <v>0.75668999999999997</v>
      </c>
      <c r="D5" s="23" t="s">
        <v>108</v>
      </c>
      <c r="E5" s="9">
        <f t="shared" si="0"/>
        <v>84</v>
      </c>
      <c r="F5" s="58" t="s">
        <v>77</v>
      </c>
      <c r="G5" s="59" t="s">
        <v>26</v>
      </c>
      <c r="H5" s="10">
        <v>1.0482400000000001</v>
      </c>
      <c r="I5" s="10" t="s">
        <v>107</v>
      </c>
      <c r="J5" s="9">
        <f t="shared" si="1"/>
        <v>91</v>
      </c>
      <c r="K5" s="58" t="s">
        <v>77</v>
      </c>
      <c r="L5" s="59" t="s">
        <v>26</v>
      </c>
      <c r="M5" s="23">
        <v>0.76202000000000003</v>
      </c>
      <c r="N5" s="23" t="s">
        <v>108</v>
      </c>
      <c r="O5" s="9">
        <f t="shared" si="2"/>
        <v>103</v>
      </c>
      <c r="P5" s="54" t="s">
        <v>94</v>
      </c>
      <c r="Q5" s="55" t="s">
        <v>22</v>
      </c>
      <c r="R5" s="10">
        <v>0.90037999999999996</v>
      </c>
      <c r="S5" s="10" t="s">
        <v>107</v>
      </c>
      <c r="T5" s="9">
        <f t="shared" si="3"/>
        <v>101</v>
      </c>
      <c r="U5" s="54" t="s">
        <v>77</v>
      </c>
      <c r="V5" s="55" t="s">
        <v>22</v>
      </c>
      <c r="W5" s="10">
        <v>0.83503000000000005</v>
      </c>
      <c r="X5" s="10" t="s">
        <v>107</v>
      </c>
      <c r="Y5" s="9">
        <f t="shared" si="4"/>
        <v>107</v>
      </c>
      <c r="Z5" s="7" t="s">
        <v>96</v>
      </c>
      <c r="AA5" s="8" t="s">
        <v>29</v>
      </c>
      <c r="AB5" s="10">
        <v>0.76187000000000005</v>
      </c>
      <c r="AC5" s="10" t="s">
        <v>107</v>
      </c>
      <c r="AD5" s="9">
        <f t="shared" si="5"/>
        <v>89</v>
      </c>
      <c r="AE5" s="7" t="s">
        <v>60</v>
      </c>
      <c r="AF5" s="8" t="s">
        <v>22</v>
      </c>
      <c r="AG5" s="9">
        <v>0.65325999999999995</v>
      </c>
      <c r="AH5" s="9"/>
      <c r="AI5" s="9">
        <f t="shared" si="6"/>
        <v>109</v>
      </c>
      <c r="AJ5" s="62" t="s">
        <v>68</v>
      </c>
      <c r="AK5" s="63" t="s">
        <v>29</v>
      </c>
      <c r="AL5" s="10">
        <v>0.80623999999999996</v>
      </c>
      <c r="AM5" s="10" t="s">
        <v>107</v>
      </c>
      <c r="AN5" s="9">
        <f t="shared" si="7"/>
        <v>86</v>
      </c>
      <c r="AO5" s="58" t="s">
        <v>100</v>
      </c>
      <c r="AP5" s="59" t="s">
        <v>22</v>
      </c>
      <c r="AQ5" s="10">
        <v>0.77151000000000003</v>
      </c>
      <c r="AR5" s="10" t="s">
        <v>107</v>
      </c>
      <c r="AS5" s="9">
        <f t="shared" si="8"/>
        <v>111</v>
      </c>
      <c r="AT5" s="54" t="s">
        <v>102</v>
      </c>
      <c r="AU5" s="55" t="s">
        <v>22</v>
      </c>
      <c r="AV5" s="10">
        <v>0.95952000000000004</v>
      </c>
      <c r="AW5" s="10" t="s">
        <v>107</v>
      </c>
      <c r="AX5" s="9">
        <f t="shared" si="9"/>
        <v>97</v>
      </c>
      <c r="AY5" s="54" t="s">
        <v>38</v>
      </c>
      <c r="AZ5" s="55" t="s">
        <v>22</v>
      </c>
      <c r="BA5" s="10">
        <v>0.84614999999999996</v>
      </c>
      <c r="BB5" s="10" t="s">
        <v>107</v>
      </c>
      <c r="BC5" s="9">
        <f t="shared" si="10"/>
        <v>100</v>
      </c>
      <c r="BD5" s="54" t="s">
        <v>100</v>
      </c>
      <c r="BE5" s="55" t="s">
        <v>22</v>
      </c>
      <c r="BF5" s="10">
        <v>0.84455999999999998</v>
      </c>
      <c r="BG5" s="10" t="s">
        <v>107</v>
      </c>
      <c r="BH5" s="9">
        <f t="shared" si="11"/>
        <v>120</v>
      </c>
      <c r="BI5" s="54" t="s">
        <v>60</v>
      </c>
      <c r="BJ5" s="55" t="s">
        <v>22</v>
      </c>
      <c r="BK5" s="10">
        <v>1.0697000000000001</v>
      </c>
      <c r="BL5" s="10" t="s">
        <v>107</v>
      </c>
      <c r="BM5" s="9">
        <f t="shared" si="12"/>
        <v>99</v>
      </c>
      <c r="BN5" s="7" t="s">
        <v>96</v>
      </c>
      <c r="BO5" s="8" t="s">
        <v>19</v>
      </c>
      <c r="BP5" s="10">
        <v>0.86560000000000004</v>
      </c>
      <c r="BQ5" t="s">
        <v>107</v>
      </c>
      <c r="BR5" s="9">
        <f t="shared" si="13"/>
        <v>105</v>
      </c>
    </row>
    <row r="6" spans="1:70" ht="17" thickBot="1" x14ac:dyDescent="0.25">
      <c r="A6" s="7" t="s">
        <v>96</v>
      </c>
      <c r="B6" s="8" t="s">
        <v>25</v>
      </c>
      <c r="C6" s="10">
        <v>0.69335000000000002</v>
      </c>
      <c r="D6" s="10" t="s">
        <v>107</v>
      </c>
      <c r="E6" s="9">
        <f t="shared" si="0"/>
        <v>83</v>
      </c>
      <c r="F6" s="54" t="s">
        <v>102</v>
      </c>
      <c r="G6" s="55" t="s">
        <v>22</v>
      </c>
      <c r="H6" s="10">
        <v>1.00739</v>
      </c>
      <c r="I6" s="10" t="s">
        <v>107</v>
      </c>
      <c r="J6" s="9">
        <f t="shared" si="1"/>
        <v>90</v>
      </c>
      <c r="K6" s="7" t="s">
        <v>95</v>
      </c>
      <c r="L6" s="8" t="s">
        <v>29</v>
      </c>
      <c r="M6" s="9">
        <v>0.69852999999999998</v>
      </c>
      <c r="N6" s="9"/>
      <c r="O6" s="9">
        <f t="shared" si="2"/>
        <v>102</v>
      </c>
      <c r="P6" s="58" t="s">
        <v>100</v>
      </c>
      <c r="Q6" s="59" t="s">
        <v>26</v>
      </c>
      <c r="R6" s="10">
        <v>0.89925999999999995</v>
      </c>
      <c r="S6" s="10" t="s">
        <v>107</v>
      </c>
      <c r="T6" s="9">
        <f t="shared" si="3"/>
        <v>100</v>
      </c>
      <c r="U6" s="58" t="s">
        <v>94</v>
      </c>
      <c r="V6" s="59" t="s">
        <v>26</v>
      </c>
      <c r="W6" s="10">
        <v>0.81720999999999999</v>
      </c>
      <c r="X6" s="10" t="s">
        <v>107</v>
      </c>
      <c r="Y6" s="9">
        <f t="shared" si="4"/>
        <v>106</v>
      </c>
      <c r="Z6" s="7" t="s">
        <v>68</v>
      </c>
      <c r="AA6" s="8" t="s">
        <v>29</v>
      </c>
      <c r="AB6" s="10">
        <v>0.72840000000000005</v>
      </c>
      <c r="AC6" s="10" t="s">
        <v>107</v>
      </c>
      <c r="AD6" s="9">
        <f t="shared" si="5"/>
        <v>88</v>
      </c>
      <c r="AE6" s="7" t="s">
        <v>77</v>
      </c>
      <c r="AF6" s="8" t="s">
        <v>22</v>
      </c>
      <c r="AG6" s="9">
        <v>0.61912</v>
      </c>
      <c r="AH6" s="9"/>
      <c r="AI6" s="9">
        <f t="shared" si="6"/>
        <v>108</v>
      </c>
      <c r="AJ6" s="7" t="s">
        <v>96</v>
      </c>
      <c r="AK6" s="8" t="s">
        <v>25</v>
      </c>
      <c r="AL6" s="10">
        <v>0.73787999999999998</v>
      </c>
      <c r="AM6" s="10" t="s">
        <v>107</v>
      </c>
      <c r="AN6" s="9">
        <f t="shared" si="7"/>
        <v>85</v>
      </c>
      <c r="AO6" s="54" t="s">
        <v>72</v>
      </c>
      <c r="AP6" s="55" t="s">
        <v>28</v>
      </c>
      <c r="AQ6" s="10">
        <v>0.70269000000000004</v>
      </c>
      <c r="AR6" s="10" t="s">
        <v>107</v>
      </c>
      <c r="AS6" s="9">
        <f t="shared" si="8"/>
        <v>110</v>
      </c>
      <c r="AT6" s="54" t="s">
        <v>38</v>
      </c>
      <c r="AU6" s="55" t="s">
        <v>22</v>
      </c>
      <c r="AV6" s="10">
        <v>0.93793000000000004</v>
      </c>
      <c r="AW6" s="10" t="s">
        <v>107</v>
      </c>
      <c r="AX6" s="9">
        <f t="shared" si="9"/>
        <v>96</v>
      </c>
      <c r="AY6" s="54" t="s">
        <v>102</v>
      </c>
      <c r="AZ6" s="55" t="s">
        <v>22</v>
      </c>
      <c r="BA6" s="10">
        <v>0.81233</v>
      </c>
      <c r="BB6" s="10" t="s">
        <v>107</v>
      </c>
      <c r="BC6" s="9">
        <f t="shared" si="10"/>
        <v>99</v>
      </c>
      <c r="BD6" s="7" t="s">
        <v>84</v>
      </c>
      <c r="BE6" s="8" t="s">
        <v>28</v>
      </c>
      <c r="BF6" s="23">
        <v>0.50805</v>
      </c>
      <c r="BG6" s="23" t="s">
        <v>108</v>
      </c>
      <c r="BH6" s="9">
        <f t="shared" si="11"/>
        <v>119</v>
      </c>
      <c r="BI6" s="58" t="s">
        <v>94</v>
      </c>
      <c r="BJ6" s="59" t="s">
        <v>26</v>
      </c>
      <c r="BK6" s="10">
        <v>1.00122</v>
      </c>
      <c r="BL6" s="10" t="s">
        <v>107</v>
      </c>
      <c r="BM6" s="9">
        <f t="shared" si="12"/>
        <v>98</v>
      </c>
      <c r="BN6" s="7" t="s">
        <v>68</v>
      </c>
      <c r="BO6" s="8" t="s">
        <v>19</v>
      </c>
      <c r="BP6" s="10">
        <v>0.83140999999999998</v>
      </c>
      <c r="BQ6" t="s">
        <v>107</v>
      </c>
      <c r="BR6" s="9">
        <f t="shared" si="13"/>
        <v>104</v>
      </c>
    </row>
    <row r="7" spans="1:70" ht="17" thickBot="1" x14ac:dyDescent="0.25">
      <c r="A7" s="7" t="s">
        <v>86</v>
      </c>
      <c r="B7" s="8" t="s">
        <v>20</v>
      </c>
      <c r="C7" s="10">
        <v>0.68806</v>
      </c>
      <c r="D7" s="10" t="s">
        <v>107</v>
      </c>
      <c r="E7" s="9">
        <f t="shared" si="0"/>
        <v>82</v>
      </c>
      <c r="F7" s="54" t="s">
        <v>76</v>
      </c>
      <c r="G7" s="55" t="s">
        <v>22</v>
      </c>
      <c r="H7" s="10">
        <v>0.97997000000000001</v>
      </c>
      <c r="I7" s="10" t="s">
        <v>107</v>
      </c>
      <c r="J7" s="9">
        <f t="shared" si="1"/>
        <v>89</v>
      </c>
      <c r="K7" s="58" t="s">
        <v>60</v>
      </c>
      <c r="L7" s="59" t="s">
        <v>26</v>
      </c>
      <c r="M7" s="10">
        <v>0.68001</v>
      </c>
      <c r="N7" s="10" t="s">
        <v>107</v>
      </c>
      <c r="O7" s="9">
        <f t="shared" si="2"/>
        <v>101</v>
      </c>
      <c r="P7" s="7" t="s">
        <v>89</v>
      </c>
      <c r="Q7" s="8" t="s">
        <v>25</v>
      </c>
      <c r="R7" s="10">
        <v>0.84806000000000004</v>
      </c>
      <c r="S7" s="10" t="s">
        <v>107</v>
      </c>
      <c r="T7" s="9">
        <f t="shared" si="3"/>
        <v>99</v>
      </c>
      <c r="U7" s="58" t="s">
        <v>77</v>
      </c>
      <c r="V7" s="59" t="s">
        <v>26</v>
      </c>
      <c r="W7" s="10">
        <v>0.81605000000000005</v>
      </c>
      <c r="X7" s="10" t="s">
        <v>107</v>
      </c>
      <c r="Y7" s="9">
        <f t="shared" si="4"/>
        <v>105</v>
      </c>
      <c r="Z7" s="54" t="s">
        <v>89</v>
      </c>
      <c r="AA7" s="55" t="s">
        <v>25</v>
      </c>
      <c r="AB7" s="10">
        <v>0.71116999999999997</v>
      </c>
      <c r="AC7" s="10" t="s">
        <v>107</v>
      </c>
      <c r="AD7" s="9">
        <f t="shared" si="5"/>
        <v>87</v>
      </c>
      <c r="AE7" s="54" t="s">
        <v>91</v>
      </c>
      <c r="AF7" s="55" t="s">
        <v>28</v>
      </c>
      <c r="AG7" s="10">
        <v>0.56918000000000002</v>
      </c>
      <c r="AH7" s="10" t="s">
        <v>107</v>
      </c>
      <c r="AI7" s="9">
        <f t="shared" si="6"/>
        <v>107</v>
      </c>
      <c r="AJ7" s="58" t="s">
        <v>96</v>
      </c>
      <c r="AK7" s="59" t="s">
        <v>19</v>
      </c>
      <c r="AL7" s="10">
        <v>0.73497999999999997</v>
      </c>
      <c r="AM7" s="10" t="s">
        <v>107</v>
      </c>
      <c r="AN7" s="9">
        <f t="shared" si="7"/>
        <v>84</v>
      </c>
      <c r="AO7" s="62" t="s">
        <v>89</v>
      </c>
      <c r="AP7" s="63" t="s">
        <v>25</v>
      </c>
      <c r="AQ7" s="23">
        <v>0.65734999999999999</v>
      </c>
      <c r="AR7" s="23" t="s">
        <v>108</v>
      </c>
      <c r="AS7" s="9">
        <f t="shared" si="8"/>
        <v>109</v>
      </c>
      <c r="AT7" s="54" t="s">
        <v>76</v>
      </c>
      <c r="AU7" s="55" t="s">
        <v>22</v>
      </c>
      <c r="AV7" s="10">
        <v>0.90595999999999999</v>
      </c>
      <c r="AW7" s="10" t="s">
        <v>107</v>
      </c>
      <c r="AX7" s="9">
        <f t="shared" si="9"/>
        <v>95</v>
      </c>
      <c r="AY7" s="58" t="s">
        <v>102</v>
      </c>
      <c r="AZ7" s="59" t="s">
        <v>20</v>
      </c>
      <c r="BA7" s="10">
        <v>0.78358000000000005</v>
      </c>
      <c r="BB7" s="10" t="s">
        <v>107</v>
      </c>
      <c r="BC7" s="9">
        <f t="shared" si="10"/>
        <v>98</v>
      </c>
      <c r="BD7" s="54" t="s">
        <v>71</v>
      </c>
      <c r="BE7" s="55" t="s">
        <v>22</v>
      </c>
      <c r="BF7" s="10">
        <v>0.50451000000000001</v>
      </c>
      <c r="BG7" s="10" t="s">
        <v>107</v>
      </c>
      <c r="BH7" s="9">
        <f t="shared" si="11"/>
        <v>118</v>
      </c>
      <c r="BI7" s="54" t="s">
        <v>100</v>
      </c>
      <c r="BJ7" s="55" t="s">
        <v>22</v>
      </c>
      <c r="BK7" s="10">
        <v>0.98180000000000001</v>
      </c>
      <c r="BL7" s="10" t="s">
        <v>107</v>
      </c>
      <c r="BM7" s="9">
        <f t="shared" si="12"/>
        <v>97</v>
      </c>
      <c r="BN7" s="58" t="s">
        <v>100</v>
      </c>
      <c r="BO7" s="59" t="s">
        <v>26</v>
      </c>
      <c r="BP7" s="10">
        <v>0.82899</v>
      </c>
      <c r="BQ7" t="s">
        <v>107</v>
      </c>
      <c r="BR7" s="9">
        <f t="shared" si="13"/>
        <v>103</v>
      </c>
    </row>
    <row r="8" spans="1:70" ht="17" thickBot="1" x14ac:dyDescent="0.25">
      <c r="A8" s="58" t="s">
        <v>96</v>
      </c>
      <c r="B8" s="59" t="s">
        <v>29</v>
      </c>
      <c r="C8" s="10">
        <v>0.61529</v>
      </c>
      <c r="D8" s="10" t="s">
        <v>107</v>
      </c>
      <c r="E8" s="9">
        <f t="shared" si="0"/>
        <v>81</v>
      </c>
      <c r="F8" s="7" t="s">
        <v>103</v>
      </c>
      <c r="G8" s="8" t="s">
        <v>28</v>
      </c>
      <c r="H8" s="9">
        <v>0.90349999999999997</v>
      </c>
      <c r="I8" s="9"/>
      <c r="J8" s="9">
        <f t="shared" si="1"/>
        <v>88</v>
      </c>
      <c r="K8" s="7" t="s">
        <v>100</v>
      </c>
      <c r="L8" s="8" t="s">
        <v>29</v>
      </c>
      <c r="M8" s="23">
        <v>0.67745</v>
      </c>
      <c r="N8" s="23" t="s">
        <v>108</v>
      </c>
      <c r="O8" s="9">
        <f t="shared" si="2"/>
        <v>100</v>
      </c>
      <c r="P8" s="54" t="s">
        <v>76</v>
      </c>
      <c r="Q8" s="55" t="s">
        <v>22</v>
      </c>
      <c r="R8" s="10">
        <v>0.84587000000000001</v>
      </c>
      <c r="S8" s="10" t="s">
        <v>107</v>
      </c>
      <c r="T8" s="9">
        <f t="shared" si="3"/>
        <v>98</v>
      </c>
      <c r="U8" s="58" t="s">
        <v>100</v>
      </c>
      <c r="V8" s="59" t="s">
        <v>26</v>
      </c>
      <c r="W8" s="23">
        <v>0.76097000000000004</v>
      </c>
      <c r="X8" s="23" t="s">
        <v>108</v>
      </c>
      <c r="Y8" s="9">
        <f t="shared" si="4"/>
        <v>104</v>
      </c>
      <c r="Z8" s="54" t="s">
        <v>56</v>
      </c>
      <c r="AA8" s="55" t="s">
        <v>25</v>
      </c>
      <c r="AB8" s="10">
        <v>0.69386999999999999</v>
      </c>
      <c r="AC8" s="10" t="s">
        <v>107</v>
      </c>
      <c r="AD8" s="9">
        <f t="shared" si="5"/>
        <v>86</v>
      </c>
      <c r="AE8" s="58" t="s">
        <v>91</v>
      </c>
      <c r="AF8" s="59" t="s">
        <v>25</v>
      </c>
      <c r="AG8" s="10">
        <v>0.40339000000000003</v>
      </c>
      <c r="AH8" s="10" t="s">
        <v>107</v>
      </c>
      <c r="AI8" s="9">
        <f t="shared" si="6"/>
        <v>106</v>
      </c>
      <c r="AJ8" s="58" t="s">
        <v>68</v>
      </c>
      <c r="AK8" s="59" t="s">
        <v>19</v>
      </c>
      <c r="AL8" s="10">
        <v>0.70948999999999995</v>
      </c>
      <c r="AM8" s="10" t="s">
        <v>107</v>
      </c>
      <c r="AN8" s="9">
        <f t="shared" si="7"/>
        <v>83</v>
      </c>
      <c r="AO8" s="7" t="s">
        <v>103</v>
      </c>
      <c r="AP8" s="8" t="s">
        <v>28</v>
      </c>
      <c r="AQ8" s="9">
        <v>0.63514000000000004</v>
      </c>
      <c r="AR8" s="9"/>
      <c r="AS8" s="9">
        <f t="shared" si="8"/>
        <v>108</v>
      </c>
      <c r="AT8" s="54" t="s">
        <v>63</v>
      </c>
      <c r="AU8" s="55" t="s">
        <v>22</v>
      </c>
      <c r="AV8" s="10">
        <v>0.87253999999999998</v>
      </c>
      <c r="AW8" s="10" t="s">
        <v>107</v>
      </c>
      <c r="AX8" s="9">
        <f t="shared" si="9"/>
        <v>94</v>
      </c>
      <c r="AY8" s="54" t="s">
        <v>63</v>
      </c>
      <c r="AZ8" s="55" t="s">
        <v>22</v>
      </c>
      <c r="BA8" s="10">
        <v>0.76642999999999994</v>
      </c>
      <c r="BB8" s="10" t="s">
        <v>107</v>
      </c>
      <c r="BC8" s="9">
        <f t="shared" si="10"/>
        <v>97</v>
      </c>
      <c r="BD8" s="7" t="s">
        <v>100</v>
      </c>
      <c r="BE8" s="8" t="s">
        <v>101</v>
      </c>
      <c r="BF8" s="9">
        <v>0.40300000000000002</v>
      </c>
      <c r="BG8" s="9"/>
      <c r="BH8" s="9">
        <f t="shared" si="11"/>
        <v>117</v>
      </c>
      <c r="BI8" s="58" t="s">
        <v>100</v>
      </c>
      <c r="BJ8" s="59" t="s">
        <v>26</v>
      </c>
      <c r="BK8" s="23">
        <v>0.97053999999999996</v>
      </c>
      <c r="BL8" s="23" t="s">
        <v>108</v>
      </c>
      <c r="BM8" s="9">
        <f t="shared" si="12"/>
        <v>96</v>
      </c>
      <c r="BN8" s="58" t="s">
        <v>77</v>
      </c>
      <c r="BO8" s="59" t="s">
        <v>26</v>
      </c>
      <c r="BP8" s="10">
        <v>0.74851000000000001</v>
      </c>
      <c r="BQ8" t="s">
        <v>107</v>
      </c>
      <c r="BR8" s="9">
        <f t="shared" si="13"/>
        <v>102</v>
      </c>
    </row>
    <row r="9" spans="1:70" ht="17" thickBot="1" x14ac:dyDescent="0.25">
      <c r="A9" s="7" t="s">
        <v>94</v>
      </c>
      <c r="B9" s="8" t="s">
        <v>22</v>
      </c>
      <c r="C9" s="23">
        <v>0.60292999999999997</v>
      </c>
      <c r="D9" s="23" t="s">
        <v>108</v>
      </c>
      <c r="E9" s="9">
        <f t="shared" si="0"/>
        <v>80</v>
      </c>
      <c r="F9" s="54" t="s">
        <v>94</v>
      </c>
      <c r="G9" s="55" t="s">
        <v>22</v>
      </c>
      <c r="H9" s="23">
        <v>0.89770000000000005</v>
      </c>
      <c r="I9" s="23" t="s">
        <v>108</v>
      </c>
      <c r="J9" s="9">
        <f t="shared" si="1"/>
        <v>87</v>
      </c>
      <c r="K9" s="54" t="s">
        <v>102</v>
      </c>
      <c r="L9" s="55" t="s">
        <v>22</v>
      </c>
      <c r="M9" s="10">
        <v>0.65973999999999999</v>
      </c>
      <c r="N9" s="10" t="s">
        <v>107</v>
      </c>
      <c r="O9" s="9">
        <f t="shared" si="2"/>
        <v>99</v>
      </c>
      <c r="P9" s="58" t="s">
        <v>60</v>
      </c>
      <c r="Q9" s="59" t="s">
        <v>26</v>
      </c>
      <c r="R9" s="10">
        <v>0.83372000000000002</v>
      </c>
      <c r="S9" s="10" t="s">
        <v>107</v>
      </c>
      <c r="T9" s="9">
        <f t="shared" ref="T9:T72" si="14">IF(R9&gt;R10,T10+1,T10)</f>
        <v>97</v>
      </c>
      <c r="U9" s="62" t="s">
        <v>91</v>
      </c>
      <c r="V9" s="63" t="s">
        <v>28</v>
      </c>
      <c r="W9" s="23">
        <v>0.68181000000000003</v>
      </c>
      <c r="X9" s="23" t="s">
        <v>108</v>
      </c>
      <c r="Y9" s="9">
        <f t="shared" si="4"/>
        <v>103</v>
      </c>
      <c r="Z9" s="7" t="s">
        <v>96</v>
      </c>
      <c r="AA9" s="8" t="s">
        <v>19</v>
      </c>
      <c r="AB9" s="23">
        <v>0.68593000000000004</v>
      </c>
      <c r="AC9" s="23" t="s">
        <v>108</v>
      </c>
      <c r="AD9" s="9">
        <f t="shared" si="5"/>
        <v>85</v>
      </c>
      <c r="AE9" s="7" t="s">
        <v>79</v>
      </c>
      <c r="AF9" s="8" t="s">
        <v>29</v>
      </c>
      <c r="AG9" s="23">
        <v>0.39785999999999999</v>
      </c>
      <c r="AH9" s="23" t="s">
        <v>108</v>
      </c>
      <c r="AI9" s="9">
        <f t="shared" si="6"/>
        <v>105</v>
      </c>
      <c r="AJ9" s="7" t="s">
        <v>78</v>
      </c>
      <c r="AK9" s="8" t="s">
        <v>28</v>
      </c>
      <c r="AL9" s="10">
        <v>0.65029999999999999</v>
      </c>
      <c r="AM9" s="10" t="s">
        <v>107</v>
      </c>
      <c r="AN9" s="9">
        <f t="shared" si="7"/>
        <v>82</v>
      </c>
      <c r="AO9" s="62" t="s">
        <v>72</v>
      </c>
      <c r="AP9" s="63" t="s">
        <v>25</v>
      </c>
      <c r="AQ9" s="10">
        <v>0.62065999999999999</v>
      </c>
      <c r="AR9" s="10" t="s">
        <v>107</v>
      </c>
      <c r="AS9" s="9">
        <f t="shared" si="8"/>
        <v>107</v>
      </c>
      <c r="AT9" s="58" t="s">
        <v>77</v>
      </c>
      <c r="AU9" s="59" t="s">
        <v>26</v>
      </c>
      <c r="AV9" s="10">
        <v>0.85102999999999995</v>
      </c>
      <c r="AW9" s="10" t="s">
        <v>107</v>
      </c>
      <c r="AX9" s="9">
        <f t="shared" si="9"/>
        <v>93</v>
      </c>
      <c r="AY9" s="54" t="s">
        <v>76</v>
      </c>
      <c r="AZ9" s="55" t="s">
        <v>22</v>
      </c>
      <c r="BA9" s="10">
        <v>0.71818000000000004</v>
      </c>
      <c r="BB9" s="10" t="s">
        <v>107</v>
      </c>
      <c r="BC9" s="9">
        <f t="shared" si="10"/>
        <v>96</v>
      </c>
      <c r="BD9" s="58" t="s">
        <v>77</v>
      </c>
      <c r="BE9" s="59" t="s">
        <v>29</v>
      </c>
      <c r="BF9" s="10">
        <v>0.39406000000000002</v>
      </c>
      <c r="BG9" s="10" t="s">
        <v>107</v>
      </c>
      <c r="BH9" s="9">
        <f t="shared" si="11"/>
        <v>116</v>
      </c>
      <c r="BI9" s="58" t="s">
        <v>60</v>
      </c>
      <c r="BJ9" s="59" t="s">
        <v>26</v>
      </c>
      <c r="BK9" s="10">
        <v>0.96684999999999999</v>
      </c>
      <c r="BL9" s="10" t="s">
        <v>107</v>
      </c>
      <c r="BM9" s="9">
        <f t="shared" si="12"/>
        <v>95</v>
      </c>
      <c r="BN9" s="62" t="s">
        <v>96</v>
      </c>
      <c r="BO9" s="63" t="s">
        <v>29</v>
      </c>
      <c r="BP9" s="10">
        <v>0.68150999999999995</v>
      </c>
      <c r="BQ9" t="s">
        <v>107</v>
      </c>
      <c r="BR9" s="9">
        <f t="shared" si="13"/>
        <v>101</v>
      </c>
    </row>
    <row r="10" spans="1:70" ht="17" thickBot="1" x14ac:dyDescent="0.25">
      <c r="A10" s="56" t="s">
        <v>50</v>
      </c>
      <c r="B10" s="57" t="s">
        <v>19</v>
      </c>
      <c r="C10" s="10">
        <v>0.58620000000000005</v>
      </c>
      <c r="D10" s="29" t="s">
        <v>107</v>
      </c>
      <c r="E10" s="9">
        <f t="shared" si="0"/>
        <v>79</v>
      </c>
      <c r="F10" s="56" t="s">
        <v>38</v>
      </c>
      <c r="G10" s="57" t="s">
        <v>22</v>
      </c>
      <c r="H10" s="10">
        <v>0.83618999999999999</v>
      </c>
      <c r="I10" s="29" t="s">
        <v>107</v>
      </c>
      <c r="J10" s="9">
        <f t="shared" si="1"/>
        <v>86</v>
      </c>
      <c r="K10" s="56" t="s">
        <v>63</v>
      </c>
      <c r="L10" s="57" t="s">
        <v>22</v>
      </c>
      <c r="M10" s="10">
        <v>0.64015999999999995</v>
      </c>
      <c r="N10" s="29" t="s">
        <v>107</v>
      </c>
      <c r="O10" s="9">
        <f t="shared" si="2"/>
        <v>98</v>
      </c>
      <c r="P10" s="56" t="s">
        <v>102</v>
      </c>
      <c r="Q10" s="57" t="s">
        <v>22</v>
      </c>
      <c r="R10" s="10">
        <v>0.82770999999999995</v>
      </c>
      <c r="S10" s="29" t="s">
        <v>107</v>
      </c>
      <c r="T10" s="9">
        <f t="shared" si="14"/>
        <v>96</v>
      </c>
      <c r="U10" s="5" t="s">
        <v>89</v>
      </c>
      <c r="V10" s="6" t="s">
        <v>25</v>
      </c>
      <c r="W10" s="10">
        <v>0.64978999999999998</v>
      </c>
      <c r="X10" s="29" t="s">
        <v>107</v>
      </c>
      <c r="Y10" s="9">
        <f t="shared" si="4"/>
        <v>102</v>
      </c>
      <c r="Z10" s="56" t="s">
        <v>96</v>
      </c>
      <c r="AA10" s="57" t="s">
        <v>25</v>
      </c>
      <c r="AB10" s="10">
        <v>0.68233999999999995</v>
      </c>
      <c r="AC10" s="29" t="s">
        <v>107</v>
      </c>
      <c r="AD10" s="9">
        <f t="shared" si="5"/>
        <v>84</v>
      </c>
      <c r="AE10" s="5" t="s">
        <v>77</v>
      </c>
      <c r="AF10" s="6" t="s">
        <v>29</v>
      </c>
      <c r="AG10" s="9">
        <v>0.38059999999999999</v>
      </c>
      <c r="AH10" s="30"/>
      <c r="AI10" s="9">
        <f t="shared" si="6"/>
        <v>104</v>
      </c>
      <c r="AJ10" s="5" t="s">
        <v>78</v>
      </c>
      <c r="AK10" s="6" t="s">
        <v>26</v>
      </c>
      <c r="AL10" s="10">
        <v>0.63890000000000002</v>
      </c>
      <c r="AM10" s="29" t="s">
        <v>107</v>
      </c>
      <c r="AN10" s="9">
        <f t="shared" si="7"/>
        <v>81</v>
      </c>
      <c r="AO10" s="64" t="s">
        <v>91</v>
      </c>
      <c r="AP10" s="65" t="s">
        <v>25</v>
      </c>
      <c r="AQ10" s="10">
        <v>0.57938000000000001</v>
      </c>
      <c r="AR10" s="29" t="s">
        <v>107</v>
      </c>
      <c r="AS10" s="9">
        <f t="shared" si="8"/>
        <v>106</v>
      </c>
      <c r="AT10" s="64" t="s">
        <v>102</v>
      </c>
      <c r="AU10" s="65" t="s">
        <v>28</v>
      </c>
      <c r="AV10" s="10">
        <v>0.84243999999999997</v>
      </c>
      <c r="AW10" s="29" t="s">
        <v>107</v>
      </c>
      <c r="AX10" s="9">
        <f t="shared" si="9"/>
        <v>92</v>
      </c>
      <c r="AY10" s="5" t="s">
        <v>102</v>
      </c>
      <c r="AZ10" s="6" t="s">
        <v>28</v>
      </c>
      <c r="BA10" s="10">
        <v>0.71628999999999998</v>
      </c>
      <c r="BB10" s="29" t="s">
        <v>107</v>
      </c>
      <c r="BC10" s="9">
        <f t="shared" si="10"/>
        <v>95</v>
      </c>
      <c r="BD10" s="56" t="s">
        <v>63</v>
      </c>
      <c r="BE10" s="57" t="s">
        <v>22</v>
      </c>
      <c r="BF10" s="10">
        <v>0.38721</v>
      </c>
      <c r="BG10" s="29" t="s">
        <v>107</v>
      </c>
      <c r="BH10" s="9">
        <f t="shared" si="11"/>
        <v>115</v>
      </c>
      <c r="BI10" s="60" t="s">
        <v>77</v>
      </c>
      <c r="BJ10" s="61" t="s">
        <v>26</v>
      </c>
      <c r="BK10" s="10">
        <v>0.94701999999999997</v>
      </c>
      <c r="BL10" s="29" t="s">
        <v>107</v>
      </c>
      <c r="BM10" s="9">
        <f t="shared" si="12"/>
        <v>94</v>
      </c>
      <c r="BN10" s="5" t="s">
        <v>96</v>
      </c>
      <c r="BO10" s="6" t="s">
        <v>25</v>
      </c>
      <c r="BP10" s="10">
        <v>0.67408000000000001</v>
      </c>
      <c r="BQ10" t="s">
        <v>107</v>
      </c>
      <c r="BR10" s="9">
        <f t="shared" si="13"/>
        <v>100</v>
      </c>
    </row>
    <row r="11" spans="1:70" ht="17" customHeight="1" thickTop="1" thickBot="1" x14ac:dyDescent="0.25">
      <c r="A11" s="58" t="s">
        <v>68</v>
      </c>
      <c r="B11" s="59" t="s">
        <v>29</v>
      </c>
      <c r="C11" s="10">
        <v>0.57579000000000002</v>
      </c>
      <c r="D11" s="10" t="s">
        <v>107</v>
      </c>
      <c r="E11" s="9">
        <f t="shared" si="0"/>
        <v>78</v>
      </c>
      <c r="F11" s="54" t="s">
        <v>63</v>
      </c>
      <c r="G11" s="55" t="s">
        <v>22</v>
      </c>
      <c r="H11" s="10">
        <v>0.74734999999999996</v>
      </c>
      <c r="I11" s="10" t="s">
        <v>107</v>
      </c>
      <c r="J11" s="9">
        <f t="shared" si="1"/>
        <v>85</v>
      </c>
      <c r="K11" s="54" t="s">
        <v>77</v>
      </c>
      <c r="L11" s="55" t="s">
        <v>22</v>
      </c>
      <c r="M11" s="10">
        <v>0.62436999999999998</v>
      </c>
      <c r="N11" s="10" t="s">
        <v>107</v>
      </c>
      <c r="O11" s="9">
        <f t="shared" si="2"/>
        <v>97</v>
      </c>
      <c r="P11" s="58" t="s">
        <v>94</v>
      </c>
      <c r="Q11" s="59" t="s">
        <v>26</v>
      </c>
      <c r="R11" s="10">
        <v>0.76787000000000005</v>
      </c>
      <c r="S11" s="10" t="s">
        <v>107</v>
      </c>
      <c r="T11" s="9">
        <f t="shared" si="14"/>
        <v>95</v>
      </c>
      <c r="U11" s="7" t="s">
        <v>85</v>
      </c>
      <c r="V11" s="8" t="s">
        <v>26</v>
      </c>
      <c r="W11" s="9">
        <v>0.64168000000000003</v>
      </c>
      <c r="X11" s="9"/>
      <c r="Y11" s="9">
        <f t="shared" si="4"/>
        <v>101</v>
      </c>
      <c r="Z11" s="7" t="s">
        <v>68</v>
      </c>
      <c r="AA11" s="8" t="s">
        <v>19</v>
      </c>
      <c r="AB11" s="23">
        <v>0.67252999999999996</v>
      </c>
      <c r="AC11" s="23" t="s">
        <v>108</v>
      </c>
      <c r="AD11" s="9">
        <f t="shared" si="5"/>
        <v>83</v>
      </c>
      <c r="AE11" s="7" t="s">
        <v>68</v>
      </c>
      <c r="AF11" s="8" t="s">
        <v>22</v>
      </c>
      <c r="AG11" s="9">
        <v>0.37928000000000001</v>
      </c>
      <c r="AH11" s="9"/>
      <c r="AI11" s="9">
        <f t="shared" si="6"/>
        <v>103</v>
      </c>
      <c r="AJ11" s="54" t="s">
        <v>68</v>
      </c>
      <c r="AK11" s="55" t="s">
        <v>22</v>
      </c>
      <c r="AL11" s="10">
        <v>0.59626999999999997</v>
      </c>
      <c r="AM11" s="10" t="s">
        <v>107</v>
      </c>
      <c r="AN11" s="9">
        <f t="shared" ref="AN11:AN74" si="15">IF(AL11&gt;AL12,AN12+1,AN12)</f>
        <v>80</v>
      </c>
      <c r="AO11" s="54" t="s">
        <v>66</v>
      </c>
      <c r="AP11" s="55" t="s">
        <v>28</v>
      </c>
      <c r="AQ11" s="10">
        <v>0.56130000000000002</v>
      </c>
      <c r="AR11" s="10" t="s">
        <v>107</v>
      </c>
      <c r="AS11" s="9">
        <f t="shared" si="8"/>
        <v>105</v>
      </c>
      <c r="AT11" s="7" t="s">
        <v>102</v>
      </c>
      <c r="AU11" s="8" t="s">
        <v>20</v>
      </c>
      <c r="AV11" s="10">
        <v>0.83311999999999997</v>
      </c>
      <c r="AW11" s="10" t="s">
        <v>107</v>
      </c>
      <c r="AX11" s="9">
        <f t="shared" si="9"/>
        <v>91</v>
      </c>
      <c r="AY11" s="62" t="s">
        <v>102</v>
      </c>
      <c r="AZ11" s="63" t="s">
        <v>26</v>
      </c>
      <c r="BA11" s="10">
        <v>0.68337000000000003</v>
      </c>
      <c r="BB11" s="10" t="s">
        <v>107</v>
      </c>
      <c r="BC11" s="9">
        <f t="shared" si="10"/>
        <v>94</v>
      </c>
      <c r="BD11" s="54" t="s">
        <v>38</v>
      </c>
      <c r="BE11" s="55" t="s">
        <v>22</v>
      </c>
      <c r="BF11" s="10">
        <v>0.38588</v>
      </c>
      <c r="BG11" s="10" t="s">
        <v>107</v>
      </c>
      <c r="BH11" s="9">
        <f t="shared" si="11"/>
        <v>114</v>
      </c>
      <c r="BI11" s="7" t="s">
        <v>84</v>
      </c>
      <c r="BJ11" s="8" t="s">
        <v>28</v>
      </c>
      <c r="BK11" s="10">
        <v>0.91478000000000004</v>
      </c>
      <c r="BL11" s="10" t="s">
        <v>107</v>
      </c>
      <c r="BM11" s="9">
        <f t="shared" si="12"/>
        <v>93</v>
      </c>
      <c r="BN11" s="62" t="s">
        <v>68</v>
      </c>
      <c r="BO11" s="63" t="s">
        <v>29</v>
      </c>
      <c r="BP11" s="10">
        <v>0.64976999999999996</v>
      </c>
      <c r="BQ11" t="s">
        <v>107</v>
      </c>
      <c r="BR11" s="9">
        <f t="shared" si="13"/>
        <v>99</v>
      </c>
    </row>
    <row r="12" spans="1:70" ht="17" thickBot="1" x14ac:dyDescent="0.25">
      <c r="A12" s="7" t="s">
        <v>78</v>
      </c>
      <c r="B12" s="8" t="s">
        <v>26</v>
      </c>
      <c r="C12" s="10">
        <v>0.56296000000000002</v>
      </c>
      <c r="D12" s="10" t="s">
        <v>107</v>
      </c>
      <c r="E12" s="9">
        <f t="shared" si="0"/>
        <v>77</v>
      </c>
      <c r="F12" s="54" t="s">
        <v>66</v>
      </c>
      <c r="G12" s="55" t="s">
        <v>22</v>
      </c>
      <c r="H12" s="10">
        <v>0.70030999999999999</v>
      </c>
      <c r="I12" s="10" t="s">
        <v>107</v>
      </c>
      <c r="J12" s="9">
        <f t="shared" si="1"/>
        <v>84</v>
      </c>
      <c r="K12" s="54" t="s">
        <v>38</v>
      </c>
      <c r="L12" s="55" t="s">
        <v>22</v>
      </c>
      <c r="M12" s="10">
        <v>0.61765999999999999</v>
      </c>
      <c r="N12" s="10" t="s">
        <v>107</v>
      </c>
      <c r="O12" s="9">
        <f t="shared" si="2"/>
        <v>96</v>
      </c>
      <c r="P12" s="54" t="s">
        <v>38</v>
      </c>
      <c r="Q12" s="55" t="s">
        <v>22</v>
      </c>
      <c r="R12" s="10">
        <v>0.76198999999999995</v>
      </c>
      <c r="S12" s="10" t="s">
        <v>107</v>
      </c>
      <c r="T12" s="9">
        <f t="shared" si="14"/>
        <v>94</v>
      </c>
      <c r="U12" s="7" t="s">
        <v>77</v>
      </c>
      <c r="V12" s="8" t="s">
        <v>29</v>
      </c>
      <c r="W12" s="23">
        <v>0.62804000000000004</v>
      </c>
      <c r="X12" s="23" t="s">
        <v>108</v>
      </c>
      <c r="Y12" s="9">
        <f t="shared" si="4"/>
        <v>100</v>
      </c>
      <c r="Z12" s="58" t="s">
        <v>68</v>
      </c>
      <c r="AA12" s="59" t="s">
        <v>22</v>
      </c>
      <c r="AB12" s="10">
        <v>0.62716000000000005</v>
      </c>
      <c r="AC12" s="10" t="s">
        <v>107</v>
      </c>
      <c r="AD12" s="9">
        <f t="shared" si="5"/>
        <v>82</v>
      </c>
      <c r="AE12" s="62" t="s">
        <v>91</v>
      </c>
      <c r="AF12" s="63" t="s">
        <v>20</v>
      </c>
      <c r="AG12" s="23">
        <v>0.37456</v>
      </c>
      <c r="AH12" s="23" t="s">
        <v>108</v>
      </c>
      <c r="AI12" s="9">
        <f t="shared" si="6"/>
        <v>102</v>
      </c>
      <c r="AJ12" s="54" t="s">
        <v>96</v>
      </c>
      <c r="AK12" s="55" t="s">
        <v>22</v>
      </c>
      <c r="AL12" s="10">
        <v>0.57247999999999999</v>
      </c>
      <c r="AM12" s="10" t="s">
        <v>107</v>
      </c>
      <c r="AN12" s="9">
        <f t="shared" si="15"/>
        <v>79</v>
      </c>
      <c r="AO12" s="7" t="s">
        <v>91</v>
      </c>
      <c r="AP12" s="8" t="s">
        <v>20</v>
      </c>
      <c r="AQ12" s="23">
        <v>0.54683999999999999</v>
      </c>
      <c r="AR12" s="23" t="s">
        <v>108</v>
      </c>
      <c r="AS12" s="9">
        <f t="shared" si="8"/>
        <v>104</v>
      </c>
      <c r="AT12" s="58" t="s">
        <v>100</v>
      </c>
      <c r="AU12" s="59" t="s">
        <v>26</v>
      </c>
      <c r="AV12" s="10">
        <v>0.80898000000000003</v>
      </c>
      <c r="AW12" s="10" t="s">
        <v>107</v>
      </c>
      <c r="AX12" s="9">
        <f t="shared" si="9"/>
        <v>90</v>
      </c>
      <c r="AY12" s="54" t="s">
        <v>100</v>
      </c>
      <c r="AZ12" s="55" t="s">
        <v>22</v>
      </c>
      <c r="BA12" s="10">
        <v>0.65627999999999997</v>
      </c>
      <c r="BB12" s="10" t="s">
        <v>107</v>
      </c>
      <c r="BC12" s="9">
        <f t="shared" si="10"/>
        <v>93</v>
      </c>
      <c r="BD12" s="7" t="s">
        <v>60</v>
      </c>
      <c r="BE12" s="8" t="s">
        <v>22</v>
      </c>
      <c r="BF12" s="9">
        <v>0.38135000000000002</v>
      </c>
      <c r="BG12" s="9"/>
      <c r="BH12" s="9">
        <f t="shared" si="11"/>
        <v>113</v>
      </c>
      <c r="BI12" s="62" t="s">
        <v>100</v>
      </c>
      <c r="BJ12" s="63" t="s">
        <v>29</v>
      </c>
      <c r="BK12" s="10">
        <v>0.85653999999999997</v>
      </c>
      <c r="BL12" s="10" t="s">
        <v>107</v>
      </c>
      <c r="BM12" s="9">
        <f t="shared" si="12"/>
        <v>92</v>
      </c>
      <c r="BN12" s="54" t="s">
        <v>60</v>
      </c>
      <c r="BO12" s="55" t="s">
        <v>22</v>
      </c>
      <c r="BP12" s="10">
        <v>0.63165000000000004</v>
      </c>
      <c r="BQ12" t="s">
        <v>107</v>
      </c>
      <c r="BR12" s="9">
        <f t="shared" si="13"/>
        <v>98</v>
      </c>
    </row>
    <row r="13" spans="1:70" ht="17" thickBot="1" x14ac:dyDescent="0.25">
      <c r="A13" s="7" t="s">
        <v>60</v>
      </c>
      <c r="B13" s="8" t="s">
        <v>22</v>
      </c>
      <c r="C13" s="23">
        <v>0.55201</v>
      </c>
      <c r="D13" s="23" t="s">
        <v>108</v>
      </c>
      <c r="E13" s="9">
        <f t="shared" si="0"/>
        <v>76</v>
      </c>
      <c r="F13" s="62" t="s">
        <v>102</v>
      </c>
      <c r="G13" s="63" t="s">
        <v>28</v>
      </c>
      <c r="H13" s="10">
        <v>0.68162999999999996</v>
      </c>
      <c r="I13" s="10" t="s">
        <v>107</v>
      </c>
      <c r="J13" s="9">
        <f t="shared" si="1"/>
        <v>83</v>
      </c>
      <c r="K13" s="54" t="s">
        <v>76</v>
      </c>
      <c r="L13" s="55" t="s">
        <v>22</v>
      </c>
      <c r="M13" s="10">
        <v>0.61514999999999997</v>
      </c>
      <c r="N13" s="10" t="s">
        <v>107</v>
      </c>
      <c r="O13" s="9">
        <f t="shared" si="2"/>
        <v>95</v>
      </c>
      <c r="P13" s="7" t="s">
        <v>66</v>
      </c>
      <c r="Q13" s="8" t="s">
        <v>20</v>
      </c>
      <c r="R13" s="10">
        <v>0.74443000000000004</v>
      </c>
      <c r="S13" s="10" t="s">
        <v>107</v>
      </c>
      <c r="T13" s="9">
        <f t="shared" si="14"/>
        <v>93</v>
      </c>
      <c r="U13" s="54" t="s">
        <v>38</v>
      </c>
      <c r="V13" s="55" t="s">
        <v>22</v>
      </c>
      <c r="W13" s="10">
        <v>0.59845000000000004</v>
      </c>
      <c r="X13" s="10" t="s">
        <v>107</v>
      </c>
      <c r="Y13" s="9">
        <f t="shared" si="4"/>
        <v>99</v>
      </c>
      <c r="Z13" s="62" t="s">
        <v>78</v>
      </c>
      <c r="AA13" s="63" t="s">
        <v>28</v>
      </c>
      <c r="AB13" s="10">
        <v>0.60479000000000005</v>
      </c>
      <c r="AC13" s="10" t="s">
        <v>107</v>
      </c>
      <c r="AD13" s="9">
        <f t="shared" si="5"/>
        <v>81</v>
      </c>
      <c r="AE13" s="54" t="s">
        <v>72</v>
      </c>
      <c r="AF13" s="55" t="s">
        <v>28</v>
      </c>
      <c r="AG13" s="10">
        <v>0.37154999999999999</v>
      </c>
      <c r="AH13" s="10" t="s">
        <v>107</v>
      </c>
      <c r="AI13" s="9">
        <f t="shared" si="6"/>
        <v>101</v>
      </c>
      <c r="AJ13" s="7" t="s">
        <v>77</v>
      </c>
      <c r="AK13" s="8" t="s">
        <v>22</v>
      </c>
      <c r="AL13" s="9">
        <v>0.54976999999999998</v>
      </c>
      <c r="AM13" s="9"/>
      <c r="AN13" s="9">
        <f t="shared" si="15"/>
        <v>78</v>
      </c>
      <c r="AO13" s="7" t="s">
        <v>85</v>
      </c>
      <c r="AP13" s="8" t="s">
        <v>26</v>
      </c>
      <c r="AQ13" s="9">
        <v>0.54088000000000003</v>
      </c>
      <c r="AR13" s="9"/>
      <c r="AS13" s="9">
        <f t="shared" si="8"/>
        <v>103</v>
      </c>
      <c r="AT13" s="7" t="s">
        <v>94</v>
      </c>
      <c r="AU13" s="8" t="s">
        <v>22</v>
      </c>
      <c r="AV13" s="9">
        <v>0.74529000000000001</v>
      </c>
      <c r="AW13" s="9"/>
      <c r="AX13" s="9">
        <f t="shared" si="9"/>
        <v>89</v>
      </c>
      <c r="AY13" s="58" t="s">
        <v>63</v>
      </c>
      <c r="AZ13" s="59" t="s">
        <v>20</v>
      </c>
      <c r="BA13" s="10">
        <v>0.64746000000000004</v>
      </c>
      <c r="BB13" s="10" t="s">
        <v>107</v>
      </c>
      <c r="BC13" s="9">
        <f t="shared" si="10"/>
        <v>92</v>
      </c>
      <c r="BD13" s="58" t="s">
        <v>100</v>
      </c>
      <c r="BE13" s="59" t="s">
        <v>29</v>
      </c>
      <c r="BF13" s="23">
        <v>0.36903999999999998</v>
      </c>
      <c r="BG13" s="23" t="s">
        <v>108</v>
      </c>
      <c r="BH13" s="9">
        <f t="shared" si="11"/>
        <v>112</v>
      </c>
      <c r="BI13" s="62" t="s">
        <v>77</v>
      </c>
      <c r="BJ13" s="63" t="s">
        <v>29</v>
      </c>
      <c r="BK13" s="10">
        <v>0.82115000000000005</v>
      </c>
      <c r="BL13" s="10" t="s">
        <v>107</v>
      </c>
      <c r="BM13" s="9">
        <f t="shared" si="12"/>
        <v>91</v>
      </c>
      <c r="BN13" s="7" t="s">
        <v>100</v>
      </c>
      <c r="BO13" s="8" t="s">
        <v>101</v>
      </c>
      <c r="BP13" s="10">
        <v>0.62138000000000004</v>
      </c>
      <c r="BQ13" t="s">
        <v>107</v>
      </c>
      <c r="BR13" s="9">
        <f t="shared" si="13"/>
        <v>97</v>
      </c>
    </row>
    <row r="14" spans="1:70" ht="17" thickBot="1" x14ac:dyDescent="0.25">
      <c r="A14" s="54" t="s">
        <v>56</v>
      </c>
      <c r="B14" s="55" t="s">
        <v>19</v>
      </c>
      <c r="C14" s="10">
        <v>0.54210000000000003</v>
      </c>
      <c r="D14" s="10" t="s">
        <v>107</v>
      </c>
      <c r="E14" s="9">
        <f t="shared" si="0"/>
        <v>75</v>
      </c>
      <c r="F14" s="58" t="s">
        <v>63</v>
      </c>
      <c r="G14" s="59" t="s">
        <v>26</v>
      </c>
      <c r="H14" s="10">
        <v>0.65690000000000004</v>
      </c>
      <c r="I14" s="10" t="s">
        <v>107</v>
      </c>
      <c r="J14" s="9">
        <f t="shared" si="1"/>
        <v>82</v>
      </c>
      <c r="K14" s="7" t="s">
        <v>102</v>
      </c>
      <c r="L14" s="8" t="s">
        <v>20</v>
      </c>
      <c r="M14" s="10">
        <v>0.61251</v>
      </c>
      <c r="N14" s="10" t="s">
        <v>107</v>
      </c>
      <c r="O14" s="9">
        <f t="shared" si="2"/>
        <v>94</v>
      </c>
      <c r="P14" s="7" t="s">
        <v>91</v>
      </c>
      <c r="Q14" s="8" t="s">
        <v>20</v>
      </c>
      <c r="R14" s="23">
        <v>0.73938000000000004</v>
      </c>
      <c r="S14" s="23" t="s">
        <v>108</v>
      </c>
      <c r="T14" s="9">
        <f t="shared" si="14"/>
        <v>92</v>
      </c>
      <c r="U14" s="7" t="s">
        <v>91</v>
      </c>
      <c r="V14" s="8" t="s">
        <v>20</v>
      </c>
      <c r="W14" s="9">
        <v>0.58952000000000004</v>
      </c>
      <c r="X14" s="9"/>
      <c r="Y14" s="9">
        <f t="shared" si="4"/>
        <v>98</v>
      </c>
      <c r="Z14" s="7" t="s">
        <v>78</v>
      </c>
      <c r="AA14" s="8" t="s">
        <v>26</v>
      </c>
      <c r="AB14" s="10">
        <v>0.59824999999999995</v>
      </c>
      <c r="AC14" s="10" t="s">
        <v>107</v>
      </c>
      <c r="AD14" s="9">
        <f t="shared" si="5"/>
        <v>80</v>
      </c>
      <c r="AE14" s="7" t="s">
        <v>77</v>
      </c>
      <c r="AF14" s="8" t="s">
        <v>26</v>
      </c>
      <c r="AG14" s="9">
        <v>0.34955999999999998</v>
      </c>
      <c r="AH14" s="9"/>
      <c r="AI14" s="9">
        <f t="shared" si="6"/>
        <v>100</v>
      </c>
      <c r="AJ14" s="7" t="s">
        <v>86</v>
      </c>
      <c r="AK14" s="8" t="s">
        <v>28</v>
      </c>
      <c r="AL14" s="10">
        <v>0.50580000000000003</v>
      </c>
      <c r="AM14" s="10" t="s">
        <v>107</v>
      </c>
      <c r="AN14" s="9">
        <f t="shared" si="15"/>
        <v>77</v>
      </c>
      <c r="AO14" s="7" t="s">
        <v>77</v>
      </c>
      <c r="AP14" s="8" t="s">
        <v>26</v>
      </c>
      <c r="AQ14" s="23">
        <v>0.50033000000000005</v>
      </c>
      <c r="AR14" s="23" t="s">
        <v>108</v>
      </c>
      <c r="AS14" s="9">
        <f t="shared" si="8"/>
        <v>102</v>
      </c>
      <c r="AT14" s="7" t="s">
        <v>63</v>
      </c>
      <c r="AU14" s="8" t="s">
        <v>20</v>
      </c>
      <c r="AV14" s="10">
        <v>0.74004000000000003</v>
      </c>
      <c r="AW14" s="10" t="s">
        <v>107</v>
      </c>
      <c r="AX14" s="9">
        <f t="shared" si="9"/>
        <v>88</v>
      </c>
      <c r="AY14" s="7" t="s">
        <v>103</v>
      </c>
      <c r="AZ14" s="8" t="s">
        <v>28</v>
      </c>
      <c r="BA14" s="9">
        <v>0.57872000000000001</v>
      </c>
      <c r="BB14" s="9"/>
      <c r="BC14" s="9">
        <f t="shared" si="10"/>
        <v>91</v>
      </c>
      <c r="BD14" s="54" t="s">
        <v>54</v>
      </c>
      <c r="BE14" s="55" t="s">
        <v>105</v>
      </c>
      <c r="BF14" s="10">
        <v>0.36681000000000002</v>
      </c>
      <c r="BG14" s="10" t="s">
        <v>107</v>
      </c>
      <c r="BH14" s="9">
        <f t="shared" si="11"/>
        <v>111</v>
      </c>
      <c r="BI14" s="54" t="s">
        <v>94</v>
      </c>
      <c r="BJ14" s="55" t="s">
        <v>22</v>
      </c>
      <c r="BK14" s="10">
        <v>0.78610000000000002</v>
      </c>
      <c r="BL14" s="10" t="s">
        <v>107</v>
      </c>
      <c r="BM14" s="9">
        <f t="shared" si="12"/>
        <v>90</v>
      </c>
      <c r="BN14" s="54" t="s">
        <v>94</v>
      </c>
      <c r="BO14" s="55" t="s">
        <v>22</v>
      </c>
      <c r="BP14" s="10">
        <v>0.55961000000000005</v>
      </c>
      <c r="BQ14" t="s">
        <v>107</v>
      </c>
      <c r="BR14" s="9">
        <f t="shared" si="13"/>
        <v>96</v>
      </c>
    </row>
    <row r="15" spans="1:70" ht="17" thickBot="1" x14ac:dyDescent="0.25">
      <c r="A15" s="7" t="s">
        <v>96</v>
      </c>
      <c r="B15" s="8" t="s">
        <v>22</v>
      </c>
      <c r="C15" s="10">
        <v>0.53573000000000004</v>
      </c>
      <c r="D15" s="10" t="s">
        <v>107</v>
      </c>
      <c r="E15" s="9">
        <f t="shared" si="0"/>
        <v>74</v>
      </c>
      <c r="F15" s="7" t="s">
        <v>102</v>
      </c>
      <c r="G15" s="8" t="s">
        <v>20</v>
      </c>
      <c r="H15" s="10">
        <v>0.65488000000000002</v>
      </c>
      <c r="I15" s="10" t="s">
        <v>107</v>
      </c>
      <c r="J15" s="9">
        <f t="shared" si="1"/>
        <v>81</v>
      </c>
      <c r="K15" s="58" t="s">
        <v>38</v>
      </c>
      <c r="L15" s="59" t="s">
        <v>26</v>
      </c>
      <c r="M15" s="10">
        <v>0.60902000000000001</v>
      </c>
      <c r="N15" s="10" t="s">
        <v>107</v>
      </c>
      <c r="O15" s="9">
        <f t="shared" si="2"/>
        <v>93</v>
      </c>
      <c r="P15" s="54" t="s">
        <v>66</v>
      </c>
      <c r="Q15" s="55" t="s">
        <v>22</v>
      </c>
      <c r="R15" s="10">
        <v>0.71853</v>
      </c>
      <c r="S15" s="10" t="s">
        <v>107</v>
      </c>
      <c r="T15" s="9">
        <f t="shared" si="14"/>
        <v>91</v>
      </c>
      <c r="U15" s="7" t="s">
        <v>100</v>
      </c>
      <c r="V15" s="8" t="s">
        <v>29</v>
      </c>
      <c r="W15" s="9">
        <v>0.58409999999999995</v>
      </c>
      <c r="X15" s="9"/>
      <c r="Y15" s="9">
        <f t="shared" si="4"/>
        <v>97</v>
      </c>
      <c r="Z15" s="58" t="s">
        <v>96</v>
      </c>
      <c r="AA15" s="59" t="s">
        <v>22</v>
      </c>
      <c r="AB15" s="10">
        <v>0.58626999999999996</v>
      </c>
      <c r="AC15" s="10" t="s">
        <v>107</v>
      </c>
      <c r="AD15" s="9">
        <f t="shared" si="5"/>
        <v>79</v>
      </c>
      <c r="AE15" s="7" t="s">
        <v>103</v>
      </c>
      <c r="AF15" s="8" t="s">
        <v>23</v>
      </c>
      <c r="AG15" s="9">
        <v>0.33850000000000002</v>
      </c>
      <c r="AH15" s="9"/>
      <c r="AI15" s="9">
        <f t="shared" si="6"/>
        <v>99</v>
      </c>
      <c r="AJ15" s="58" t="s">
        <v>56</v>
      </c>
      <c r="AK15" s="59" t="s">
        <v>19</v>
      </c>
      <c r="AL15" s="10">
        <v>0.50568000000000002</v>
      </c>
      <c r="AM15" s="10" t="s">
        <v>107</v>
      </c>
      <c r="AN15" s="9">
        <f t="shared" si="15"/>
        <v>76</v>
      </c>
      <c r="AO15" s="54" t="s">
        <v>82</v>
      </c>
      <c r="AP15" s="55" t="s">
        <v>28</v>
      </c>
      <c r="AQ15" s="10">
        <v>0.49891999999999997</v>
      </c>
      <c r="AR15" s="10" t="s">
        <v>107</v>
      </c>
      <c r="AS15" s="9">
        <f t="shared" si="8"/>
        <v>101</v>
      </c>
      <c r="AT15" s="62" t="s">
        <v>76</v>
      </c>
      <c r="AU15" s="63" t="s">
        <v>28</v>
      </c>
      <c r="AV15" s="10">
        <v>0.68933</v>
      </c>
      <c r="AW15" s="10" t="s">
        <v>107</v>
      </c>
      <c r="AX15" s="9">
        <f t="shared" si="9"/>
        <v>87</v>
      </c>
      <c r="AY15" s="62" t="s">
        <v>63</v>
      </c>
      <c r="AZ15" s="63" t="s">
        <v>26</v>
      </c>
      <c r="BA15" s="10">
        <v>0.57047000000000003</v>
      </c>
      <c r="BB15" s="10" t="s">
        <v>107</v>
      </c>
      <c r="BC15" s="9">
        <f t="shared" si="10"/>
        <v>90</v>
      </c>
      <c r="BD15" s="7" t="s">
        <v>77</v>
      </c>
      <c r="BE15" s="8" t="s">
        <v>26</v>
      </c>
      <c r="BF15" s="9">
        <v>0.36115999999999998</v>
      </c>
      <c r="BG15" s="9"/>
      <c r="BH15" s="9">
        <f t="shared" si="11"/>
        <v>110</v>
      </c>
      <c r="BI15" s="7" t="s">
        <v>68</v>
      </c>
      <c r="BJ15" s="8" t="s">
        <v>19</v>
      </c>
      <c r="BK15" s="10">
        <v>0.70484999999999998</v>
      </c>
      <c r="BL15" s="10" t="s">
        <v>107</v>
      </c>
      <c r="BM15" s="9">
        <f t="shared" si="12"/>
        <v>89</v>
      </c>
      <c r="BN15" s="62" t="s">
        <v>100</v>
      </c>
      <c r="BO15" s="63" t="s">
        <v>29</v>
      </c>
      <c r="BP15" s="10">
        <v>0.54403000000000001</v>
      </c>
      <c r="BQ15" t="s">
        <v>107</v>
      </c>
      <c r="BR15" s="9">
        <f t="shared" si="13"/>
        <v>95</v>
      </c>
    </row>
    <row r="16" spans="1:70" ht="17" thickBot="1" x14ac:dyDescent="0.25">
      <c r="A16" s="7" t="s">
        <v>68</v>
      </c>
      <c r="B16" s="8" t="s">
        <v>22</v>
      </c>
      <c r="C16" s="10">
        <v>0.52132000000000001</v>
      </c>
      <c r="D16" s="10" t="s">
        <v>107</v>
      </c>
      <c r="E16" s="9">
        <f t="shared" ref="E16:E79" si="16">IF(C16&gt;C17,E17+1,E17)</f>
        <v>73</v>
      </c>
      <c r="F16" s="58" t="s">
        <v>81</v>
      </c>
      <c r="G16" s="59" t="s">
        <v>26</v>
      </c>
      <c r="H16" s="23">
        <v>0.65020999999999995</v>
      </c>
      <c r="I16" s="23" t="s">
        <v>108</v>
      </c>
      <c r="J16" s="9">
        <f t="shared" si="1"/>
        <v>80</v>
      </c>
      <c r="K16" s="7" t="s">
        <v>77</v>
      </c>
      <c r="L16" s="8" t="s">
        <v>29</v>
      </c>
      <c r="M16" s="23">
        <v>0.60255999999999998</v>
      </c>
      <c r="N16" s="23" t="s">
        <v>108</v>
      </c>
      <c r="O16" s="9">
        <f t="shared" si="2"/>
        <v>92</v>
      </c>
      <c r="P16" s="54" t="s">
        <v>51</v>
      </c>
      <c r="Q16" s="55" t="s">
        <v>22</v>
      </c>
      <c r="R16" s="10">
        <v>0.69389000000000001</v>
      </c>
      <c r="S16" s="10" t="s">
        <v>107</v>
      </c>
      <c r="T16" s="9">
        <f t="shared" si="14"/>
        <v>90</v>
      </c>
      <c r="U16" s="58" t="s">
        <v>38</v>
      </c>
      <c r="V16" s="59" t="s">
        <v>26</v>
      </c>
      <c r="W16" s="10">
        <v>0.57104999999999995</v>
      </c>
      <c r="X16" s="10" t="s">
        <v>107</v>
      </c>
      <c r="Y16" s="9">
        <f t="shared" si="4"/>
        <v>96</v>
      </c>
      <c r="Z16" s="54" t="s">
        <v>72</v>
      </c>
      <c r="AA16" s="55" t="s">
        <v>25</v>
      </c>
      <c r="AB16" s="10">
        <v>0.57872000000000001</v>
      </c>
      <c r="AC16" s="10" t="s">
        <v>107</v>
      </c>
      <c r="AD16" s="9">
        <f t="shared" si="5"/>
        <v>78</v>
      </c>
      <c r="AE16" s="7" t="s">
        <v>54</v>
      </c>
      <c r="AF16" s="8" t="s">
        <v>105</v>
      </c>
      <c r="AG16" s="10">
        <v>0.33466000000000001</v>
      </c>
      <c r="AH16" s="10" t="s">
        <v>107</v>
      </c>
      <c r="AI16" s="9">
        <f t="shared" si="6"/>
        <v>98</v>
      </c>
      <c r="AJ16" s="7" t="s">
        <v>100</v>
      </c>
      <c r="AK16" s="8" t="s">
        <v>22</v>
      </c>
      <c r="AL16" s="9">
        <v>0.48336000000000001</v>
      </c>
      <c r="AM16" s="9"/>
      <c r="AN16" s="9">
        <f t="shared" si="15"/>
        <v>75</v>
      </c>
      <c r="AO16" s="58" t="s">
        <v>63</v>
      </c>
      <c r="AP16" s="59" t="s">
        <v>22</v>
      </c>
      <c r="AQ16" s="10">
        <v>0.45860000000000001</v>
      </c>
      <c r="AR16" s="10" t="s">
        <v>107</v>
      </c>
      <c r="AS16" s="9">
        <f t="shared" si="8"/>
        <v>100</v>
      </c>
      <c r="AT16" s="54" t="s">
        <v>100</v>
      </c>
      <c r="AU16" s="55" t="s">
        <v>22</v>
      </c>
      <c r="AV16" s="10">
        <v>0.66376999999999997</v>
      </c>
      <c r="AW16" s="10" t="s">
        <v>107</v>
      </c>
      <c r="AX16" s="9">
        <f t="shared" si="9"/>
        <v>86</v>
      </c>
      <c r="AY16" s="54" t="s">
        <v>68</v>
      </c>
      <c r="AZ16" s="55" t="s">
        <v>22</v>
      </c>
      <c r="BA16" s="23">
        <v>0.55910000000000004</v>
      </c>
      <c r="BB16" s="23" t="s">
        <v>108</v>
      </c>
      <c r="BC16" s="9">
        <f t="shared" si="10"/>
        <v>89</v>
      </c>
      <c r="BD16" s="58" t="s">
        <v>79</v>
      </c>
      <c r="BE16" s="59" t="s">
        <v>29</v>
      </c>
      <c r="BF16" s="23">
        <v>0.34543000000000001</v>
      </c>
      <c r="BG16" s="23" t="s">
        <v>108</v>
      </c>
      <c r="BH16" s="9">
        <f t="shared" si="11"/>
        <v>109</v>
      </c>
      <c r="BI16" s="58" t="s">
        <v>81</v>
      </c>
      <c r="BJ16" s="59" t="s">
        <v>26</v>
      </c>
      <c r="BK16" s="23">
        <v>0.69659000000000004</v>
      </c>
      <c r="BL16" s="23" t="s">
        <v>108</v>
      </c>
      <c r="BM16" s="9">
        <f t="shared" si="12"/>
        <v>88</v>
      </c>
      <c r="BN16" s="7" t="s">
        <v>78</v>
      </c>
      <c r="BO16" s="8" t="s">
        <v>28</v>
      </c>
      <c r="BP16" s="10">
        <v>0.51160000000000005</v>
      </c>
      <c r="BQ16" t="s">
        <v>107</v>
      </c>
      <c r="BR16" s="9">
        <f t="shared" si="13"/>
        <v>94</v>
      </c>
    </row>
    <row r="17" spans="1:70" ht="17" thickBot="1" x14ac:dyDescent="0.25">
      <c r="A17" s="7" t="s">
        <v>86</v>
      </c>
      <c r="B17" s="8" t="s">
        <v>26</v>
      </c>
      <c r="C17" s="10">
        <v>0.51175999999999999</v>
      </c>
      <c r="D17" s="10" t="s">
        <v>107</v>
      </c>
      <c r="E17" s="9">
        <f t="shared" si="16"/>
        <v>72</v>
      </c>
      <c r="F17" s="62" t="s">
        <v>84</v>
      </c>
      <c r="G17" s="63" t="s">
        <v>28</v>
      </c>
      <c r="H17" s="10">
        <v>0.62124000000000001</v>
      </c>
      <c r="I17" s="10" t="s">
        <v>107</v>
      </c>
      <c r="J17" s="9">
        <f t="shared" si="1"/>
        <v>79</v>
      </c>
      <c r="K17" s="54" t="s">
        <v>100</v>
      </c>
      <c r="L17" s="55" t="s">
        <v>22</v>
      </c>
      <c r="M17" s="23">
        <v>0.59316000000000002</v>
      </c>
      <c r="N17" s="23" t="s">
        <v>108</v>
      </c>
      <c r="O17" s="9">
        <f t="shared" si="2"/>
        <v>91</v>
      </c>
      <c r="P17" s="7" t="s">
        <v>102</v>
      </c>
      <c r="Q17" s="8" t="s">
        <v>20</v>
      </c>
      <c r="R17" s="10">
        <v>0.68857000000000002</v>
      </c>
      <c r="S17" s="10" t="s">
        <v>107</v>
      </c>
      <c r="T17" s="9">
        <f t="shared" si="14"/>
        <v>89</v>
      </c>
      <c r="U17" s="54" t="s">
        <v>102</v>
      </c>
      <c r="V17" s="55" t="s">
        <v>22</v>
      </c>
      <c r="W17" s="10">
        <v>0.54678000000000004</v>
      </c>
      <c r="X17" s="10" t="s">
        <v>107</v>
      </c>
      <c r="Y17" s="9">
        <f t="shared" si="4"/>
        <v>95</v>
      </c>
      <c r="Z17" s="54" t="s">
        <v>35</v>
      </c>
      <c r="AA17" s="55" t="s">
        <v>25</v>
      </c>
      <c r="AB17" s="10">
        <v>0.55784999999999996</v>
      </c>
      <c r="AC17" s="10" t="s">
        <v>107</v>
      </c>
      <c r="AD17" s="9">
        <f t="shared" si="5"/>
        <v>77</v>
      </c>
      <c r="AE17" s="7" t="s">
        <v>104</v>
      </c>
      <c r="AF17" s="8" t="s">
        <v>20</v>
      </c>
      <c r="AG17" s="9">
        <v>0.33079999999999998</v>
      </c>
      <c r="AH17" s="9"/>
      <c r="AI17" s="9">
        <f t="shared" si="6"/>
        <v>97</v>
      </c>
      <c r="AJ17" s="62" t="s">
        <v>54</v>
      </c>
      <c r="AK17" s="63" t="s">
        <v>29</v>
      </c>
      <c r="AL17" s="10">
        <v>0.48199999999999998</v>
      </c>
      <c r="AM17" s="10" t="s">
        <v>107</v>
      </c>
      <c r="AN17" s="9">
        <f t="shared" si="15"/>
        <v>74</v>
      </c>
      <c r="AO17" s="58" t="s">
        <v>71</v>
      </c>
      <c r="AP17" s="59" t="s">
        <v>22</v>
      </c>
      <c r="AQ17" s="10">
        <v>0.4551</v>
      </c>
      <c r="AR17" s="10" t="s">
        <v>107</v>
      </c>
      <c r="AS17" s="9">
        <f t="shared" si="8"/>
        <v>99</v>
      </c>
      <c r="AT17" s="58" t="s">
        <v>63</v>
      </c>
      <c r="AU17" s="59" t="s">
        <v>26</v>
      </c>
      <c r="AV17" s="10">
        <v>0.62914000000000003</v>
      </c>
      <c r="AW17" s="10" t="s">
        <v>107</v>
      </c>
      <c r="AX17" s="9">
        <f t="shared" si="9"/>
        <v>85</v>
      </c>
      <c r="AY17" s="7" t="s">
        <v>76</v>
      </c>
      <c r="AZ17" s="8" t="s">
        <v>28</v>
      </c>
      <c r="BA17" s="10">
        <v>0.55744000000000005</v>
      </c>
      <c r="BB17" s="10" t="s">
        <v>107</v>
      </c>
      <c r="BC17" s="9">
        <f t="shared" si="10"/>
        <v>88</v>
      </c>
      <c r="BD17" s="7" t="s">
        <v>68</v>
      </c>
      <c r="BE17" s="8" t="s">
        <v>19</v>
      </c>
      <c r="BF17" s="10">
        <v>0.31283</v>
      </c>
      <c r="BG17" s="10" t="s">
        <v>107</v>
      </c>
      <c r="BH17" s="9">
        <f t="shared" si="11"/>
        <v>108</v>
      </c>
      <c r="BI17" s="7" t="s">
        <v>96</v>
      </c>
      <c r="BJ17" s="8" t="s">
        <v>19</v>
      </c>
      <c r="BK17" s="10">
        <v>0.67952000000000001</v>
      </c>
      <c r="BL17" s="10" t="s">
        <v>107</v>
      </c>
      <c r="BM17" s="9">
        <f t="shared" si="12"/>
        <v>87</v>
      </c>
      <c r="BN17" s="54" t="s">
        <v>68</v>
      </c>
      <c r="BO17" s="55" t="s">
        <v>22</v>
      </c>
      <c r="BP17" s="10">
        <v>0.50924000000000003</v>
      </c>
      <c r="BQ17" t="s">
        <v>107</v>
      </c>
      <c r="BR17" s="9">
        <f t="shared" si="13"/>
        <v>93</v>
      </c>
    </row>
    <row r="18" spans="1:70" ht="17" thickBot="1" x14ac:dyDescent="0.25">
      <c r="A18" s="62" t="s">
        <v>86</v>
      </c>
      <c r="B18" s="63" t="s">
        <v>28</v>
      </c>
      <c r="C18" s="10">
        <v>0.49253000000000002</v>
      </c>
      <c r="D18" s="10" t="s">
        <v>107</v>
      </c>
      <c r="E18" s="9">
        <f t="shared" si="16"/>
        <v>71</v>
      </c>
      <c r="F18" s="54" t="s">
        <v>51</v>
      </c>
      <c r="G18" s="55" t="s">
        <v>22</v>
      </c>
      <c r="H18" s="10">
        <v>0.61570000000000003</v>
      </c>
      <c r="I18" s="10" t="s">
        <v>107</v>
      </c>
      <c r="J18" s="9">
        <f t="shared" si="1"/>
        <v>78</v>
      </c>
      <c r="K18" s="58" t="s">
        <v>63</v>
      </c>
      <c r="L18" s="59" t="s">
        <v>26</v>
      </c>
      <c r="M18" s="10">
        <v>0.58814</v>
      </c>
      <c r="N18" s="10" t="s">
        <v>107</v>
      </c>
      <c r="O18" s="9">
        <f t="shared" si="2"/>
        <v>90</v>
      </c>
      <c r="P18" s="7" t="s">
        <v>72</v>
      </c>
      <c r="Q18" s="8" t="s">
        <v>25</v>
      </c>
      <c r="R18" s="10">
        <v>0.65917999999999999</v>
      </c>
      <c r="S18" s="10" t="s">
        <v>107</v>
      </c>
      <c r="T18" s="9">
        <f t="shared" si="14"/>
        <v>88</v>
      </c>
      <c r="U18" s="7" t="s">
        <v>72</v>
      </c>
      <c r="V18" s="8" t="s">
        <v>25</v>
      </c>
      <c r="W18" s="10">
        <v>0.54537000000000002</v>
      </c>
      <c r="X18" s="10" t="s">
        <v>107</v>
      </c>
      <c r="Y18" s="9">
        <f t="shared" si="4"/>
        <v>94</v>
      </c>
      <c r="Z18" s="7" t="s">
        <v>56</v>
      </c>
      <c r="AA18" s="8" t="s">
        <v>19</v>
      </c>
      <c r="AB18" s="10">
        <v>0.55344000000000004</v>
      </c>
      <c r="AC18" s="10" t="s">
        <v>107</v>
      </c>
      <c r="AD18" s="9">
        <f t="shared" si="5"/>
        <v>76</v>
      </c>
      <c r="AE18" s="62" t="s">
        <v>58</v>
      </c>
      <c r="AF18" s="63" t="s">
        <v>20</v>
      </c>
      <c r="AG18" s="10">
        <v>0.32705000000000001</v>
      </c>
      <c r="AH18" s="10" t="s">
        <v>107</v>
      </c>
      <c r="AI18" s="9">
        <f t="shared" si="6"/>
        <v>96</v>
      </c>
      <c r="AJ18" s="54" t="s">
        <v>54</v>
      </c>
      <c r="AK18" s="55" t="s">
        <v>105</v>
      </c>
      <c r="AL18" s="10">
        <v>0.48080000000000001</v>
      </c>
      <c r="AM18" s="10" t="s">
        <v>107</v>
      </c>
      <c r="AN18" s="9">
        <f t="shared" si="15"/>
        <v>73</v>
      </c>
      <c r="AO18" s="58" t="s">
        <v>38</v>
      </c>
      <c r="AP18" s="59" t="s">
        <v>22</v>
      </c>
      <c r="AQ18" s="10">
        <v>0.44549</v>
      </c>
      <c r="AR18" s="10" t="s">
        <v>107</v>
      </c>
      <c r="AS18" s="9">
        <f t="shared" si="8"/>
        <v>98</v>
      </c>
      <c r="AT18" s="58" t="s">
        <v>38</v>
      </c>
      <c r="AU18" s="59" t="s">
        <v>26</v>
      </c>
      <c r="AV18" s="10">
        <v>0.56972</v>
      </c>
      <c r="AW18" s="10" t="s">
        <v>107</v>
      </c>
      <c r="AX18" s="9">
        <f t="shared" si="9"/>
        <v>84</v>
      </c>
      <c r="AY18" s="7" t="s">
        <v>87</v>
      </c>
      <c r="AZ18" s="8" t="s">
        <v>19</v>
      </c>
      <c r="BA18" s="10">
        <v>0.53700999999999999</v>
      </c>
      <c r="BB18" s="10" t="s">
        <v>107</v>
      </c>
      <c r="BC18" s="9">
        <f t="shared" si="10"/>
        <v>87</v>
      </c>
      <c r="BD18" s="62" t="s">
        <v>63</v>
      </c>
      <c r="BE18" s="63" t="s">
        <v>20</v>
      </c>
      <c r="BF18" s="10">
        <v>0.30986000000000002</v>
      </c>
      <c r="BG18" s="10" t="s">
        <v>107</v>
      </c>
      <c r="BH18" s="9">
        <f t="shared" si="11"/>
        <v>107</v>
      </c>
      <c r="BI18" s="7" t="s">
        <v>100</v>
      </c>
      <c r="BJ18" s="8" t="s">
        <v>101</v>
      </c>
      <c r="BK18" s="9">
        <v>0.62726000000000004</v>
      </c>
      <c r="BL18" s="9"/>
      <c r="BM18" s="9">
        <f t="shared" si="12"/>
        <v>86</v>
      </c>
      <c r="BN18" s="62" t="s">
        <v>54</v>
      </c>
      <c r="BO18" s="63" t="s">
        <v>29</v>
      </c>
      <c r="BP18" s="10">
        <v>0.50792999999999999</v>
      </c>
      <c r="BQ18" t="s">
        <v>107</v>
      </c>
      <c r="BR18" s="9">
        <f t="shared" si="13"/>
        <v>92</v>
      </c>
    </row>
    <row r="19" spans="1:70" ht="17" thickBot="1" x14ac:dyDescent="0.25">
      <c r="A19" s="62" t="s">
        <v>84</v>
      </c>
      <c r="B19" s="63" t="s">
        <v>28</v>
      </c>
      <c r="C19" s="10">
        <v>0.48810999999999999</v>
      </c>
      <c r="D19" s="10" t="s">
        <v>107</v>
      </c>
      <c r="E19" s="9">
        <f t="shared" si="16"/>
        <v>70</v>
      </c>
      <c r="F19" s="58" t="s">
        <v>38</v>
      </c>
      <c r="G19" s="59" t="s">
        <v>26</v>
      </c>
      <c r="H19" s="10">
        <v>0.60202999999999995</v>
      </c>
      <c r="I19" s="10" t="s">
        <v>107</v>
      </c>
      <c r="J19" s="9">
        <f t="shared" si="1"/>
        <v>77</v>
      </c>
      <c r="K19" s="7" t="s">
        <v>63</v>
      </c>
      <c r="L19" s="8" t="s">
        <v>20</v>
      </c>
      <c r="M19" s="10">
        <v>0.56737000000000004</v>
      </c>
      <c r="N19" s="10" t="s">
        <v>107</v>
      </c>
      <c r="O19" s="9">
        <f t="shared" si="2"/>
        <v>89</v>
      </c>
      <c r="P19" s="54" t="s">
        <v>64</v>
      </c>
      <c r="Q19" s="55" t="s">
        <v>22</v>
      </c>
      <c r="R19" s="10">
        <v>0.65283000000000002</v>
      </c>
      <c r="S19" s="10" t="s">
        <v>107</v>
      </c>
      <c r="T19" s="9">
        <f t="shared" si="14"/>
        <v>87</v>
      </c>
      <c r="U19" s="58" t="s">
        <v>40</v>
      </c>
      <c r="V19" s="59" t="s">
        <v>26</v>
      </c>
      <c r="W19" s="10">
        <v>0.54503999999999997</v>
      </c>
      <c r="X19" s="10" t="s">
        <v>107</v>
      </c>
      <c r="Y19" s="9">
        <f t="shared" si="4"/>
        <v>93</v>
      </c>
      <c r="Z19" s="58" t="s">
        <v>77</v>
      </c>
      <c r="AA19" s="59" t="s">
        <v>22</v>
      </c>
      <c r="AB19" s="10">
        <v>0.53500999999999999</v>
      </c>
      <c r="AC19" s="10" t="s">
        <v>107</v>
      </c>
      <c r="AD19" s="9">
        <f t="shared" si="5"/>
        <v>75</v>
      </c>
      <c r="AE19" s="7" t="s">
        <v>60</v>
      </c>
      <c r="AF19" s="8" t="s">
        <v>26</v>
      </c>
      <c r="AG19" s="9">
        <v>0.31109999999999999</v>
      </c>
      <c r="AH19" s="9"/>
      <c r="AI19" s="9">
        <f t="shared" si="6"/>
        <v>95</v>
      </c>
      <c r="AJ19" s="7" t="s">
        <v>56</v>
      </c>
      <c r="AK19" s="8" t="s">
        <v>25</v>
      </c>
      <c r="AL19" s="10">
        <v>0.47633999999999999</v>
      </c>
      <c r="AM19" s="10" t="s">
        <v>107</v>
      </c>
      <c r="AN19" s="9">
        <f t="shared" si="15"/>
        <v>72</v>
      </c>
      <c r="AO19" s="7" t="s">
        <v>77</v>
      </c>
      <c r="AP19" s="8" t="s">
        <v>29</v>
      </c>
      <c r="AQ19" s="10">
        <v>0.44357000000000002</v>
      </c>
      <c r="AR19" s="10" t="s">
        <v>107</v>
      </c>
      <c r="AS19" s="9">
        <f t="shared" si="8"/>
        <v>97</v>
      </c>
      <c r="AT19" s="54" t="s">
        <v>66</v>
      </c>
      <c r="AU19" s="55" t="s">
        <v>22</v>
      </c>
      <c r="AV19" s="10">
        <v>0.56323999999999996</v>
      </c>
      <c r="AW19" s="10" t="s">
        <v>107</v>
      </c>
      <c r="AX19" s="9">
        <f t="shared" si="9"/>
        <v>83</v>
      </c>
      <c r="AY19" s="62" t="s">
        <v>76</v>
      </c>
      <c r="AZ19" s="63" t="s">
        <v>26</v>
      </c>
      <c r="BA19" s="10">
        <v>0.52768000000000004</v>
      </c>
      <c r="BB19" s="10" t="s">
        <v>107</v>
      </c>
      <c r="BC19" s="9">
        <f t="shared" si="10"/>
        <v>86</v>
      </c>
      <c r="BD19" s="7" t="s">
        <v>89</v>
      </c>
      <c r="BE19" s="8" t="s">
        <v>25</v>
      </c>
      <c r="BF19" s="9">
        <v>0.30053000000000002</v>
      </c>
      <c r="BG19" s="9"/>
      <c r="BH19" s="9">
        <f t="shared" si="11"/>
        <v>106</v>
      </c>
      <c r="BI19" s="7" t="s">
        <v>94</v>
      </c>
      <c r="BJ19" s="8" t="s">
        <v>28</v>
      </c>
      <c r="BK19" s="10">
        <v>0.61575999999999997</v>
      </c>
      <c r="BL19" s="10" t="s">
        <v>107</v>
      </c>
      <c r="BM19" s="9">
        <f t="shared" si="12"/>
        <v>85</v>
      </c>
      <c r="BN19" s="7" t="s">
        <v>56</v>
      </c>
      <c r="BO19" s="8" t="s">
        <v>19</v>
      </c>
      <c r="BP19" s="10">
        <v>0.50453999999999999</v>
      </c>
      <c r="BQ19" t="s">
        <v>107</v>
      </c>
      <c r="BR19" s="9">
        <f t="shared" si="13"/>
        <v>91</v>
      </c>
    </row>
    <row r="20" spans="1:70" ht="17" thickBot="1" x14ac:dyDescent="0.25">
      <c r="A20" s="62" t="s">
        <v>78</v>
      </c>
      <c r="B20" s="63" t="s">
        <v>28</v>
      </c>
      <c r="C20" s="10">
        <v>0.48198999999999997</v>
      </c>
      <c r="D20" s="10" t="s">
        <v>107</v>
      </c>
      <c r="E20" s="9">
        <f t="shared" si="16"/>
        <v>69</v>
      </c>
      <c r="F20" s="62" t="s">
        <v>76</v>
      </c>
      <c r="G20" s="63" t="s">
        <v>28</v>
      </c>
      <c r="H20" s="10">
        <v>0.59596000000000005</v>
      </c>
      <c r="I20" s="10" t="s">
        <v>107</v>
      </c>
      <c r="J20" s="9">
        <f t="shared" si="1"/>
        <v>76</v>
      </c>
      <c r="K20" s="7" t="s">
        <v>81</v>
      </c>
      <c r="L20" s="8" t="s">
        <v>26</v>
      </c>
      <c r="M20" s="9">
        <v>0.56193000000000004</v>
      </c>
      <c r="N20" s="9"/>
      <c r="O20" s="9">
        <f t="shared" si="2"/>
        <v>88</v>
      </c>
      <c r="P20" s="7" t="s">
        <v>58</v>
      </c>
      <c r="Q20" s="8" t="s">
        <v>20</v>
      </c>
      <c r="R20" s="23">
        <v>0.63636999999999999</v>
      </c>
      <c r="S20" s="23" t="s">
        <v>108</v>
      </c>
      <c r="T20" s="9">
        <f t="shared" si="14"/>
        <v>86</v>
      </c>
      <c r="U20" s="62" t="s">
        <v>72</v>
      </c>
      <c r="V20" s="63" t="s">
        <v>28</v>
      </c>
      <c r="W20" s="10">
        <v>0.52542</v>
      </c>
      <c r="X20" s="10" t="s">
        <v>107</v>
      </c>
      <c r="Y20" s="9">
        <f t="shared" si="4"/>
        <v>92</v>
      </c>
      <c r="Z20" s="62" t="s">
        <v>72</v>
      </c>
      <c r="AA20" s="63" t="s">
        <v>28</v>
      </c>
      <c r="AB20" s="10">
        <v>0.53290000000000004</v>
      </c>
      <c r="AC20" s="10" t="s">
        <v>107</v>
      </c>
      <c r="AD20" s="9">
        <f t="shared" si="5"/>
        <v>74</v>
      </c>
      <c r="AE20" s="7" t="s">
        <v>100</v>
      </c>
      <c r="AF20" s="8" t="s">
        <v>29</v>
      </c>
      <c r="AG20" s="9">
        <v>0.31089</v>
      </c>
      <c r="AH20" s="9"/>
      <c r="AI20" s="9">
        <f t="shared" si="6"/>
        <v>94</v>
      </c>
      <c r="AJ20" s="7" t="s">
        <v>78</v>
      </c>
      <c r="AK20" s="8" t="s">
        <v>23</v>
      </c>
      <c r="AL20" s="10">
        <v>0.45493</v>
      </c>
      <c r="AM20" s="10" t="s">
        <v>107</v>
      </c>
      <c r="AN20" s="9">
        <f t="shared" si="15"/>
        <v>71</v>
      </c>
      <c r="AO20" s="54" t="s">
        <v>51</v>
      </c>
      <c r="AP20" s="55" t="s">
        <v>28</v>
      </c>
      <c r="AQ20" s="10">
        <v>0.43253999999999998</v>
      </c>
      <c r="AR20" s="10" t="s">
        <v>107</v>
      </c>
      <c r="AS20" s="9">
        <f t="shared" si="8"/>
        <v>96</v>
      </c>
      <c r="AT20" s="7" t="s">
        <v>77</v>
      </c>
      <c r="AU20" s="8" t="s">
        <v>29</v>
      </c>
      <c r="AV20" s="10">
        <v>0.56194</v>
      </c>
      <c r="AW20" s="10" t="s">
        <v>107</v>
      </c>
      <c r="AX20" s="9">
        <f t="shared" si="9"/>
        <v>82</v>
      </c>
      <c r="AY20" s="54" t="s">
        <v>54</v>
      </c>
      <c r="AZ20" s="55" t="s">
        <v>105</v>
      </c>
      <c r="BA20" s="10">
        <v>0.52349000000000001</v>
      </c>
      <c r="BB20" s="10" t="s">
        <v>107</v>
      </c>
      <c r="BC20" s="9">
        <f t="shared" si="10"/>
        <v>85</v>
      </c>
      <c r="BD20" s="7" t="s">
        <v>100</v>
      </c>
      <c r="BE20" s="8" t="s">
        <v>26</v>
      </c>
      <c r="BF20" s="9">
        <v>0.29970000000000002</v>
      </c>
      <c r="BG20" s="9"/>
      <c r="BH20" s="9">
        <f t="shared" si="11"/>
        <v>105</v>
      </c>
      <c r="BI20" s="58" t="s">
        <v>40</v>
      </c>
      <c r="BJ20" s="59" t="s">
        <v>26</v>
      </c>
      <c r="BK20" s="10">
        <v>0.61085</v>
      </c>
      <c r="BL20" s="10" t="s">
        <v>107</v>
      </c>
      <c r="BM20" s="9">
        <f t="shared" si="12"/>
        <v>84</v>
      </c>
      <c r="BN20" s="58" t="s">
        <v>81</v>
      </c>
      <c r="BO20" s="59" t="s">
        <v>26</v>
      </c>
      <c r="BP20" s="10">
        <v>0.50344999999999995</v>
      </c>
      <c r="BQ20" t="s">
        <v>107</v>
      </c>
      <c r="BR20" s="9">
        <f t="shared" si="13"/>
        <v>90</v>
      </c>
    </row>
    <row r="21" spans="1:70" ht="17" thickBot="1" x14ac:dyDescent="0.25">
      <c r="A21" s="54" t="s">
        <v>43</v>
      </c>
      <c r="B21" s="55" t="s">
        <v>19</v>
      </c>
      <c r="C21" s="10">
        <v>0.43853999999999999</v>
      </c>
      <c r="D21" s="10" t="s">
        <v>107</v>
      </c>
      <c r="E21" s="9">
        <f t="shared" si="16"/>
        <v>68</v>
      </c>
      <c r="F21" s="7" t="s">
        <v>63</v>
      </c>
      <c r="G21" s="8" t="s">
        <v>20</v>
      </c>
      <c r="H21" s="10">
        <v>0.59143000000000001</v>
      </c>
      <c r="I21" s="10" t="s">
        <v>107</v>
      </c>
      <c r="J21" s="9">
        <f t="shared" si="1"/>
        <v>75</v>
      </c>
      <c r="K21" s="58" t="s">
        <v>76</v>
      </c>
      <c r="L21" s="59" t="s">
        <v>26</v>
      </c>
      <c r="M21" s="10">
        <v>0.55164999999999997</v>
      </c>
      <c r="N21" s="10" t="s">
        <v>107</v>
      </c>
      <c r="O21" s="9">
        <f t="shared" si="2"/>
        <v>87</v>
      </c>
      <c r="P21" s="58" t="s">
        <v>81</v>
      </c>
      <c r="Q21" s="59" t="s">
        <v>26</v>
      </c>
      <c r="R21" s="10">
        <v>0.62875999999999999</v>
      </c>
      <c r="S21" s="10" t="s">
        <v>107</v>
      </c>
      <c r="T21" s="9">
        <f t="shared" si="14"/>
        <v>85</v>
      </c>
      <c r="U21" s="7" t="s">
        <v>58</v>
      </c>
      <c r="V21" s="8" t="s">
        <v>20</v>
      </c>
      <c r="W21" s="23">
        <v>0.52337999999999996</v>
      </c>
      <c r="X21" s="23" t="s">
        <v>108</v>
      </c>
      <c r="Y21" s="9">
        <f t="shared" si="4"/>
        <v>91</v>
      </c>
      <c r="Z21" s="54" t="s">
        <v>91</v>
      </c>
      <c r="AA21" s="55" t="s">
        <v>25</v>
      </c>
      <c r="AB21" s="23">
        <v>0.53005999999999998</v>
      </c>
      <c r="AC21" s="23" t="s">
        <v>108</v>
      </c>
      <c r="AD21" s="9">
        <f t="shared" si="5"/>
        <v>73</v>
      </c>
      <c r="AE21" s="7" t="s">
        <v>104</v>
      </c>
      <c r="AF21" s="8" t="s">
        <v>22</v>
      </c>
      <c r="AG21" s="9">
        <v>0.30298999999999998</v>
      </c>
      <c r="AH21" s="9"/>
      <c r="AI21" s="9">
        <f t="shared" si="6"/>
        <v>93</v>
      </c>
      <c r="AJ21" s="7" t="s">
        <v>84</v>
      </c>
      <c r="AK21" s="8" t="s">
        <v>28</v>
      </c>
      <c r="AL21" s="23">
        <v>0.44035999999999997</v>
      </c>
      <c r="AM21" s="23" t="s">
        <v>108</v>
      </c>
      <c r="AN21" s="9">
        <f t="shared" si="15"/>
        <v>70</v>
      </c>
      <c r="AO21" s="7" t="s">
        <v>100</v>
      </c>
      <c r="AP21" s="8" t="s">
        <v>101</v>
      </c>
      <c r="AQ21" s="9">
        <v>0.42154999999999998</v>
      </c>
      <c r="AR21" s="9"/>
      <c r="AS21" s="9">
        <f t="shared" si="8"/>
        <v>95</v>
      </c>
      <c r="AT21" s="58" t="s">
        <v>102</v>
      </c>
      <c r="AU21" s="59" t="s">
        <v>26</v>
      </c>
      <c r="AV21" s="10">
        <v>0.55420999999999998</v>
      </c>
      <c r="AW21" s="10" t="s">
        <v>107</v>
      </c>
      <c r="AX21" s="9">
        <f t="shared" si="9"/>
        <v>81</v>
      </c>
      <c r="AY21" s="62" t="s">
        <v>38</v>
      </c>
      <c r="AZ21" s="63" t="s">
        <v>26</v>
      </c>
      <c r="BA21" s="10">
        <v>0.51756999999999997</v>
      </c>
      <c r="BB21" s="10" t="s">
        <v>107</v>
      </c>
      <c r="BC21" s="9">
        <f t="shared" si="10"/>
        <v>84</v>
      </c>
      <c r="BD21" s="7" t="s">
        <v>91</v>
      </c>
      <c r="BE21" s="8" t="s">
        <v>28</v>
      </c>
      <c r="BF21" s="9">
        <v>0.28867999999999999</v>
      </c>
      <c r="BG21" s="9"/>
      <c r="BH21" s="9">
        <f t="shared" si="11"/>
        <v>104</v>
      </c>
      <c r="BI21" s="62" t="s">
        <v>68</v>
      </c>
      <c r="BJ21" s="63" t="s">
        <v>29</v>
      </c>
      <c r="BK21" s="10">
        <v>0.60516000000000003</v>
      </c>
      <c r="BL21" s="10" t="s">
        <v>107</v>
      </c>
      <c r="BM21" s="9">
        <f t="shared" si="12"/>
        <v>83</v>
      </c>
      <c r="BN21" s="54" t="s">
        <v>54</v>
      </c>
      <c r="BO21" s="55" t="s">
        <v>105</v>
      </c>
      <c r="BP21" s="10">
        <v>0.50297000000000003</v>
      </c>
      <c r="BQ21" t="s">
        <v>107</v>
      </c>
      <c r="BR21" s="9">
        <f t="shared" si="13"/>
        <v>89</v>
      </c>
    </row>
    <row r="22" spans="1:70" ht="17" thickBot="1" x14ac:dyDescent="0.25">
      <c r="A22" s="58" t="s">
        <v>50</v>
      </c>
      <c r="B22" s="59" t="s">
        <v>29</v>
      </c>
      <c r="C22" s="10">
        <v>0.43785000000000002</v>
      </c>
      <c r="D22" s="10" t="s">
        <v>107</v>
      </c>
      <c r="E22" s="9">
        <f t="shared" si="16"/>
        <v>67</v>
      </c>
      <c r="F22" s="7" t="s">
        <v>66</v>
      </c>
      <c r="G22" s="8" t="s">
        <v>20</v>
      </c>
      <c r="H22" s="10">
        <v>0.58208000000000004</v>
      </c>
      <c r="I22" s="10" t="s">
        <v>107</v>
      </c>
      <c r="J22" s="9">
        <f t="shared" si="1"/>
        <v>74</v>
      </c>
      <c r="K22" s="7" t="s">
        <v>85</v>
      </c>
      <c r="L22" s="8" t="s">
        <v>29</v>
      </c>
      <c r="M22" s="9">
        <v>0.54171999999999998</v>
      </c>
      <c r="N22" s="9"/>
      <c r="O22" s="9">
        <f t="shared" si="2"/>
        <v>86</v>
      </c>
      <c r="P22" s="58" t="s">
        <v>38</v>
      </c>
      <c r="Q22" s="59" t="s">
        <v>26</v>
      </c>
      <c r="R22" s="10">
        <v>0.61345000000000005</v>
      </c>
      <c r="S22" s="10" t="s">
        <v>107</v>
      </c>
      <c r="T22" s="9">
        <f t="shared" si="14"/>
        <v>84</v>
      </c>
      <c r="U22" s="7" t="s">
        <v>66</v>
      </c>
      <c r="V22" s="8" t="s">
        <v>20</v>
      </c>
      <c r="W22" s="10">
        <v>0.51371999999999995</v>
      </c>
      <c r="X22" s="10" t="s">
        <v>107</v>
      </c>
      <c r="Y22" s="9">
        <f t="shared" si="4"/>
        <v>90</v>
      </c>
      <c r="Z22" s="58" t="s">
        <v>54</v>
      </c>
      <c r="AA22" s="59" t="s">
        <v>105</v>
      </c>
      <c r="AB22" s="10">
        <v>0.50455000000000005</v>
      </c>
      <c r="AC22" s="10" t="s">
        <v>107</v>
      </c>
      <c r="AD22" s="9">
        <f t="shared" si="5"/>
        <v>72</v>
      </c>
      <c r="AE22" s="7" t="s">
        <v>58</v>
      </c>
      <c r="AF22" s="8" t="s">
        <v>25</v>
      </c>
      <c r="AG22" s="9">
        <v>0.3004</v>
      </c>
      <c r="AH22" s="9"/>
      <c r="AI22" s="9">
        <f t="shared" si="6"/>
        <v>92</v>
      </c>
      <c r="AJ22" s="58" t="s">
        <v>43</v>
      </c>
      <c r="AK22" s="59" t="s">
        <v>19</v>
      </c>
      <c r="AL22" s="10">
        <v>0.41628999999999999</v>
      </c>
      <c r="AM22" s="10" t="s">
        <v>107</v>
      </c>
      <c r="AN22" s="9">
        <f t="shared" si="15"/>
        <v>69</v>
      </c>
      <c r="AO22" s="7" t="s">
        <v>100</v>
      </c>
      <c r="AP22" s="8" t="s">
        <v>26</v>
      </c>
      <c r="AQ22" s="23">
        <v>0.41970000000000002</v>
      </c>
      <c r="AR22" s="23" t="s">
        <v>108</v>
      </c>
      <c r="AS22" s="9">
        <f t="shared" si="8"/>
        <v>94</v>
      </c>
      <c r="AT22" s="7" t="s">
        <v>87</v>
      </c>
      <c r="AU22" s="8" t="s">
        <v>29</v>
      </c>
      <c r="AV22" s="10">
        <v>0.55142999999999998</v>
      </c>
      <c r="AW22" s="10" t="s">
        <v>107</v>
      </c>
      <c r="AX22" s="9">
        <f t="shared" si="9"/>
        <v>80</v>
      </c>
      <c r="AY22" s="7" t="s">
        <v>87</v>
      </c>
      <c r="AZ22" s="8" t="s">
        <v>29</v>
      </c>
      <c r="BA22" s="10">
        <v>0.50412000000000001</v>
      </c>
      <c r="BB22" s="10" t="s">
        <v>107</v>
      </c>
      <c r="BC22" s="9">
        <f t="shared" si="10"/>
        <v>83</v>
      </c>
      <c r="BD22" s="7" t="s">
        <v>103</v>
      </c>
      <c r="BE22" s="8" t="s">
        <v>19</v>
      </c>
      <c r="BF22" s="9">
        <v>0.28227999999999998</v>
      </c>
      <c r="BG22" s="9"/>
      <c r="BH22" s="9">
        <f t="shared" si="11"/>
        <v>103</v>
      </c>
      <c r="BI22" s="54" t="s">
        <v>38</v>
      </c>
      <c r="BJ22" s="55" t="s">
        <v>22</v>
      </c>
      <c r="BK22" s="10">
        <v>0.60202999999999995</v>
      </c>
      <c r="BL22" s="10" t="s">
        <v>107</v>
      </c>
      <c r="BM22" s="9">
        <f t="shared" si="12"/>
        <v>82</v>
      </c>
      <c r="BN22" s="62" t="s">
        <v>77</v>
      </c>
      <c r="BO22" s="63" t="s">
        <v>29</v>
      </c>
      <c r="BP22" s="10">
        <v>0.49817</v>
      </c>
      <c r="BQ22" t="s">
        <v>107</v>
      </c>
      <c r="BR22" s="9">
        <f t="shared" si="13"/>
        <v>88</v>
      </c>
    </row>
    <row r="23" spans="1:70" ht="17" thickBot="1" x14ac:dyDescent="0.25">
      <c r="A23" s="7" t="s">
        <v>78</v>
      </c>
      <c r="B23" s="8" t="s">
        <v>23</v>
      </c>
      <c r="C23" s="10">
        <v>0.41893000000000002</v>
      </c>
      <c r="D23" s="10" t="s">
        <v>107</v>
      </c>
      <c r="E23" s="9">
        <f t="shared" si="16"/>
        <v>66</v>
      </c>
      <c r="F23" s="62" t="s">
        <v>66</v>
      </c>
      <c r="G23" s="63" t="s">
        <v>28</v>
      </c>
      <c r="H23" s="10">
        <v>0.52841000000000005</v>
      </c>
      <c r="I23" s="10" t="s">
        <v>107</v>
      </c>
      <c r="J23" s="9">
        <f t="shared" si="1"/>
        <v>73</v>
      </c>
      <c r="K23" s="54" t="s">
        <v>60</v>
      </c>
      <c r="L23" s="55" t="s">
        <v>22</v>
      </c>
      <c r="M23" s="10">
        <v>0.54117000000000004</v>
      </c>
      <c r="N23" s="10" t="s">
        <v>107</v>
      </c>
      <c r="O23" s="9">
        <f t="shared" si="2"/>
        <v>85</v>
      </c>
      <c r="P23" s="7" t="s">
        <v>46</v>
      </c>
      <c r="Q23" s="8" t="s">
        <v>20</v>
      </c>
      <c r="R23" s="10">
        <v>0.60531000000000001</v>
      </c>
      <c r="S23" s="10" t="s">
        <v>107</v>
      </c>
      <c r="T23" s="9">
        <f t="shared" si="14"/>
        <v>83</v>
      </c>
      <c r="U23" s="62" t="s">
        <v>66</v>
      </c>
      <c r="V23" s="63" t="s">
        <v>28</v>
      </c>
      <c r="W23" s="10">
        <v>0.51309000000000005</v>
      </c>
      <c r="X23" s="10" t="s">
        <v>107</v>
      </c>
      <c r="Y23" s="9">
        <f t="shared" si="4"/>
        <v>89</v>
      </c>
      <c r="Z23" s="7" t="s">
        <v>78</v>
      </c>
      <c r="AA23" s="8" t="s">
        <v>23</v>
      </c>
      <c r="AB23" s="10">
        <v>0.49313000000000001</v>
      </c>
      <c r="AC23" s="10" t="s">
        <v>107</v>
      </c>
      <c r="AD23" s="9">
        <f t="shared" si="5"/>
        <v>71</v>
      </c>
      <c r="AE23" s="7" t="s">
        <v>72</v>
      </c>
      <c r="AF23" s="8" t="s">
        <v>25</v>
      </c>
      <c r="AG23" s="9">
        <v>0.28081</v>
      </c>
      <c r="AH23" s="9"/>
      <c r="AI23" s="9">
        <f t="shared" si="6"/>
        <v>91</v>
      </c>
      <c r="AJ23" s="54" t="s">
        <v>56</v>
      </c>
      <c r="AK23" s="55" t="s">
        <v>22</v>
      </c>
      <c r="AL23" s="10">
        <v>0.41070000000000001</v>
      </c>
      <c r="AM23" s="10" t="s">
        <v>107</v>
      </c>
      <c r="AN23" s="9">
        <f t="shared" si="15"/>
        <v>68</v>
      </c>
      <c r="AO23" s="7" t="s">
        <v>103</v>
      </c>
      <c r="AP23" s="8" t="s">
        <v>19</v>
      </c>
      <c r="AQ23" s="9">
        <v>0.40523999999999999</v>
      </c>
      <c r="AR23" s="9"/>
      <c r="AS23" s="9">
        <f t="shared" si="8"/>
        <v>93</v>
      </c>
      <c r="AT23" s="7" t="s">
        <v>66</v>
      </c>
      <c r="AU23" s="8" t="s">
        <v>20</v>
      </c>
      <c r="AV23" s="10">
        <v>0.54024000000000005</v>
      </c>
      <c r="AW23" s="10" t="s">
        <v>107</v>
      </c>
      <c r="AX23" s="9">
        <f t="shared" si="9"/>
        <v>79</v>
      </c>
      <c r="AY23" s="7" t="s">
        <v>77</v>
      </c>
      <c r="AZ23" s="8" t="s">
        <v>26</v>
      </c>
      <c r="BA23" s="9">
        <v>0.49063000000000001</v>
      </c>
      <c r="BB23" s="9"/>
      <c r="BC23" s="9">
        <f t="shared" si="10"/>
        <v>82</v>
      </c>
      <c r="BD23" s="7" t="s">
        <v>56</v>
      </c>
      <c r="BE23" s="8" t="s">
        <v>25</v>
      </c>
      <c r="BF23" s="10">
        <v>0.27877000000000002</v>
      </c>
      <c r="BG23" s="10" t="s">
        <v>107</v>
      </c>
      <c r="BH23" s="9">
        <f t="shared" si="11"/>
        <v>102</v>
      </c>
      <c r="BI23" s="62" t="s">
        <v>96</v>
      </c>
      <c r="BJ23" s="63" t="s">
        <v>29</v>
      </c>
      <c r="BK23" s="10">
        <v>0.60190999999999995</v>
      </c>
      <c r="BL23" s="10" t="s">
        <v>107</v>
      </c>
      <c r="BM23" s="9">
        <f t="shared" si="12"/>
        <v>81</v>
      </c>
      <c r="BN23" s="58" t="s">
        <v>94</v>
      </c>
      <c r="BO23" s="59" t="s">
        <v>26</v>
      </c>
      <c r="BP23" s="10">
        <v>0.49395</v>
      </c>
      <c r="BQ23" t="s">
        <v>107</v>
      </c>
      <c r="BR23" s="9">
        <f t="shared" si="13"/>
        <v>87</v>
      </c>
    </row>
    <row r="24" spans="1:70" ht="17" thickBot="1" x14ac:dyDescent="0.25">
      <c r="A24" s="54" t="s">
        <v>98</v>
      </c>
      <c r="B24" s="55" t="s">
        <v>19</v>
      </c>
      <c r="C24" s="23">
        <v>0.33859</v>
      </c>
      <c r="D24" s="23" t="s">
        <v>108</v>
      </c>
      <c r="E24" s="9">
        <f t="shared" si="16"/>
        <v>65</v>
      </c>
      <c r="F24" s="54" t="s">
        <v>46</v>
      </c>
      <c r="G24" s="55" t="s">
        <v>22</v>
      </c>
      <c r="H24" s="10">
        <v>0.49014000000000002</v>
      </c>
      <c r="I24" s="10" t="s">
        <v>107</v>
      </c>
      <c r="J24" s="9">
        <f t="shared" si="1"/>
        <v>72</v>
      </c>
      <c r="K24" s="7" t="s">
        <v>95</v>
      </c>
      <c r="L24" s="8" t="s">
        <v>19</v>
      </c>
      <c r="M24" s="9">
        <v>0.52885000000000004</v>
      </c>
      <c r="N24" s="9"/>
      <c r="O24" s="9">
        <f t="shared" si="2"/>
        <v>84</v>
      </c>
      <c r="P24" s="54" t="s">
        <v>63</v>
      </c>
      <c r="Q24" s="55" t="s">
        <v>22</v>
      </c>
      <c r="R24" s="10">
        <v>0.60274000000000005</v>
      </c>
      <c r="S24" s="10" t="s">
        <v>107</v>
      </c>
      <c r="T24" s="9">
        <f t="shared" si="14"/>
        <v>82</v>
      </c>
      <c r="U24" s="54" t="s">
        <v>63</v>
      </c>
      <c r="V24" s="55" t="s">
        <v>22</v>
      </c>
      <c r="W24" s="10">
        <v>0.51005999999999996</v>
      </c>
      <c r="X24" s="10" t="s">
        <v>107</v>
      </c>
      <c r="Y24" s="9">
        <f t="shared" si="4"/>
        <v>88</v>
      </c>
      <c r="Z24" s="7" t="s">
        <v>86</v>
      </c>
      <c r="AA24" s="8" t="s">
        <v>26</v>
      </c>
      <c r="AB24" s="10">
        <v>0.47199000000000002</v>
      </c>
      <c r="AC24" s="10" t="s">
        <v>107</v>
      </c>
      <c r="AD24" s="9">
        <f t="shared" si="5"/>
        <v>70</v>
      </c>
      <c r="AE24" s="7" t="s">
        <v>71</v>
      </c>
      <c r="AF24" s="8" t="s">
        <v>22</v>
      </c>
      <c r="AG24" s="9">
        <v>0.27023000000000003</v>
      </c>
      <c r="AH24" s="9"/>
      <c r="AI24" s="9">
        <f t="shared" si="6"/>
        <v>90</v>
      </c>
      <c r="AJ24" s="7" t="s">
        <v>86</v>
      </c>
      <c r="AK24" s="8" t="s">
        <v>20</v>
      </c>
      <c r="AL24" s="10">
        <v>0.39356000000000002</v>
      </c>
      <c r="AM24" s="10" t="s">
        <v>107</v>
      </c>
      <c r="AN24" s="9">
        <f t="shared" si="15"/>
        <v>67</v>
      </c>
      <c r="AO24" s="7" t="s">
        <v>60</v>
      </c>
      <c r="AP24" s="8" t="s">
        <v>22</v>
      </c>
      <c r="AQ24" s="9">
        <v>0.40090999999999999</v>
      </c>
      <c r="AR24" s="9"/>
      <c r="AS24" s="9">
        <f t="shared" si="8"/>
        <v>92</v>
      </c>
      <c r="AT24" s="62" t="s">
        <v>66</v>
      </c>
      <c r="AU24" s="63" t="s">
        <v>28</v>
      </c>
      <c r="AV24" s="10">
        <v>0.52414000000000005</v>
      </c>
      <c r="AW24" s="10" t="s">
        <v>107</v>
      </c>
      <c r="AX24" s="9">
        <f t="shared" si="9"/>
        <v>78</v>
      </c>
      <c r="AY24" s="58" t="s">
        <v>66</v>
      </c>
      <c r="AZ24" s="59" t="s">
        <v>20</v>
      </c>
      <c r="BA24" s="10">
        <v>0.47821999999999998</v>
      </c>
      <c r="BB24" s="10" t="s">
        <v>107</v>
      </c>
      <c r="BC24" s="9">
        <f t="shared" si="10"/>
        <v>81</v>
      </c>
      <c r="BD24" s="54" t="s">
        <v>89</v>
      </c>
      <c r="BE24" s="55" t="s">
        <v>22</v>
      </c>
      <c r="BF24" s="23">
        <v>0.27365</v>
      </c>
      <c r="BG24" s="23" t="s">
        <v>108</v>
      </c>
      <c r="BH24" s="9">
        <f t="shared" si="11"/>
        <v>101</v>
      </c>
      <c r="BI24" s="7" t="s">
        <v>96</v>
      </c>
      <c r="BJ24" s="8" t="s">
        <v>25</v>
      </c>
      <c r="BK24" s="10">
        <v>0.58799000000000001</v>
      </c>
      <c r="BL24" s="10" t="s">
        <v>107</v>
      </c>
      <c r="BM24" s="9">
        <f t="shared" si="12"/>
        <v>80</v>
      </c>
      <c r="BN24" s="54" t="s">
        <v>71</v>
      </c>
      <c r="BO24" s="55" t="s">
        <v>22</v>
      </c>
      <c r="BP24" s="10">
        <v>0.49391000000000002</v>
      </c>
      <c r="BQ24" t="s">
        <v>107</v>
      </c>
      <c r="BR24" s="9">
        <f t="shared" si="13"/>
        <v>86</v>
      </c>
    </row>
    <row r="25" spans="1:70" ht="17" thickBot="1" x14ac:dyDescent="0.25">
      <c r="A25" s="7" t="s">
        <v>41</v>
      </c>
      <c r="B25" s="8" t="s">
        <v>25</v>
      </c>
      <c r="C25" s="10">
        <v>0.32765</v>
      </c>
      <c r="D25" s="10" t="s">
        <v>107</v>
      </c>
      <c r="E25" s="9">
        <f t="shared" si="16"/>
        <v>64</v>
      </c>
      <c r="F25" s="7" t="s">
        <v>46</v>
      </c>
      <c r="G25" s="8" t="s">
        <v>20</v>
      </c>
      <c r="H25" s="10">
        <v>0.48172999999999999</v>
      </c>
      <c r="I25" s="10" t="s">
        <v>107</v>
      </c>
      <c r="J25" s="9">
        <f t="shared" si="1"/>
        <v>71</v>
      </c>
      <c r="K25" s="54" t="s">
        <v>94</v>
      </c>
      <c r="L25" s="55" t="s">
        <v>22</v>
      </c>
      <c r="M25" s="10">
        <v>0.48136000000000001</v>
      </c>
      <c r="N25" s="10" t="s">
        <v>107</v>
      </c>
      <c r="O25" s="9">
        <f t="shared" si="2"/>
        <v>83</v>
      </c>
      <c r="P25" s="7" t="s">
        <v>91</v>
      </c>
      <c r="Q25" s="8" t="s">
        <v>28</v>
      </c>
      <c r="R25" s="9">
        <v>0.60082000000000002</v>
      </c>
      <c r="S25" s="9"/>
      <c r="T25" s="9">
        <f t="shared" si="14"/>
        <v>81</v>
      </c>
      <c r="U25" s="54" t="s">
        <v>76</v>
      </c>
      <c r="V25" s="55" t="s">
        <v>22</v>
      </c>
      <c r="W25" s="10">
        <v>0.50973000000000002</v>
      </c>
      <c r="X25" s="10" t="s">
        <v>107</v>
      </c>
      <c r="Y25" s="9">
        <f t="shared" si="4"/>
        <v>87</v>
      </c>
      <c r="Z25" s="7" t="s">
        <v>43</v>
      </c>
      <c r="AA25" s="8" t="s">
        <v>19</v>
      </c>
      <c r="AB25" s="10">
        <v>0.44224000000000002</v>
      </c>
      <c r="AC25" s="10" t="s">
        <v>107</v>
      </c>
      <c r="AD25" s="9">
        <f t="shared" si="5"/>
        <v>69</v>
      </c>
      <c r="AE25" s="7" t="s">
        <v>91</v>
      </c>
      <c r="AF25" s="8" t="s">
        <v>22</v>
      </c>
      <c r="AG25" s="9">
        <v>0.26604</v>
      </c>
      <c r="AH25" s="9"/>
      <c r="AI25" s="9">
        <f t="shared" si="6"/>
        <v>89</v>
      </c>
      <c r="AJ25" s="7" t="s">
        <v>86</v>
      </c>
      <c r="AK25" s="8" t="s">
        <v>26</v>
      </c>
      <c r="AL25" s="10">
        <v>0.38965</v>
      </c>
      <c r="AM25" s="10" t="s">
        <v>107</v>
      </c>
      <c r="AN25" s="9">
        <f t="shared" si="15"/>
        <v>66</v>
      </c>
      <c r="AO25" s="7" t="s">
        <v>89</v>
      </c>
      <c r="AP25" s="8" t="s">
        <v>22</v>
      </c>
      <c r="AQ25" s="9">
        <v>0.39735999999999999</v>
      </c>
      <c r="AR25" s="9"/>
      <c r="AS25" s="9">
        <f t="shared" si="8"/>
        <v>91</v>
      </c>
      <c r="AT25" s="54" t="s">
        <v>51</v>
      </c>
      <c r="AU25" s="55" t="s">
        <v>22</v>
      </c>
      <c r="AV25" s="10">
        <v>0.52234999999999998</v>
      </c>
      <c r="AW25" s="10" t="s">
        <v>107</v>
      </c>
      <c r="AX25" s="9">
        <f t="shared" si="9"/>
        <v>77</v>
      </c>
      <c r="AY25" s="54" t="s">
        <v>71</v>
      </c>
      <c r="AZ25" s="55" t="s">
        <v>22</v>
      </c>
      <c r="BA25" s="23">
        <v>0.47205999999999998</v>
      </c>
      <c r="BB25" s="23" t="s">
        <v>108</v>
      </c>
      <c r="BC25" s="9">
        <f t="shared" si="10"/>
        <v>80</v>
      </c>
      <c r="BD25" s="54" t="s">
        <v>68</v>
      </c>
      <c r="BE25" s="55" t="s">
        <v>22</v>
      </c>
      <c r="BF25" s="10">
        <v>0.27148</v>
      </c>
      <c r="BG25" s="10" t="s">
        <v>107</v>
      </c>
      <c r="BH25" s="9">
        <f t="shared" si="11"/>
        <v>100</v>
      </c>
      <c r="BI25" s="62" t="s">
        <v>54</v>
      </c>
      <c r="BJ25" s="63" t="s">
        <v>29</v>
      </c>
      <c r="BK25" s="10">
        <v>0.55030000000000001</v>
      </c>
      <c r="BL25" s="10" t="s">
        <v>107</v>
      </c>
      <c r="BM25" s="9">
        <f t="shared" si="12"/>
        <v>79</v>
      </c>
      <c r="BN25" s="54" t="s">
        <v>96</v>
      </c>
      <c r="BO25" s="55" t="s">
        <v>22</v>
      </c>
      <c r="BP25" s="10">
        <v>0.47502</v>
      </c>
      <c r="BQ25" t="s">
        <v>107</v>
      </c>
      <c r="BR25" s="9">
        <f t="shared" si="13"/>
        <v>85</v>
      </c>
    </row>
    <row r="26" spans="1:70" ht="17" thickBot="1" x14ac:dyDescent="0.25">
      <c r="A26" s="7" t="s">
        <v>54</v>
      </c>
      <c r="B26" s="8" t="s">
        <v>105</v>
      </c>
      <c r="C26" s="10">
        <v>0.32289000000000001</v>
      </c>
      <c r="D26" s="10" t="s">
        <v>107</v>
      </c>
      <c r="E26" s="9">
        <f t="shared" si="16"/>
        <v>63</v>
      </c>
      <c r="F26" s="7" t="s">
        <v>77</v>
      </c>
      <c r="G26" s="8" t="s">
        <v>29</v>
      </c>
      <c r="H26" s="23">
        <v>0.48150999999999999</v>
      </c>
      <c r="I26" s="23" t="s">
        <v>108</v>
      </c>
      <c r="J26" s="9">
        <f t="shared" si="1"/>
        <v>70</v>
      </c>
      <c r="K26" s="58" t="s">
        <v>102</v>
      </c>
      <c r="L26" s="59" t="s">
        <v>26</v>
      </c>
      <c r="M26" s="10">
        <v>0.47665999999999997</v>
      </c>
      <c r="N26" s="10" t="s">
        <v>107</v>
      </c>
      <c r="O26" s="9">
        <f t="shared" si="2"/>
        <v>82</v>
      </c>
      <c r="P26" s="62" t="s">
        <v>66</v>
      </c>
      <c r="Q26" s="63" t="s">
        <v>28</v>
      </c>
      <c r="R26" s="10">
        <v>0.59557000000000004</v>
      </c>
      <c r="S26" s="10" t="s">
        <v>107</v>
      </c>
      <c r="T26" s="9">
        <f t="shared" si="14"/>
        <v>80</v>
      </c>
      <c r="U26" s="58" t="s">
        <v>81</v>
      </c>
      <c r="V26" s="59" t="s">
        <v>26</v>
      </c>
      <c r="W26" s="23">
        <v>0.50880999999999998</v>
      </c>
      <c r="X26" s="23" t="s">
        <v>108</v>
      </c>
      <c r="Y26" s="9">
        <f t="shared" si="4"/>
        <v>86</v>
      </c>
      <c r="Z26" s="62" t="s">
        <v>86</v>
      </c>
      <c r="AA26" s="63" t="s">
        <v>28</v>
      </c>
      <c r="AB26" s="23">
        <v>0.43451000000000001</v>
      </c>
      <c r="AC26" s="23" t="s">
        <v>108</v>
      </c>
      <c r="AD26" s="9">
        <f t="shared" si="5"/>
        <v>68</v>
      </c>
      <c r="AE26" s="7" t="s">
        <v>68</v>
      </c>
      <c r="AF26" s="8" t="s">
        <v>19</v>
      </c>
      <c r="AG26" s="9">
        <v>0.26445000000000002</v>
      </c>
      <c r="AH26" s="9"/>
      <c r="AI26" s="9">
        <f t="shared" si="6"/>
        <v>88</v>
      </c>
      <c r="AJ26" s="7" t="s">
        <v>91</v>
      </c>
      <c r="AK26" s="8" t="s">
        <v>28</v>
      </c>
      <c r="AL26" s="9">
        <v>0.36870000000000003</v>
      </c>
      <c r="AM26" s="9"/>
      <c r="AN26" s="9">
        <f t="shared" si="15"/>
        <v>65</v>
      </c>
      <c r="AO26" s="7" t="s">
        <v>100</v>
      </c>
      <c r="AP26" s="8" t="s">
        <v>29</v>
      </c>
      <c r="AQ26" s="10">
        <v>0.39194000000000001</v>
      </c>
      <c r="AR26" s="10" t="s">
        <v>107</v>
      </c>
      <c r="AS26" s="9">
        <f t="shared" si="8"/>
        <v>90</v>
      </c>
      <c r="AT26" s="7" t="s">
        <v>100</v>
      </c>
      <c r="AU26" s="8" t="s">
        <v>101</v>
      </c>
      <c r="AV26" s="10">
        <v>0.51663999999999999</v>
      </c>
      <c r="AW26" s="10" t="s">
        <v>107</v>
      </c>
      <c r="AX26" s="9">
        <f t="shared" si="9"/>
        <v>76</v>
      </c>
      <c r="AY26" s="54" t="s">
        <v>46</v>
      </c>
      <c r="AZ26" s="55" t="s">
        <v>22</v>
      </c>
      <c r="BA26" s="10">
        <v>0.46712999999999999</v>
      </c>
      <c r="BB26" s="10" t="s">
        <v>107</v>
      </c>
      <c r="BC26" s="9">
        <f t="shared" si="10"/>
        <v>79</v>
      </c>
      <c r="BD26" s="7" t="s">
        <v>96</v>
      </c>
      <c r="BE26" s="8" t="s">
        <v>19</v>
      </c>
      <c r="BF26" s="10">
        <v>0.27115</v>
      </c>
      <c r="BG26" s="10" t="s">
        <v>107</v>
      </c>
      <c r="BH26" s="9">
        <f t="shared" si="11"/>
        <v>99</v>
      </c>
      <c r="BI26" s="58" t="s">
        <v>38</v>
      </c>
      <c r="BJ26" s="59" t="s">
        <v>26</v>
      </c>
      <c r="BK26" s="10">
        <v>0.54839000000000004</v>
      </c>
      <c r="BL26" s="10" t="s">
        <v>107</v>
      </c>
      <c r="BM26" s="9">
        <f t="shared" si="12"/>
        <v>78</v>
      </c>
      <c r="BN26" s="58" t="s">
        <v>60</v>
      </c>
      <c r="BO26" s="59" t="s">
        <v>26</v>
      </c>
      <c r="BP26" s="10">
        <v>0.46439000000000002</v>
      </c>
      <c r="BQ26" t="s">
        <v>107</v>
      </c>
      <c r="BR26" s="9">
        <f t="shared" si="13"/>
        <v>84</v>
      </c>
    </row>
    <row r="27" spans="1:70" ht="17" thickBot="1" x14ac:dyDescent="0.25">
      <c r="A27" s="58" t="s">
        <v>54</v>
      </c>
      <c r="B27" s="59" t="s">
        <v>29</v>
      </c>
      <c r="C27" s="10">
        <v>0.32127</v>
      </c>
      <c r="D27" s="10" t="s">
        <v>107</v>
      </c>
      <c r="E27" s="9">
        <f t="shared" si="16"/>
        <v>62</v>
      </c>
      <c r="F27" s="54" t="s">
        <v>64</v>
      </c>
      <c r="G27" s="55" t="s">
        <v>22</v>
      </c>
      <c r="H27" s="10">
        <v>0.47467999999999999</v>
      </c>
      <c r="I27" s="10" t="s">
        <v>107</v>
      </c>
      <c r="J27" s="9">
        <f t="shared" si="1"/>
        <v>69</v>
      </c>
      <c r="K27" s="7" t="s">
        <v>85</v>
      </c>
      <c r="L27" s="8" t="s">
        <v>19</v>
      </c>
      <c r="M27" s="9">
        <v>0.47165000000000001</v>
      </c>
      <c r="N27" s="9"/>
      <c r="O27" s="9">
        <f t="shared" si="2"/>
        <v>81</v>
      </c>
      <c r="P27" s="7" t="s">
        <v>63</v>
      </c>
      <c r="Q27" s="8" t="s">
        <v>20</v>
      </c>
      <c r="R27" s="10">
        <v>0.58338000000000001</v>
      </c>
      <c r="S27" s="10" t="s">
        <v>107</v>
      </c>
      <c r="T27" s="9">
        <f t="shared" si="14"/>
        <v>79</v>
      </c>
      <c r="U27" s="54" t="s">
        <v>66</v>
      </c>
      <c r="V27" s="55" t="s">
        <v>22</v>
      </c>
      <c r="W27" s="10">
        <v>0.50183999999999995</v>
      </c>
      <c r="X27" s="10" t="s">
        <v>107</v>
      </c>
      <c r="Y27" s="9">
        <f t="shared" si="4"/>
        <v>85</v>
      </c>
      <c r="Z27" s="7" t="s">
        <v>54</v>
      </c>
      <c r="AA27" s="8" t="s">
        <v>29</v>
      </c>
      <c r="AB27" s="10">
        <v>0.42571999999999999</v>
      </c>
      <c r="AC27" s="10" t="s">
        <v>107</v>
      </c>
      <c r="AD27" s="9">
        <f t="shared" si="5"/>
        <v>67</v>
      </c>
      <c r="AE27" s="7" t="s">
        <v>38</v>
      </c>
      <c r="AF27" s="8" t="s">
        <v>22</v>
      </c>
      <c r="AG27" s="23">
        <v>0.26006000000000001</v>
      </c>
      <c r="AH27" s="23" t="s">
        <v>108</v>
      </c>
      <c r="AI27" s="9">
        <f t="shared" si="6"/>
        <v>87</v>
      </c>
      <c r="AJ27" s="7" t="s">
        <v>35</v>
      </c>
      <c r="AK27" s="8" t="s">
        <v>25</v>
      </c>
      <c r="AL27" s="10">
        <v>0.36513000000000001</v>
      </c>
      <c r="AM27" s="10" t="s">
        <v>107</v>
      </c>
      <c r="AN27" s="9">
        <f t="shared" si="15"/>
        <v>64</v>
      </c>
      <c r="AO27" s="54" t="s">
        <v>39</v>
      </c>
      <c r="AP27" s="55" t="s">
        <v>28</v>
      </c>
      <c r="AQ27" s="10">
        <v>0.38112000000000001</v>
      </c>
      <c r="AR27" s="10" t="s">
        <v>107</v>
      </c>
      <c r="AS27" s="9">
        <f t="shared" si="8"/>
        <v>89</v>
      </c>
      <c r="AT27" s="7" t="s">
        <v>100</v>
      </c>
      <c r="AU27" s="8" t="s">
        <v>29</v>
      </c>
      <c r="AV27" s="10">
        <v>0.50946000000000002</v>
      </c>
      <c r="AW27" s="10" t="s">
        <v>107</v>
      </c>
      <c r="AX27" s="9">
        <f t="shared" si="9"/>
        <v>75</v>
      </c>
      <c r="AY27" s="54" t="s">
        <v>66</v>
      </c>
      <c r="AZ27" s="55" t="s">
        <v>22</v>
      </c>
      <c r="BA27" s="10">
        <v>0.46490999999999999</v>
      </c>
      <c r="BB27" s="10" t="s">
        <v>107</v>
      </c>
      <c r="BC27" s="9">
        <f t="shared" si="10"/>
        <v>78</v>
      </c>
      <c r="BD27" s="62" t="s">
        <v>102</v>
      </c>
      <c r="BE27" s="63" t="s">
        <v>20</v>
      </c>
      <c r="BF27" s="10">
        <v>0.27106000000000002</v>
      </c>
      <c r="BG27" s="10" t="s">
        <v>107</v>
      </c>
      <c r="BH27" s="9">
        <f t="shared" si="11"/>
        <v>98</v>
      </c>
      <c r="BI27" s="54" t="s">
        <v>68</v>
      </c>
      <c r="BJ27" s="55" t="s">
        <v>22</v>
      </c>
      <c r="BK27" s="10">
        <v>0.54291999999999996</v>
      </c>
      <c r="BL27" s="10" t="s">
        <v>107</v>
      </c>
      <c r="BM27" s="9">
        <f t="shared" si="12"/>
        <v>77</v>
      </c>
      <c r="BN27" s="58" t="s">
        <v>78</v>
      </c>
      <c r="BO27" s="59" t="s">
        <v>26</v>
      </c>
      <c r="BP27" s="10">
        <v>0.45334000000000002</v>
      </c>
      <c r="BQ27" t="s">
        <v>107</v>
      </c>
      <c r="BR27" s="9">
        <f t="shared" si="13"/>
        <v>83</v>
      </c>
    </row>
    <row r="28" spans="1:70" ht="17" thickBot="1" x14ac:dyDescent="0.25">
      <c r="A28" s="58" t="s">
        <v>41</v>
      </c>
      <c r="B28" s="59" t="s">
        <v>29</v>
      </c>
      <c r="C28" s="10">
        <v>0.31091999999999997</v>
      </c>
      <c r="D28" s="10" t="s">
        <v>107</v>
      </c>
      <c r="E28" s="9">
        <f t="shared" si="16"/>
        <v>61</v>
      </c>
      <c r="F28" s="58" t="s">
        <v>102</v>
      </c>
      <c r="G28" s="59" t="s">
        <v>26</v>
      </c>
      <c r="H28" s="10">
        <v>0.47236</v>
      </c>
      <c r="I28" s="10" t="s">
        <v>107</v>
      </c>
      <c r="J28" s="9">
        <f t="shared" si="1"/>
        <v>68</v>
      </c>
      <c r="K28" s="7" t="s">
        <v>100</v>
      </c>
      <c r="L28" s="8" t="s">
        <v>101</v>
      </c>
      <c r="M28" s="9">
        <v>0.45902999999999999</v>
      </c>
      <c r="N28" s="9"/>
      <c r="O28" s="9">
        <f t="shared" si="2"/>
        <v>80</v>
      </c>
      <c r="P28" s="62" t="s">
        <v>94</v>
      </c>
      <c r="Q28" s="63" t="s">
        <v>28</v>
      </c>
      <c r="R28" s="10">
        <v>0.56927000000000005</v>
      </c>
      <c r="S28" s="10" t="s">
        <v>107</v>
      </c>
      <c r="T28" s="9">
        <f t="shared" si="14"/>
        <v>78</v>
      </c>
      <c r="U28" s="58" t="s">
        <v>63</v>
      </c>
      <c r="V28" s="59" t="s">
        <v>26</v>
      </c>
      <c r="W28" s="10">
        <v>0.48252</v>
      </c>
      <c r="X28" s="10" t="s">
        <v>107</v>
      </c>
      <c r="Y28" s="9">
        <f t="shared" si="4"/>
        <v>84</v>
      </c>
      <c r="Z28" s="7" t="s">
        <v>100</v>
      </c>
      <c r="AA28" s="8" t="s">
        <v>22</v>
      </c>
      <c r="AB28" s="9">
        <v>0.41843000000000002</v>
      </c>
      <c r="AC28" s="9"/>
      <c r="AD28" s="9">
        <f t="shared" si="5"/>
        <v>66</v>
      </c>
      <c r="AE28" s="7" t="s">
        <v>104</v>
      </c>
      <c r="AF28" s="8" t="s">
        <v>25</v>
      </c>
      <c r="AG28" s="9">
        <v>0.2482</v>
      </c>
      <c r="AH28" s="9"/>
      <c r="AI28" s="9">
        <f t="shared" si="6"/>
        <v>86</v>
      </c>
      <c r="AJ28" s="54" t="s">
        <v>43</v>
      </c>
      <c r="AK28" s="55" t="s">
        <v>22</v>
      </c>
      <c r="AL28" s="10">
        <v>0.36053000000000002</v>
      </c>
      <c r="AM28" s="10" t="s">
        <v>107</v>
      </c>
      <c r="AN28" s="9">
        <f t="shared" si="15"/>
        <v>63</v>
      </c>
      <c r="AO28" s="7" t="s">
        <v>58</v>
      </c>
      <c r="AP28" s="8" t="s">
        <v>20</v>
      </c>
      <c r="AQ28" s="23">
        <v>0.37124000000000001</v>
      </c>
      <c r="AR28" s="23" t="s">
        <v>108</v>
      </c>
      <c r="AS28" s="9">
        <f t="shared" si="8"/>
        <v>88</v>
      </c>
      <c r="AT28" s="7" t="s">
        <v>87</v>
      </c>
      <c r="AU28" s="8" t="s">
        <v>19</v>
      </c>
      <c r="AV28" s="10">
        <v>0.50563999999999998</v>
      </c>
      <c r="AW28" s="10" t="s">
        <v>107</v>
      </c>
      <c r="AX28" s="9">
        <f t="shared" si="9"/>
        <v>74</v>
      </c>
      <c r="AY28" s="7" t="s">
        <v>42</v>
      </c>
      <c r="AZ28" s="8" t="s">
        <v>28</v>
      </c>
      <c r="BA28" s="10">
        <v>0.46054</v>
      </c>
      <c r="BB28" s="10" t="s">
        <v>107</v>
      </c>
      <c r="BC28" s="9">
        <f t="shared" si="10"/>
        <v>77</v>
      </c>
      <c r="BD28" s="58" t="s">
        <v>68</v>
      </c>
      <c r="BE28" s="59" t="s">
        <v>29</v>
      </c>
      <c r="BF28" s="10">
        <v>0.26732</v>
      </c>
      <c r="BG28" s="10" t="s">
        <v>107</v>
      </c>
      <c r="BH28" s="9">
        <f t="shared" si="11"/>
        <v>97</v>
      </c>
      <c r="BI28" s="54" t="s">
        <v>54</v>
      </c>
      <c r="BJ28" s="55" t="s">
        <v>105</v>
      </c>
      <c r="BK28" s="10">
        <v>0.54108999999999996</v>
      </c>
      <c r="BL28" s="10" t="s">
        <v>107</v>
      </c>
      <c r="BM28" s="9">
        <f t="shared" si="12"/>
        <v>76</v>
      </c>
      <c r="BN28" s="7" t="s">
        <v>43</v>
      </c>
      <c r="BO28" s="8" t="s">
        <v>19</v>
      </c>
      <c r="BP28" s="10">
        <v>0.44795000000000001</v>
      </c>
      <c r="BQ28" t="s">
        <v>107</v>
      </c>
      <c r="BR28" s="9">
        <f t="shared" si="13"/>
        <v>82</v>
      </c>
    </row>
    <row r="29" spans="1:70" ht="17" thickBot="1" x14ac:dyDescent="0.25">
      <c r="A29" s="7" t="s">
        <v>43</v>
      </c>
      <c r="B29" s="8" t="s">
        <v>22</v>
      </c>
      <c r="C29" s="10">
        <v>0.30758000000000002</v>
      </c>
      <c r="D29" s="10" t="s">
        <v>107</v>
      </c>
      <c r="E29" s="9">
        <f t="shared" si="16"/>
        <v>60</v>
      </c>
      <c r="F29" s="62" t="s">
        <v>42</v>
      </c>
      <c r="G29" s="63" t="s">
        <v>28</v>
      </c>
      <c r="H29" s="10">
        <v>0.47159000000000001</v>
      </c>
      <c r="I29" s="10" t="s">
        <v>107</v>
      </c>
      <c r="J29" s="9">
        <f t="shared" si="1"/>
        <v>67</v>
      </c>
      <c r="K29" s="54" t="s">
        <v>66</v>
      </c>
      <c r="L29" s="55" t="s">
        <v>22</v>
      </c>
      <c r="M29" s="10">
        <v>0.44359999999999999</v>
      </c>
      <c r="N29" s="10" t="s">
        <v>107</v>
      </c>
      <c r="O29" s="9">
        <f t="shared" si="2"/>
        <v>79</v>
      </c>
      <c r="P29" s="58" t="s">
        <v>40</v>
      </c>
      <c r="Q29" s="59" t="s">
        <v>26</v>
      </c>
      <c r="R29" s="10">
        <v>0.55195000000000005</v>
      </c>
      <c r="S29" s="10" t="s">
        <v>107</v>
      </c>
      <c r="T29" s="9">
        <f t="shared" si="14"/>
        <v>77</v>
      </c>
      <c r="U29" s="58" t="s">
        <v>76</v>
      </c>
      <c r="V29" s="59" t="s">
        <v>26</v>
      </c>
      <c r="W29" s="10">
        <v>0.47916999999999998</v>
      </c>
      <c r="X29" s="10" t="s">
        <v>107</v>
      </c>
      <c r="Y29" s="9">
        <f t="shared" si="4"/>
        <v>83</v>
      </c>
      <c r="Z29" s="58" t="s">
        <v>56</v>
      </c>
      <c r="AA29" s="59" t="s">
        <v>22</v>
      </c>
      <c r="AB29" s="10">
        <v>0.41572999999999999</v>
      </c>
      <c r="AC29" s="10" t="s">
        <v>107</v>
      </c>
      <c r="AD29" s="9">
        <f t="shared" si="5"/>
        <v>65</v>
      </c>
      <c r="AE29" s="58" t="s">
        <v>35</v>
      </c>
      <c r="AF29" s="59" t="s">
        <v>25</v>
      </c>
      <c r="AG29" s="23">
        <v>0.24751000000000001</v>
      </c>
      <c r="AH29" s="23" t="s">
        <v>108</v>
      </c>
      <c r="AI29" s="9">
        <f t="shared" si="6"/>
        <v>85</v>
      </c>
      <c r="AJ29" s="62" t="s">
        <v>50</v>
      </c>
      <c r="AK29" s="63" t="s">
        <v>29</v>
      </c>
      <c r="AL29" s="10">
        <v>0.34588000000000002</v>
      </c>
      <c r="AM29" s="10" t="s">
        <v>107</v>
      </c>
      <c r="AN29" s="9">
        <f t="shared" si="15"/>
        <v>62</v>
      </c>
      <c r="AO29" s="54" t="s">
        <v>89</v>
      </c>
      <c r="AP29" s="55" t="s">
        <v>28</v>
      </c>
      <c r="AQ29" s="23">
        <v>0.36379</v>
      </c>
      <c r="AR29" s="23" t="s">
        <v>108</v>
      </c>
      <c r="AS29" s="9">
        <f t="shared" si="8"/>
        <v>87</v>
      </c>
      <c r="AT29" s="54" t="s">
        <v>46</v>
      </c>
      <c r="AU29" s="55" t="s">
        <v>22</v>
      </c>
      <c r="AV29" s="10">
        <v>0.50095999999999996</v>
      </c>
      <c r="AW29" s="10" t="s">
        <v>107</v>
      </c>
      <c r="AX29" s="9">
        <f t="shared" si="9"/>
        <v>73</v>
      </c>
      <c r="AY29" s="7" t="s">
        <v>77</v>
      </c>
      <c r="AZ29" s="8" t="s">
        <v>29</v>
      </c>
      <c r="BA29" s="9">
        <v>0.43963000000000002</v>
      </c>
      <c r="BB29" s="9"/>
      <c r="BC29" s="9">
        <f t="shared" si="10"/>
        <v>76</v>
      </c>
      <c r="BD29" s="7" t="s">
        <v>96</v>
      </c>
      <c r="BE29" s="8" t="s">
        <v>25</v>
      </c>
      <c r="BF29" s="10">
        <v>0.26425999999999999</v>
      </c>
      <c r="BG29" s="10" t="s">
        <v>107</v>
      </c>
      <c r="BH29" s="9">
        <f t="shared" si="11"/>
        <v>96</v>
      </c>
      <c r="BI29" s="58" t="s">
        <v>84</v>
      </c>
      <c r="BJ29" s="59" t="s">
        <v>26</v>
      </c>
      <c r="BK29" s="10">
        <v>0.53959000000000001</v>
      </c>
      <c r="BL29" s="10" t="s">
        <v>107</v>
      </c>
      <c r="BM29" s="9">
        <f t="shared" si="12"/>
        <v>75</v>
      </c>
      <c r="BN29" s="7" t="s">
        <v>103</v>
      </c>
      <c r="BO29" s="8" t="s">
        <v>28</v>
      </c>
      <c r="BP29" s="9">
        <v>0.42698000000000003</v>
      </c>
      <c r="BR29" s="9">
        <f t="shared" si="13"/>
        <v>81</v>
      </c>
    </row>
    <row r="30" spans="1:70" ht="17" thickBot="1" x14ac:dyDescent="0.25">
      <c r="A30" s="7" t="s">
        <v>98</v>
      </c>
      <c r="B30" s="8" t="s">
        <v>29</v>
      </c>
      <c r="C30" s="9">
        <v>0.28209000000000001</v>
      </c>
      <c r="D30" s="9"/>
      <c r="E30" s="9">
        <f t="shared" si="16"/>
        <v>59</v>
      </c>
      <c r="F30" s="7" t="s">
        <v>91</v>
      </c>
      <c r="G30" s="8" t="s">
        <v>20</v>
      </c>
      <c r="H30" s="10">
        <v>0.46551999999999999</v>
      </c>
      <c r="I30" s="10" t="s">
        <v>107</v>
      </c>
      <c r="J30" s="9">
        <f t="shared" si="1"/>
        <v>66</v>
      </c>
      <c r="K30" s="7" t="s">
        <v>40</v>
      </c>
      <c r="L30" s="8" t="s">
        <v>29</v>
      </c>
      <c r="M30" s="9">
        <v>0.43297999999999998</v>
      </c>
      <c r="N30" s="9"/>
      <c r="O30" s="9">
        <f t="shared" si="2"/>
        <v>78</v>
      </c>
      <c r="P30" s="62" t="s">
        <v>76</v>
      </c>
      <c r="Q30" s="63" t="s">
        <v>28</v>
      </c>
      <c r="R30" s="10">
        <v>0.55103999999999997</v>
      </c>
      <c r="S30" s="10" t="s">
        <v>107</v>
      </c>
      <c r="T30" s="9">
        <f t="shared" si="14"/>
        <v>76</v>
      </c>
      <c r="U30" s="7" t="s">
        <v>46</v>
      </c>
      <c r="V30" s="8" t="s">
        <v>20</v>
      </c>
      <c r="W30" s="10">
        <v>0.46117999999999998</v>
      </c>
      <c r="X30" s="10" t="s">
        <v>107</v>
      </c>
      <c r="Y30" s="9">
        <f t="shared" si="4"/>
        <v>82</v>
      </c>
      <c r="Z30" s="7" t="s">
        <v>86</v>
      </c>
      <c r="AA30" s="8" t="s">
        <v>20</v>
      </c>
      <c r="AB30" s="9">
        <v>0.41383999999999999</v>
      </c>
      <c r="AC30" s="9"/>
      <c r="AD30" s="9">
        <f t="shared" si="5"/>
        <v>64</v>
      </c>
      <c r="AE30" s="7" t="s">
        <v>60</v>
      </c>
      <c r="AF30" s="8" t="s">
        <v>19</v>
      </c>
      <c r="AG30" s="9">
        <v>0.24711</v>
      </c>
      <c r="AH30" s="9"/>
      <c r="AI30" s="9">
        <f t="shared" si="6"/>
        <v>84</v>
      </c>
      <c r="AJ30" s="7" t="s">
        <v>104</v>
      </c>
      <c r="AK30" s="8" t="s">
        <v>25</v>
      </c>
      <c r="AL30" s="9">
        <v>0.34195999999999999</v>
      </c>
      <c r="AM30" s="9"/>
      <c r="AN30" s="9">
        <f t="shared" si="15"/>
        <v>61</v>
      </c>
      <c r="AO30" s="7" t="s">
        <v>95</v>
      </c>
      <c r="AP30" s="8" t="s">
        <v>26</v>
      </c>
      <c r="AQ30" s="9">
        <v>0.35959000000000002</v>
      </c>
      <c r="AR30" s="9"/>
      <c r="AS30" s="9">
        <f t="shared" si="8"/>
        <v>86</v>
      </c>
      <c r="AT30" s="62" t="s">
        <v>42</v>
      </c>
      <c r="AU30" s="63" t="s">
        <v>28</v>
      </c>
      <c r="AV30" s="10">
        <v>0.46583999999999998</v>
      </c>
      <c r="AW30" s="10" t="s">
        <v>107</v>
      </c>
      <c r="AX30" s="9">
        <f t="shared" si="9"/>
        <v>72</v>
      </c>
      <c r="AY30" s="7" t="s">
        <v>94</v>
      </c>
      <c r="AZ30" s="8" t="s">
        <v>22</v>
      </c>
      <c r="BA30" s="9">
        <v>0.43573000000000001</v>
      </c>
      <c r="BB30" s="9"/>
      <c r="BC30" s="9">
        <f t="shared" si="10"/>
        <v>75</v>
      </c>
      <c r="BD30" s="58" t="s">
        <v>54</v>
      </c>
      <c r="BE30" s="59" t="s">
        <v>29</v>
      </c>
      <c r="BF30" s="10">
        <v>0.24731</v>
      </c>
      <c r="BG30" s="10" t="s">
        <v>107</v>
      </c>
      <c r="BH30" s="9">
        <f t="shared" si="11"/>
        <v>95</v>
      </c>
      <c r="BI30" s="54" t="s">
        <v>71</v>
      </c>
      <c r="BJ30" s="55" t="s">
        <v>22</v>
      </c>
      <c r="BK30" s="10">
        <v>0.53846000000000005</v>
      </c>
      <c r="BL30" s="10" t="s">
        <v>107</v>
      </c>
      <c r="BM30" s="9">
        <f t="shared" si="12"/>
        <v>74</v>
      </c>
      <c r="BN30" s="7" t="s">
        <v>86</v>
      </c>
      <c r="BO30" s="8" t="s">
        <v>20</v>
      </c>
      <c r="BP30" s="10">
        <v>0.42452000000000001</v>
      </c>
      <c r="BQ30" t="s">
        <v>107</v>
      </c>
      <c r="BR30" s="9">
        <f t="shared" si="13"/>
        <v>80</v>
      </c>
    </row>
    <row r="31" spans="1:70" ht="17" thickBot="1" x14ac:dyDescent="0.25">
      <c r="A31" s="54" t="s">
        <v>31</v>
      </c>
      <c r="B31" s="55" t="s">
        <v>19</v>
      </c>
      <c r="C31" s="10">
        <v>0.27837000000000001</v>
      </c>
      <c r="D31" s="10" t="s">
        <v>107</v>
      </c>
      <c r="E31" s="9">
        <f t="shared" si="16"/>
        <v>58</v>
      </c>
      <c r="F31" s="7" t="s">
        <v>40</v>
      </c>
      <c r="G31" s="8" t="s">
        <v>26</v>
      </c>
      <c r="H31" s="9">
        <v>0.46427000000000002</v>
      </c>
      <c r="I31" s="9"/>
      <c r="J31" s="9">
        <f t="shared" si="1"/>
        <v>65</v>
      </c>
      <c r="K31" s="54" t="s">
        <v>51</v>
      </c>
      <c r="L31" s="55" t="s">
        <v>22</v>
      </c>
      <c r="M31" s="10">
        <v>0.43148999999999998</v>
      </c>
      <c r="N31" s="10" t="s">
        <v>107</v>
      </c>
      <c r="O31" s="9">
        <f t="shared" si="2"/>
        <v>77</v>
      </c>
      <c r="P31" s="58" t="s">
        <v>63</v>
      </c>
      <c r="Q31" s="59" t="s">
        <v>26</v>
      </c>
      <c r="R31" s="10">
        <v>0.54866000000000004</v>
      </c>
      <c r="S31" s="10" t="s">
        <v>107</v>
      </c>
      <c r="T31" s="9">
        <f t="shared" si="14"/>
        <v>75</v>
      </c>
      <c r="U31" s="62" t="s">
        <v>51</v>
      </c>
      <c r="V31" s="63" t="s">
        <v>28</v>
      </c>
      <c r="W31" s="10">
        <v>0.45435999999999999</v>
      </c>
      <c r="X31" s="10" t="s">
        <v>107</v>
      </c>
      <c r="Y31" s="9">
        <f t="shared" si="4"/>
        <v>81</v>
      </c>
      <c r="Z31" s="54" t="s">
        <v>58</v>
      </c>
      <c r="AA31" s="55" t="s">
        <v>25</v>
      </c>
      <c r="AB31" s="23">
        <v>0.41284999999999999</v>
      </c>
      <c r="AC31" s="23" t="s">
        <v>108</v>
      </c>
      <c r="AD31" s="9">
        <f t="shared" si="5"/>
        <v>63</v>
      </c>
      <c r="AE31" s="7" t="s">
        <v>71</v>
      </c>
      <c r="AF31" s="8" t="s">
        <v>29</v>
      </c>
      <c r="AG31" s="9">
        <v>0.24499000000000001</v>
      </c>
      <c r="AH31" s="9"/>
      <c r="AI31" s="9">
        <f t="shared" si="6"/>
        <v>83</v>
      </c>
      <c r="AJ31" s="7" t="s">
        <v>41</v>
      </c>
      <c r="AK31" s="8" t="s">
        <v>25</v>
      </c>
      <c r="AL31" s="10">
        <v>0.33933999999999997</v>
      </c>
      <c r="AM31" s="10" t="s">
        <v>107</v>
      </c>
      <c r="AN31" s="9">
        <f t="shared" si="15"/>
        <v>60</v>
      </c>
      <c r="AO31" s="54" t="s">
        <v>49</v>
      </c>
      <c r="AP31" s="55" t="s">
        <v>28</v>
      </c>
      <c r="AQ31" s="10">
        <v>0.34258</v>
      </c>
      <c r="AR31" s="10" t="s">
        <v>107</v>
      </c>
      <c r="AS31" s="9">
        <f t="shared" si="8"/>
        <v>85</v>
      </c>
      <c r="AT31" s="58" t="s">
        <v>76</v>
      </c>
      <c r="AU31" s="59" t="s">
        <v>26</v>
      </c>
      <c r="AV31" s="10">
        <v>0.46423999999999999</v>
      </c>
      <c r="AW31" s="10" t="s">
        <v>107</v>
      </c>
      <c r="AX31" s="9">
        <f t="shared" si="9"/>
        <v>71</v>
      </c>
      <c r="AY31" s="54" t="s">
        <v>21</v>
      </c>
      <c r="AZ31" s="55" t="s">
        <v>22</v>
      </c>
      <c r="BA31" s="10">
        <v>0.43190000000000001</v>
      </c>
      <c r="BB31" s="10" t="s">
        <v>107</v>
      </c>
      <c r="BC31" s="9">
        <f t="shared" si="10"/>
        <v>74</v>
      </c>
      <c r="BD31" s="58" t="s">
        <v>96</v>
      </c>
      <c r="BE31" s="59" t="s">
        <v>29</v>
      </c>
      <c r="BF31" s="10">
        <v>0.24632999999999999</v>
      </c>
      <c r="BG31" s="10" t="s">
        <v>107</v>
      </c>
      <c r="BH31" s="9">
        <f t="shared" si="11"/>
        <v>94</v>
      </c>
      <c r="BI31" s="58" t="s">
        <v>34</v>
      </c>
      <c r="BJ31" s="59" t="s">
        <v>26</v>
      </c>
      <c r="BK31" s="10">
        <v>0.49668000000000001</v>
      </c>
      <c r="BL31" s="10" t="s">
        <v>107</v>
      </c>
      <c r="BM31" s="9">
        <f t="shared" si="12"/>
        <v>73</v>
      </c>
      <c r="BN31" s="7" t="s">
        <v>84</v>
      </c>
      <c r="BO31" s="8" t="s">
        <v>28</v>
      </c>
      <c r="BP31" s="10">
        <v>0.41120000000000001</v>
      </c>
      <c r="BQ31" t="s">
        <v>107</v>
      </c>
      <c r="BR31" s="9">
        <f t="shared" si="13"/>
        <v>79</v>
      </c>
    </row>
    <row r="32" spans="1:70" ht="17" thickBot="1" x14ac:dyDescent="0.25">
      <c r="A32" s="7" t="s">
        <v>56</v>
      </c>
      <c r="B32" s="8" t="s">
        <v>25</v>
      </c>
      <c r="C32" s="9">
        <v>0.25975999999999999</v>
      </c>
      <c r="D32" s="9"/>
      <c r="E32" s="9">
        <f t="shared" si="16"/>
        <v>57</v>
      </c>
      <c r="F32" s="7" t="s">
        <v>100</v>
      </c>
      <c r="G32" s="8" t="s">
        <v>29</v>
      </c>
      <c r="H32" s="9">
        <v>0.45504</v>
      </c>
      <c r="I32" s="9"/>
      <c r="J32" s="9">
        <f t="shared" si="1"/>
        <v>64</v>
      </c>
      <c r="K32" s="7" t="s">
        <v>71</v>
      </c>
      <c r="L32" s="8" t="s">
        <v>29</v>
      </c>
      <c r="M32" s="23">
        <v>0.42597000000000002</v>
      </c>
      <c r="N32" s="23" t="s">
        <v>108</v>
      </c>
      <c r="O32" s="9">
        <f t="shared" si="2"/>
        <v>76</v>
      </c>
      <c r="P32" s="62" t="s">
        <v>102</v>
      </c>
      <c r="Q32" s="63" t="s">
        <v>28</v>
      </c>
      <c r="R32" s="10">
        <v>0.54496</v>
      </c>
      <c r="S32" s="10" t="s">
        <v>107</v>
      </c>
      <c r="T32" s="9">
        <f t="shared" si="14"/>
        <v>74</v>
      </c>
      <c r="U32" s="54" t="s">
        <v>51</v>
      </c>
      <c r="V32" s="55" t="s">
        <v>22</v>
      </c>
      <c r="W32" s="10">
        <v>0.44873000000000002</v>
      </c>
      <c r="X32" s="10" t="s">
        <v>107</v>
      </c>
      <c r="Y32" s="9">
        <f t="shared" si="4"/>
        <v>80</v>
      </c>
      <c r="Z32" s="7" t="s">
        <v>89</v>
      </c>
      <c r="AA32" s="8" t="s">
        <v>19</v>
      </c>
      <c r="AB32" s="10">
        <v>0.35471000000000003</v>
      </c>
      <c r="AC32" s="10" t="s">
        <v>107</v>
      </c>
      <c r="AD32" s="9">
        <f t="shared" si="5"/>
        <v>62</v>
      </c>
      <c r="AE32" s="7" t="s">
        <v>43</v>
      </c>
      <c r="AF32" s="8" t="s">
        <v>22</v>
      </c>
      <c r="AG32" s="9">
        <v>0.24496000000000001</v>
      </c>
      <c r="AH32" s="9"/>
      <c r="AI32" s="9">
        <f t="shared" si="6"/>
        <v>82</v>
      </c>
      <c r="AJ32" s="7" t="s">
        <v>71</v>
      </c>
      <c r="AK32" s="8" t="s">
        <v>22</v>
      </c>
      <c r="AL32" s="9">
        <v>0.31401000000000001</v>
      </c>
      <c r="AM32" s="9"/>
      <c r="AN32" s="9">
        <f t="shared" si="15"/>
        <v>59</v>
      </c>
      <c r="AO32" s="7" t="s">
        <v>66</v>
      </c>
      <c r="AP32" s="8" t="s">
        <v>20</v>
      </c>
      <c r="AQ32" s="10">
        <v>0.33439000000000002</v>
      </c>
      <c r="AR32" s="10" t="s">
        <v>107</v>
      </c>
      <c r="AS32" s="9">
        <f t="shared" si="8"/>
        <v>84</v>
      </c>
      <c r="AT32" s="54" t="s">
        <v>64</v>
      </c>
      <c r="AU32" s="55" t="s">
        <v>22</v>
      </c>
      <c r="AV32" s="10">
        <v>0.45418999999999998</v>
      </c>
      <c r="AW32" s="10" t="s">
        <v>107</v>
      </c>
      <c r="AX32" s="9">
        <f t="shared" si="9"/>
        <v>70</v>
      </c>
      <c r="AY32" s="7" t="s">
        <v>66</v>
      </c>
      <c r="AZ32" s="8" t="s">
        <v>28</v>
      </c>
      <c r="BA32" s="10">
        <v>0.42664999999999997</v>
      </c>
      <c r="BB32" s="10" t="s">
        <v>107</v>
      </c>
      <c r="BC32" s="9">
        <f t="shared" si="10"/>
        <v>73</v>
      </c>
      <c r="BD32" s="7" t="s">
        <v>42</v>
      </c>
      <c r="BE32" s="8" t="s">
        <v>28</v>
      </c>
      <c r="BF32" s="10">
        <v>0.23949000000000001</v>
      </c>
      <c r="BG32" s="10" t="s">
        <v>107</v>
      </c>
      <c r="BH32" s="9">
        <f t="shared" si="11"/>
        <v>93</v>
      </c>
      <c r="BI32" s="7" t="s">
        <v>81</v>
      </c>
      <c r="BJ32" s="8" t="s">
        <v>29</v>
      </c>
      <c r="BK32" s="9">
        <v>0.49299999999999999</v>
      </c>
      <c r="BL32" s="9"/>
      <c r="BM32" s="9">
        <f t="shared" si="12"/>
        <v>72</v>
      </c>
      <c r="BN32" s="58" t="s">
        <v>40</v>
      </c>
      <c r="BO32" s="59" t="s">
        <v>26</v>
      </c>
      <c r="BP32" s="10">
        <v>0.41026000000000001</v>
      </c>
      <c r="BQ32" t="s">
        <v>107</v>
      </c>
      <c r="BR32" s="9">
        <f t="shared" si="13"/>
        <v>78</v>
      </c>
    </row>
    <row r="33" spans="1:70" ht="17" thickBot="1" x14ac:dyDescent="0.25">
      <c r="A33" s="7" t="s">
        <v>56</v>
      </c>
      <c r="B33" s="8" t="s">
        <v>22</v>
      </c>
      <c r="C33" s="9">
        <v>0.24646999999999999</v>
      </c>
      <c r="D33" s="9"/>
      <c r="E33" s="9">
        <f t="shared" si="16"/>
        <v>56</v>
      </c>
      <c r="F33" s="7" t="s">
        <v>77</v>
      </c>
      <c r="G33" s="8" t="s">
        <v>22</v>
      </c>
      <c r="H33" s="9">
        <v>0.45277000000000001</v>
      </c>
      <c r="I33" s="9"/>
      <c r="J33" s="9">
        <f t="shared" si="1"/>
        <v>63</v>
      </c>
      <c r="K33" s="54" t="s">
        <v>46</v>
      </c>
      <c r="L33" s="55" t="s">
        <v>22</v>
      </c>
      <c r="M33" s="10">
        <v>0.42586000000000002</v>
      </c>
      <c r="N33" s="10" t="s">
        <v>107</v>
      </c>
      <c r="O33" s="9">
        <f t="shared" si="2"/>
        <v>75</v>
      </c>
      <c r="P33" s="54" t="s">
        <v>72</v>
      </c>
      <c r="Q33" s="55" t="s">
        <v>22</v>
      </c>
      <c r="R33" s="10">
        <v>0.54191</v>
      </c>
      <c r="S33" s="10" t="s">
        <v>107</v>
      </c>
      <c r="T33" s="9">
        <f t="shared" si="14"/>
        <v>73</v>
      </c>
      <c r="U33" s="7" t="s">
        <v>102</v>
      </c>
      <c r="V33" s="8" t="s">
        <v>20</v>
      </c>
      <c r="W33" s="10">
        <v>0.44167000000000001</v>
      </c>
      <c r="X33" s="10" t="s">
        <v>107</v>
      </c>
      <c r="Y33" s="9">
        <f t="shared" si="4"/>
        <v>79</v>
      </c>
      <c r="Z33" s="54" t="s">
        <v>31</v>
      </c>
      <c r="AA33" s="55" t="s">
        <v>25</v>
      </c>
      <c r="AB33" s="10">
        <v>0.35031000000000001</v>
      </c>
      <c r="AC33" s="10" t="s">
        <v>107</v>
      </c>
      <c r="AD33" s="9">
        <f t="shared" si="5"/>
        <v>61</v>
      </c>
      <c r="AE33" s="7" t="s">
        <v>100</v>
      </c>
      <c r="AF33" s="8" t="s">
        <v>22</v>
      </c>
      <c r="AG33" s="9">
        <v>0.24401999999999999</v>
      </c>
      <c r="AH33" s="9"/>
      <c r="AI33" s="9">
        <f t="shared" si="6"/>
        <v>81</v>
      </c>
      <c r="AJ33" s="62" t="s">
        <v>41</v>
      </c>
      <c r="AK33" s="63" t="s">
        <v>29</v>
      </c>
      <c r="AL33" s="10">
        <v>0.31302000000000002</v>
      </c>
      <c r="AM33" s="10" t="s">
        <v>107</v>
      </c>
      <c r="AN33" s="9">
        <f t="shared" si="15"/>
        <v>58</v>
      </c>
      <c r="AO33" s="7" t="s">
        <v>58</v>
      </c>
      <c r="AP33" s="8" t="s">
        <v>25</v>
      </c>
      <c r="AQ33" s="9">
        <v>0.33317999999999998</v>
      </c>
      <c r="AR33" s="9"/>
      <c r="AS33" s="9">
        <f t="shared" si="8"/>
        <v>83</v>
      </c>
      <c r="AT33" s="7" t="s">
        <v>46</v>
      </c>
      <c r="AU33" s="8" t="s">
        <v>20</v>
      </c>
      <c r="AV33" s="10">
        <v>0.45090000000000002</v>
      </c>
      <c r="AW33" s="10" t="s">
        <v>107</v>
      </c>
      <c r="AX33" s="9">
        <f t="shared" si="9"/>
        <v>69</v>
      </c>
      <c r="AY33" s="58" t="s">
        <v>32</v>
      </c>
      <c r="AZ33" s="59" t="s">
        <v>20</v>
      </c>
      <c r="BA33" s="10">
        <v>0.41088000000000002</v>
      </c>
      <c r="BB33" s="10" t="s">
        <v>107</v>
      </c>
      <c r="BC33" s="9">
        <f t="shared" si="10"/>
        <v>72</v>
      </c>
      <c r="BD33" s="54" t="s">
        <v>21</v>
      </c>
      <c r="BE33" s="55" t="s">
        <v>22</v>
      </c>
      <c r="BF33" s="10">
        <v>0.23866000000000001</v>
      </c>
      <c r="BG33" s="10" t="s">
        <v>107</v>
      </c>
      <c r="BH33" s="9">
        <f t="shared" si="11"/>
        <v>92</v>
      </c>
      <c r="BI33" s="62" t="s">
        <v>71</v>
      </c>
      <c r="BJ33" s="63" t="s">
        <v>29</v>
      </c>
      <c r="BK33" s="23">
        <v>0.47105000000000002</v>
      </c>
      <c r="BL33" s="23" t="s">
        <v>108</v>
      </c>
      <c r="BM33" s="9">
        <f t="shared" si="12"/>
        <v>71</v>
      </c>
      <c r="BN33" s="54" t="s">
        <v>38</v>
      </c>
      <c r="BO33" s="55" t="s">
        <v>22</v>
      </c>
      <c r="BP33" s="10">
        <v>0.40905999999999998</v>
      </c>
      <c r="BQ33" t="s">
        <v>107</v>
      </c>
      <c r="BR33" s="9">
        <f t="shared" si="13"/>
        <v>77</v>
      </c>
    </row>
    <row r="34" spans="1:70" ht="17" thickBot="1" x14ac:dyDescent="0.25">
      <c r="A34" s="7" t="s">
        <v>69</v>
      </c>
      <c r="B34" s="8" t="s">
        <v>29</v>
      </c>
      <c r="C34" s="9">
        <v>0.23860999999999999</v>
      </c>
      <c r="D34" s="9"/>
      <c r="E34" s="9">
        <f t="shared" si="16"/>
        <v>55</v>
      </c>
      <c r="F34" s="7" t="s">
        <v>100</v>
      </c>
      <c r="G34" s="8" t="s">
        <v>101</v>
      </c>
      <c r="H34" s="9">
        <v>0.43914999999999998</v>
      </c>
      <c r="I34" s="9"/>
      <c r="J34" s="9">
        <f t="shared" si="1"/>
        <v>62</v>
      </c>
      <c r="K34" s="54" t="s">
        <v>64</v>
      </c>
      <c r="L34" s="55" t="s">
        <v>22</v>
      </c>
      <c r="M34" s="10">
        <v>0.41131000000000001</v>
      </c>
      <c r="N34" s="10" t="s">
        <v>107</v>
      </c>
      <c r="O34" s="9">
        <f t="shared" si="2"/>
        <v>74</v>
      </c>
      <c r="P34" s="7" t="s">
        <v>77</v>
      </c>
      <c r="Q34" s="8" t="s">
        <v>22</v>
      </c>
      <c r="R34" s="9">
        <v>0.53830999999999996</v>
      </c>
      <c r="S34" s="9"/>
      <c r="T34" s="9">
        <f t="shared" si="14"/>
        <v>72</v>
      </c>
      <c r="U34" s="7" t="s">
        <v>91</v>
      </c>
      <c r="V34" s="8" t="s">
        <v>25</v>
      </c>
      <c r="W34" s="9">
        <v>0.44067000000000001</v>
      </c>
      <c r="X34" s="9"/>
      <c r="Y34" s="9">
        <f t="shared" si="4"/>
        <v>78</v>
      </c>
      <c r="Z34" s="62" t="s">
        <v>89</v>
      </c>
      <c r="AA34" s="63" t="s">
        <v>28</v>
      </c>
      <c r="AB34" s="23">
        <v>0.34858</v>
      </c>
      <c r="AC34" s="23" t="s">
        <v>108</v>
      </c>
      <c r="AD34" s="9">
        <f t="shared" si="5"/>
        <v>60</v>
      </c>
      <c r="AE34" s="7" t="s">
        <v>54</v>
      </c>
      <c r="AF34" s="8" t="s">
        <v>29</v>
      </c>
      <c r="AG34" s="23">
        <v>0.23701</v>
      </c>
      <c r="AH34" s="23" t="s">
        <v>108</v>
      </c>
      <c r="AI34" s="9">
        <f t="shared" si="6"/>
        <v>80</v>
      </c>
      <c r="AJ34" s="7" t="s">
        <v>50</v>
      </c>
      <c r="AK34" s="8" t="s">
        <v>19</v>
      </c>
      <c r="AL34" s="9">
        <v>0.25922000000000001</v>
      </c>
      <c r="AM34" s="9"/>
      <c r="AN34" s="9">
        <f t="shared" si="15"/>
        <v>57</v>
      </c>
      <c r="AO34" s="58" t="s">
        <v>102</v>
      </c>
      <c r="AP34" s="59" t="s">
        <v>22</v>
      </c>
      <c r="AQ34" s="23">
        <v>0.32821</v>
      </c>
      <c r="AR34" s="23" t="s">
        <v>108</v>
      </c>
      <c r="AS34" s="9">
        <f t="shared" si="8"/>
        <v>82</v>
      </c>
      <c r="AT34" s="7" t="s">
        <v>32</v>
      </c>
      <c r="AU34" s="8" t="s">
        <v>20</v>
      </c>
      <c r="AV34" s="10">
        <v>0.42292999999999997</v>
      </c>
      <c r="AW34" s="10" t="s">
        <v>107</v>
      </c>
      <c r="AX34" s="9">
        <f t="shared" si="9"/>
        <v>68</v>
      </c>
      <c r="AY34" s="54" t="s">
        <v>43</v>
      </c>
      <c r="AZ34" s="55" t="s">
        <v>22</v>
      </c>
      <c r="BA34" s="10">
        <v>0.39143</v>
      </c>
      <c r="BB34" s="10" t="s">
        <v>107</v>
      </c>
      <c r="BC34" s="9">
        <f t="shared" si="10"/>
        <v>71</v>
      </c>
      <c r="BD34" s="62" t="s">
        <v>66</v>
      </c>
      <c r="BE34" s="63" t="s">
        <v>20</v>
      </c>
      <c r="BF34" s="10">
        <v>0.23769000000000001</v>
      </c>
      <c r="BG34" s="10" t="s">
        <v>107</v>
      </c>
      <c r="BH34" s="9">
        <f t="shared" si="11"/>
        <v>91</v>
      </c>
      <c r="BI34" s="54" t="s">
        <v>63</v>
      </c>
      <c r="BJ34" s="55" t="s">
        <v>22</v>
      </c>
      <c r="BK34" s="10">
        <v>0.46448</v>
      </c>
      <c r="BL34" s="10" t="s">
        <v>107</v>
      </c>
      <c r="BM34" s="9">
        <f t="shared" si="12"/>
        <v>70</v>
      </c>
      <c r="BN34" s="7" t="s">
        <v>86</v>
      </c>
      <c r="BO34" s="8" t="s">
        <v>28</v>
      </c>
      <c r="BP34" s="10">
        <v>0.40564</v>
      </c>
      <c r="BQ34" t="s">
        <v>107</v>
      </c>
      <c r="BR34" s="9">
        <f t="shared" si="13"/>
        <v>76</v>
      </c>
    </row>
    <row r="35" spans="1:70" ht="17" thickBot="1" x14ac:dyDescent="0.25">
      <c r="A35" s="7" t="s">
        <v>98</v>
      </c>
      <c r="B35" s="8" t="s">
        <v>23</v>
      </c>
      <c r="C35" s="9">
        <v>0.23157</v>
      </c>
      <c r="D35" s="9"/>
      <c r="E35" s="9">
        <f t="shared" si="16"/>
        <v>54</v>
      </c>
      <c r="F35" s="58" t="s">
        <v>76</v>
      </c>
      <c r="G35" s="59" t="s">
        <v>26</v>
      </c>
      <c r="H35" s="10">
        <v>0.43469999999999998</v>
      </c>
      <c r="I35" s="10" t="s">
        <v>107</v>
      </c>
      <c r="J35" s="9">
        <f t="shared" si="1"/>
        <v>61</v>
      </c>
      <c r="K35" s="7" t="s">
        <v>94</v>
      </c>
      <c r="L35" s="8" t="s">
        <v>28</v>
      </c>
      <c r="M35" s="10">
        <v>0.40289000000000003</v>
      </c>
      <c r="N35" s="10" t="s">
        <v>107</v>
      </c>
      <c r="O35" s="9">
        <f t="shared" si="2"/>
        <v>73</v>
      </c>
      <c r="P35" s="54" t="s">
        <v>89</v>
      </c>
      <c r="Q35" s="55" t="s">
        <v>22</v>
      </c>
      <c r="R35" s="10">
        <v>0.52905999999999997</v>
      </c>
      <c r="S35" s="10" t="s">
        <v>107</v>
      </c>
      <c r="T35" s="9">
        <f t="shared" si="14"/>
        <v>71</v>
      </c>
      <c r="U35" s="7" t="s">
        <v>91</v>
      </c>
      <c r="V35" s="8" t="s">
        <v>22</v>
      </c>
      <c r="W35" s="9">
        <v>0.43014999999999998</v>
      </c>
      <c r="X35" s="9"/>
      <c r="Y35" s="9">
        <f t="shared" si="4"/>
        <v>77</v>
      </c>
      <c r="Z35" s="7" t="s">
        <v>104</v>
      </c>
      <c r="AA35" s="8" t="s">
        <v>25</v>
      </c>
      <c r="AB35" s="9">
        <v>0.34599000000000002</v>
      </c>
      <c r="AC35" s="9"/>
      <c r="AD35" s="9">
        <f t="shared" si="5"/>
        <v>59</v>
      </c>
      <c r="AE35" s="7" t="s">
        <v>89</v>
      </c>
      <c r="AF35" s="8" t="s">
        <v>25</v>
      </c>
      <c r="AG35" s="9">
        <v>0.23513000000000001</v>
      </c>
      <c r="AH35" s="9"/>
      <c r="AI35" s="9">
        <f t="shared" si="6"/>
        <v>79</v>
      </c>
      <c r="AJ35" s="58" t="s">
        <v>31</v>
      </c>
      <c r="AK35" s="59" t="s">
        <v>19</v>
      </c>
      <c r="AL35" s="10">
        <v>0.25226999999999999</v>
      </c>
      <c r="AM35" s="10" t="s">
        <v>107</v>
      </c>
      <c r="AN35" s="9">
        <f t="shared" si="15"/>
        <v>56</v>
      </c>
      <c r="AO35" s="58" t="s">
        <v>46</v>
      </c>
      <c r="AP35" s="59" t="s">
        <v>22</v>
      </c>
      <c r="AQ35" s="10">
        <v>0.32282</v>
      </c>
      <c r="AR35" s="10" t="s">
        <v>107</v>
      </c>
      <c r="AS35" s="9">
        <f t="shared" si="8"/>
        <v>81</v>
      </c>
      <c r="AT35" s="54" t="s">
        <v>21</v>
      </c>
      <c r="AU35" s="55" t="s">
        <v>22</v>
      </c>
      <c r="AV35" s="10">
        <v>0.40134999999999998</v>
      </c>
      <c r="AW35" s="10" t="s">
        <v>107</v>
      </c>
      <c r="AX35" s="9">
        <f t="shared" si="9"/>
        <v>67</v>
      </c>
      <c r="AY35" s="58" t="s">
        <v>46</v>
      </c>
      <c r="AZ35" s="59" t="s">
        <v>20</v>
      </c>
      <c r="BA35" s="10">
        <v>0.39006999999999997</v>
      </c>
      <c r="BB35" s="10" t="s">
        <v>107</v>
      </c>
      <c r="BC35" s="9">
        <f t="shared" si="10"/>
        <v>70</v>
      </c>
      <c r="BD35" s="62" t="s">
        <v>46</v>
      </c>
      <c r="BE35" s="63" t="s">
        <v>20</v>
      </c>
      <c r="BF35" s="10">
        <v>0.23672000000000001</v>
      </c>
      <c r="BG35" s="10" t="s">
        <v>107</v>
      </c>
      <c r="BH35" s="9">
        <f t="shared" si="11"/>
        <v>90</v>
      </c>
      <c r="BI35" s="7" t="s">
        <v>78</v>
      </c>
      <c r="BJ35" s="8" t="s">
        <v>28</v>
      </c>
      <c r="BK35" s="10">
        <v>0.44872000000000001</v>
      </c>
      <c r="BL35" s="10" t="s">
        <v>107</v>
      </c>
      <c r="BM35" s="9">
        <f t="shared" si="12"/>
        <v>69</v>
      </c>
      <c r="BN35" s="7" t="s">
        <v>50</v>
      </c>
      <c r="BO35" s="8" t="s">
        <v>19</v>
      </c>
      <c r="BP35" s="10">
        <v>0.39956000000000003</v>
      </c>
      <c r="BQ35" t="s">
        <v>107</v>
      </c>
      <c r="BR35" s="9">
        <f t="shared" si="13"/>
        <v>75</v>
      </c>
    </row>
    <row r="36" spans="1:70" ht="17" thickBot="1" x14ac:dyDescent="0.25">
      <c r="A36" s="54" t="s">
        <v>18</v>
      </c>
      <c r="B36" s="55" t="s">
        <v>19</v>
      </c>
      <c r="C36" s="10">
        <v>0.22717000000000001</v>
      </c>
      <c r="D36" s="10" t="s">
        <v>107</v>
      </c>
      <c r="E36" s="9">
        <f t="shared" si="16"/>
        <v>53</v>
      </c>
      <c r="F36" s="7" t="s">
        <v>87</v>
      </c>
      <c r="G36" s="8" t="s">
        <v>29</v>
      </c>
      <c r="H36" s="10">
        <v>0.42170000000000002</v>
      </c>
      <c r="I36" s="10" t="s">
        <v>107</v>
      </c>
      <c r="J36" s="9">
        <f t="shared" si="1"/>
        <v>60</v>
      </c>
      <c r="K36" s="7" t="s">
        <v>40</v>
      </c>
      <c r="L36" s="8" t="s">
        <v>26</v>
      </c>
      <c r="M36" s="9">
        <v>0.39906000000000003</v>
      </c>
      <c r="N36" s="9"/>
      <c r="O36" s="9">
        <f t="shared" si="2"/>
        <v>72</v>
      </c>
      <c r="P36" s="7" t="s">
        <v>77</v>
      </c>
      <c r="Q36" s="8" t="s">
        <v>29</v>
      </c>
      <c r="R36" s="9">
        <v>0.52439999999999998</v>
      </c>
      <c r="S36" s="9"/>
      <c r="T36" s="9">
        <f t="shared" si="14"/>
        <v>70</v>
      </c>
      <c r="U36" s="54" t="s">
        <v>46</v>
      </c>
      <c r="V36" s="55" t="s">
        <v>22</v>
      </c>
      <c r="W36" s="10">
        <v>0.42931000000000002</v>
      </c>
      <c r="X36" s="10" t="s">
        <v>107</v>
      </c>
      <c r="Y36" s="9">
        <f t="shared" si="4"/>
        <v>76</v>
      </c>
      <c r="Z36" s="58" t="s">
        <v>43</v>
      </c>
      <c r="AA36" s="59" t="s">
        <v>22</v>
      </c>
      <c r="AB36" s="23">
        <v>0.33019999999999999</v>
      </c>
      <c r="AC36" s="23" t="s">
        <v>108</v>
      </c>
      <c r="AD36" s="9">
        <f t="shared" si="5"/>
        <v>58</v>
      </c>
      <c r="AE36" s="7" t="s">
        <v>100</v>
      </c>
      <c r="AF36" s="8" t="s">
        <v>26</v>
      </c>
      <c r="AG36" s="9">
        <v>0.23172000000000001</v>
      </c>
      <c r="AH36" s="9"/>
      <c r="AI36" s="9">
        <f t="shared" si="6"/>
        <v>78</v>
      </c>
      <c r="AJ36" s="54" t="s">
        <v>35</v>
      </c>
      <c r="AK36" s="55" t="s">
        <v>22</v>
      </c>
      <c r="AL36" s="10">
        <v>0.25113999999999997</v>
      </c>
      <c r="AM36" s="10" t="s">
        <v>107</v>
      </c>
      <c r="AN36" s="9">
        <f t="shared" si="15"/>
        <v>55</v>
      </c>
      <c r="AO36" s="54" t="s">
        <v>27</v>
      </c>
      <c r="AP36" s="55" t="s">
        <v>28</v>
      </c>
      <c r="AQ36" s="10">
        <v>0.31684000000000001</v>
      </c>
      <c r="AR36" s="10" t="s">
        <v>107</v>
      </c>
      <c r="AS36" s="9">
        <f t="shared" si="8"/>
        <v>80</v>
      </c>
      <c r="AT36" s="62" t="s">
        <v>51</v>
      </c>
      <c r="AU36" s="63" t="s">
        <v>28</v>
      </c>
      <c r="AV36" s="10">
        <v>0.38524000000000003</v>
      </c>
      <c r="AW36" s="10" t="s">
        <v>107</v>
      </c>
      <c r="AX36" s="9">
        <f t="shared" si="9"/>
        <v>66</v>
      </c>
      <c r="AY36" s="54" t="s">
        <v>51</v>
      </c>
      <c r="AZ36" s="55" t="s">
        <v>22</v>
      </c>
      <c r="BA36" s="10">
        <v>0.36924000000000001</v>
      </c>
      <c r="BB36" s="10" t="s">
        <v>107</v>
      </c>
      <c r="BC36" s="9">
        <f t="shared" si="10"/>
        <v>69</v>
      </c>
      <c r="BD36" s="7" t="s">
        <v>72</v>
      </c>
      <c r="BE36" s="8" t="s">
        <v>28</v>
      </c>
      <c r="BF36" s="9">
        <v>0.23505999999999999</v>
      </c>
      <c r="BG36" s="9"/>
      <c r="BH36" s="9">
        <f t="shared" si="11"/>
        <v>89</v>
      </c>
      <c r="BI36" s="54" t="s">
        <v>43</v>
      </c>
      <c r="BJ36" s="55" t="s">
        <v>22</v>
      </c>
      <c r="BK36" s="10">
        <v>0.43485000000000001</v>
      </c>
      <c r="BL36" s="10" t="s">
        <v>107</v>
      </c>
      <c r="BM36" s="9">
        <f t="shared" si="12"/>
        <v>68</v>
      </c>
      <c r="BN36" s="7" t="s">
        <v>94</v>
      </c>
      <c r="BO36" s="8" t="s">
        <v>28</v>
      </c>
      <c r="BP36" s="10">
        <v>0.39541999999999999</v>
      </c>
      <c r="BQ36" t="s">
        <v>107</v>
      </c>
      <c r="BR36" s="9">
        <f t="shared" si="13"/>
        <v>74</v>
      </c>
    </row>
    <row r="37" spans="1:70" ht="17" thickBot="1" x14ac:dyDescent="0.25">
      <c r="A37" s="7" t="s">
        <v>69</v>
      </c>
      <c r="B37" s="8" t="s">
        <v>19</v>
      </c>
      <c r="C37" s="9">
        <v>0.22597999999999999</v>
      </c>
      <c r="D37" s="9"/>
      <c r="E37" s="9">
        <f t="shared" si="16"/>
        <v>52</v>
      </c>
      <c r="F37" s="7" t="s">
        <v>60</v>
      </c>
      <c r="G37" s="8" t="s">
        <v>26</v>
      </c>
      <c r="H37" s="9">
        <v>0.41543999999999998</v>
      </c>
      <c r="I37" s="9"/>
      <c r="J37" s="9">
        <f t="shared" si="1"/>
        <v>59</v>
      </c>
      <c r="K37" s="7" t="s">
        <v>81</v>
      </c>
      <c r="L37" s="8" t="s">
        <v>29</v>
      </c>
      <c r="M37" s="9">
        <v>0.39219999999999999</v>
      </c>
      <c r="N37" s="9"/>
      <c r="O37" s="9">
        <f t="shared" si="2"/>
        <v>71</v>
      </c>
      <c r="P37" s="62" t="s">
        <v>51</v>
      </c>
      <c r="Q37" s="63" t="s">
        <v>28</v>
      </c>
      <c r="R37" s="10">
        <v>0.51119000000000003</v>
      </c>
      <c r="S37" s="10" t="s">
        <v>107</v>
      </c>
      <c r="T37" s="9">
        <f t="shared" si="14"/>
        <v>69</v>
      </c>
      <c r="U37" s="58" t="s">
        <v>34</v>
      </c>
      <c r="V37" s="59" t="s">
        <v>26</v>
      </c>
      <c r="W37" s="10">
        <v>0.42442999999999997</v>
      </c>
      <c r="X37" s="10" t="s">
        <v>107</v>
      </c>
      <c r="Y37" s="9">
        <f t="shared" si="4"/>
        <v>75</v>
      </c>
      <c r="Z37" s="58" t="s">
        <v>71</v>
      </c>
      <c r="AA37" s="59" t="s">
        <v>22</v>
      </c>
      <c r="AB37" s="10">
        <v>0.32744000000000001</v>
      </c>
      <c r="AC37" s="10" t="s">
        <v>107</v>
      </c>
      <c r="AD37" s="9">
        <f t="shared" si="5"/>
        <v>57</v>
      </c>
      <c r="AE37" s="7" t="s">
        <v>68</v>
      </c>
      <c r="AF37" s="8" t="s">
        <v>29</v>
      </c>
      <c r="AG37" s="9">
        <v>0.23147999999999999</v>
      </c>
      <c r="AH37" s="9"/>
      <c r="AI37" s="9">
        <f t="shared" si="6"/>
        <v>77</v>
      </c>
      <c r="AJ37" s="7" t="s">
        <v>72</v>
      </c>
      <c r="AK37" s="8" t="s">
        <v>28</v>
      </c>
      <c r="AL37" s="9">
        <v>0.24729999999999999</v>
      </c>
      <c r="AM37" s="9"/>
      <c r="AN37" s="9">
        <f t="shared" si="15"/>
        <v>54</v>
      </c>
      <c r="AO37" s="54" t="s">
        <v>70</v>
      </c>
      <c r="AP37" s="55" t="s">
        <v>28</v>
      </c>
      <c r="AQ37" s="10">
        <v>0.30782999999999999</v>
      </c>
      <c r="AR37" s="10" t="s">
        <v>107</v>
      </c>
      <c r="AS37" s="9">
        <f t="shared" si="8"/>
        <v>79</v>
      </c>
      <c r="AT37" s="7" t="s">
        <v>60</v>
      </c>
      <c r="AU37" s="8" t="s">
        <v>26</v>
      </c>
      <c r="AV37" s="9">
        <v>0.36770999999999998</v>
      </c>
      <c r="AW37" s="9"/>
      <c r="AX37" s="9">
        <f t="shared" si="9"/>
        <v>65</v>
      </c>
      <c r="AY37" s="7" t="s">
        <v>79</v>
      </c>
      <c r="AZ37" s="8" t="s">
        <v>29</v>
      </c>
      <c r="BA37" s="23">
        <v>0.36364000000000002</v>
      </c>
      <c r="BB37" s="23" t="s">
        <v>108</v>
      </c>
      <c r="BC37" s="9">
        <f t="shared" si="10"/>
        <v>68</v>
      </c>
      <c r="BD37" s="7" t="s">
        <v>71</v>
      </c>
      <c r="BE37" s="8" t="s">
        <v>20</v>
      </c>
      <c r="BF37" s="9">
        <v>0.23455000000000001</v>
      </c>
      <c r="BG37" s="9"/>
      <c r="BH37" s="9">
        <f t="shared" si="11"/>
        <v>88</v>
      </c>
      <c r="BI37" s="58" t="s">
        <v>63</v>
      </c>
      <c r="BJ37" s="59" t="s">
        <v>26</v>
      </c>
      <c r="BK37" s="10">
        <v>0.42531000000000002</v>
      </c>
      <c r="BL37" s="10" t="s">
        <v>107</v>
      </c>
      <c r="BM37" s="9">
        <f t="shared" si="12"/>
        <v>67</v>
      </c>
      <c r="BN37" s="54" t="s">
        <v>43</v>
      </c>
      <c r="BO37" s="55" t="s">
        <v>22</v>
      </c>
      <c r="BP37" s="10">
        <v>0.38693</v>
      </c>
      <c r="BQ37" t="s">
        <v>107</v>
      </c>
      <c r="BR37" s="9">
        <f t="shared" si="13"/>
        <v>73</v>
      </c>
    </row>
    <row r="38" spans="1:70" ht="17" thickBot="1" x14ac:dyDescent="0.25">
      <c r="A38" s="7" t="s">
        <v>94</v>
      </c>
      <c r="B38" s="8" t="s">
        <v>28</v>
      </c>
      <c r="C38" s="9">
        <v>0.21951999999999999</v>
      </c>
      <c r="D38" s="9"/>
      <c r="E38" s="9">
        <f t="shared" si="16"/>
        <v>51</v>
      </c>
      <c r="F38" s="62" t="s">
        <v>51</v>
      </c>
      <c r="G38" s="63" t="s">
        <v>28</v>
      </c>
      <c r="H38" s="10">
        <v>0.38917000000000002</v>
      </c>
      <c r="I38" s="10" t="s">
        <v>107</v>
      </c>
      <c r="J38" s="9">
        <f t="shared" si="1"/>
        <v>58</v>
      </c>
      <c r="K38" s="54" t="s">
        <v>71</v>
      </c>
      <c r="L38" s="55" t="s">
        <v>22</v>
      </c>
      <c r="M38" s="23">
        <v>0.38643</v>
      </c>
      <c r="N38" s="23" t="s">
        <v>108</v>
      </c>
      <c r="O38" s="9">
        <f t="shared" si="2"/>
        <v>70</v>
      </c>
      <c r="P38" s="7" t="s">
        <v>91</v>
      </c>
      <c r="Q38" s="8" t="s">
        <v>22</v>
      </c>
      <c r="R38" s="9">
        <v>0.49695</v>
      </c>
      <c r="S38" s="9"/>
      <c r="T38" s="9">
        <f t="shared" si="14"/>
        <v>68</v>
      </c>
      <c r="U38" s="7" t="s">
        <v>100</v>
      </c>
      <c r="V38" s="8" t="s">
        <v>22</v>
      </c>
      <c r="W38" s="9">
        <v>0.42196</v>
      </c>
      <c r="X38" s="9"/>
      <c r="Y38" s="9">
        <f t="shared" si="4"/>
        <v>74</v>
      </c>
      <c r="Z38" s="7" t="s">
        <v>82</v>
      </c>
      <c r="AA38" s="8" t="s">
        <v>28</v>
      </c>
      <c r="AB38" s="9">
        <v>0.31994</v>
      </c>
      <c r="AC38" s="9"/>
      <c r="AD38" s="9">
        <f t="shared" si="5"/>
        <v>56</v>
      </c>
      <c r="AE38" s="54" t="s">
        <v>66</v>
      </c>
      <c r="AF38" s="55" t="s">
        <v>28</v>
      </c>
      <c r="AG38" s="23">
        <v>0.23138</v>
      </c>
      <c r="AH38" s="23" t="s">
        <v>108</v>
      </c>
      <c r="AI38" s="9">
        <f t="shared" si="6"/>
        <v>76</v>
      </c>
      <c r="AJ38" s="7" t="s">
        <v>83</v>
      </c>
      <c r="AK38" s="8" t="s">
        <v>25</v>
      </c>
      <c r="AL38" s="9">
        <v>0.23311000000000001</v>
      </c>
      <c r="AM38" s="9"/>
      <c r="AN38" s="9">
        <f t="shared" si="15"/>
        <v>53</v>
      </c>
      <c r="AO38" s="7" t="s">
        <v>46</v>
      </c>
      <c r="AP38" s="8" t="s">
        <v>20</v>
      </c>
      <c r="AQ38" s="10">
        <v>0.30134</v>
      </c>
      <c r="AR38" s="10" t="s">
        <v>107</v>
      </c>
      <c r="AS38" s="9">
        <f t="shared" si="8"/>
        <v>78</v>
      </c>
      <c r="AT38" s="7" t="s">
        <v>71</v>
      </c>
      <c r="AU38" s="8" t="s">
        <v>22</v>
      </c>
      <c r="AV38" s="9">
        <v>0.36254999999999998</v>
      </c>
      <c r="AW38" s="9"/>
      <c r="AX38" s="9">
        <f t="shared" si="9"/>
        <v>64</v>
      </c>
      <c r="AY38" s="7" t="s">
        <v>60</v>
      </c>
      <c r="AZ38" s="8" t="s">
        <v>19</v>
      </c>
      <c r="BA38" s="9">
        <v>0.35831000000000002</v>
      </c>
      <c r="BB38" s="9"/>
      <c r="BC38" s="9">
        <f t="shared" si="10"/>
        <v>67</v>
      </c>
      <c r="BD38" s="54" t="s">
        <v>46</v>
      </c>
      <c r="BE38" s="55" t="s">
        <v>22</v>
      </c>
      <c r="BF38" s="10">
        <v>0.23415</v>
      </c>
      <c r="BG38" s="10" t="s">
        <v>107</v>
      </c>
      <c r="BH38" s="9">
        <f t="shared" si="11"/>
        <v>87</v>
      </c>
      <c r="BI38" s="54" t="s">
        <v>96</v>
      </c>
      <c r="BJ38" s="55" t="s">
        <v>22</v>
      </c>
      <c r="BK38" s="10">
        <v>0.40448000000000001</v>
      </c>
      <c r="BL38" s="10" t="s">
        <v>107</v>
      </c>
      <c r="BM38" s="9">
        <f t="shared" si="12"/>
        <v>66</v>
      </c>
      <c r="BN38" s="62" t="s">
        <v>50</v>
      </c>
      <c r="BO38" s="63" t="s">
        <v>29</v>
      </c>
      <c r="BP38" s="10">
        <v>0.37302999999999997</v>
      </c>
      <c r="BQ38" t="s">
        <v>107</v>
      </c>
      <c r="BR38" s="9">
        <f t="shared" si="13"/>
        <v>72</v>
      </c>
    </row>
    <row r="39" spans="1:70" ht="17" thickBot="1" x14ac:dyDescent="0.25">
      <c r="A39" s="7" t="s">
        <v>98</v>
      </c>
      <c r="B39" s="8" t="s">
        <v>25</v>
      </c>
      <c r="C39" s="9">
        <v>0.20046</v>
      </c>
      <c r="D39" s="9"/>
      <c r="E39" s="9">
        <f t="shared" si="16"/>
        <v>50</v>
      </c>
      <c r="F39" s="7" t="s">
        <v>103</v>
      </c>
      <c r="G39" s="8" t="s">
        <v>19</v>
      </c>
      <c r="H39" s="9">
        <v>0.38041000000000003</v>
      </c>
      <c r="I39" s="9"/>
      <c r="J39" s="9">
        <f t="shared" si="1"/>
        <v>57</v>
      </c>
      <c r="K39" s="7" t="s">
        <v>66</v>
      </c>
      <c r="L39" s="8" t="s">
        <v>20</v>
      </c>
      <c r="M39" s="10">
        <v>0.38185000000000002</v>
      </c>
      <c r="N39" s="10" t="s">
        <v>107</v>
      </c>
      <c r="O39" s="9">
        <f t="shared" si="2"/>
        <v>69</v>
      </c>
      <c r="P39" s="58" t="s">
        <v>76</v>
      </c>
      <c r="Q39" s="59" t="s">
        <v>26</v>
      </c>
      <c r="R39" s="10">
        <v>0.49390000000000001</v>
      </c>
      <c r="S39" s="10" t="s">
        <v>107</v>
      </c>
      <c r="T39" s="9">
        <f t="shared" si="14"/>
        <v>67</v>
      </c>
      <c r="U39" s="7" t="s">
        <v>63</v>
      </c>
      <c r="V39" s="8" t="s">
        <v>20</v>
      </c>
      <c r="W39" s="10">
        <v>0.41727999999999998</v>
      </c>
      <c r="X39" s="10" t="s">
        <v>107</v>
      </c>
      <c r="Y39" s="9">
        <f t="shared" si="4"/>
        <v>73</v>
      </c>
      <c r="Z39" s="54" t="s">
        <v>41</v>
      </c>
      <c r="AA39" s="55" t="s">
        <v>25</v>
      </c>
      <c r="AB39" s="10">
        <v>0.31405</v>
      </c>
      <c r="AC39" s="10" t="s">
        <v>107</v>
      </c>
      <c r="AD39" s="9">
        <f t="shared" si="5"/>
        <v>55</v>
      </c>
      <c r="AE39" s="7" t="s">
        <v>78</v>
      </c>
      <c r="AF39" s="8" t="s">
        <v>23</v>
      </c>
      <c r="AG39" s="9">
        <v>0.22799</v>
      </c>
      <c r="AH39" s="9"/>
      <c r="AI39" s="9">
        <f t="shared" si="6"/>
        <v>75</v>
      </c>
      <c r="AJ39" s="7" t="s">
        <v>91</v>
      </c>
      <c r="AK39" s="8" t="s">
        <v>25</v>
      </c>
      <c r="AL39" s="9">
        <v>0.23035</v>
      </c>
      <c r="AM39" s="9"/>
      <c r="AN39" s="9">
        <f t="shared" si="15"/>
        <v>52</v>
      </c>
      <c r="AO39" s="7" t="s">
        <v>79</v>
      </c>
      <c r="AP39" s="8" t="s">
        <v>29</v>
      </c>
      <c r="AQ39" s="23">
        <v>0.28661999999999999</v>
      </c>
      <c r="AR39" s="23" t="s">
        <v>108</v>
      </c>
      <c r="AS39" s="9">
        <f t="shared" si="8"/>
        <v>77</v>
      </c>
      <c r="AT39" s="7" t="s">
        <v>81</v>
      </c>
      <c r="AU39" s="8" t="s">
        <v>26</v>
      </c>
      <c r="AV39" s="9">
        <v>0.35446</v>
      </c>
      <c r="AW39" s="9"/>
      <c r="AX39" s="9">
        <f t="shared" si="9"/>
        <v>63</v>
      </c>
      <c r="AY39" s="7" t="s">
        <v>60</v>
      </c>
      <c r="AZ39" s="8" t="s">
        <v>26</v>
      </c>
      <c r="BA39" s="9">
        <v>0.33771000000000001</v>
      </c>
      <c r="BB39" s="9"/>
      <c r="BC39" s="9">
        <f t="shared" si="10"/>
        <v>66</v>
      </c>
      <c r="BD39" s="54" t="s">
        <v>43</v>
      </c>
      <c r="BE39" s="55" t="s">
        <v>22</v>
      </c>
      <c r="BF39" s="10">
        <v>0.23394999999999999</v>
      </c>
      <c r="BG39" s="10" t="s">
        <v>107</v>
      </c>
      <c r="BH39" s="9">
        <f t="shared" si="11"/>
        <v>86</v>
      </c>
      <c r="BI39" s="7" t="s">
        <v>103</v>
      </c>
      <c r="BJ39" s="8" t="s">
        <v>23</v>
      </c>
      <c r="BK39" s="9">
        <v>0.40409</v>
      </c>
      <c r="BL39" s="9"/>
      <c r="BM39" s="9">
        <f t="shared" si="12"/>
        <v>65</v>
      </c>
      <c r="BN39" s="58" t="s">
        <v>38</v>
      </c>
      <c r="BO39" s="59" t="s">
        <v>26</v>
      </c>
      <c r="BP39" s="10">
        <v>0.3679</v>
      </c>
      <c r="BQ39" t="s">
        <v>107</v>
      </c>
      <c r="BR39" s="9">
        <f t="shared" si="13"/>
        <v>71</v>
      </c>
    </row>
    <row r="40" spans="1:70" ht="17" thickBot="1" x14ac:dyDescent="0.25">
      <c r="A40" s="7" t="s">
        <v>69</v>
      </c>
      <c r="B40" s="8" t="s">
        <v>23</v>
      </c>
      <c r="C40" s="9">
        <v>0.18468000000000001</v>
      </c>
      <c r="D40" s="9"/>
      <c r="E40" s="9">
        <f t="shared" si="16"/>
        <v>49</v>
      </c>
      <c r="F40" s="54" t="s">
        <v>21</v>
      </c>
      <c r="G40" s="55" t="s">
        <v>22</v>
      </c>
      <c r="H40" s="10">
        <v>0.37602999999999998</v>
      </c>
      <c r="I40" s="10" t="s">
        <v>107</v>
      </c>
      <c r="J40" s="9">
        <f t="shared" si="1"/>
        <v>56</v>
      </c>
      <c r="K40" s="7" t="s">
        <v>46</v>
      </c>
      <c r="L40" s="8" t="s">
        <v>20</v>
      </c>
      <c r="M40" s="10">
        <v>0.37790000000000001</v>
      </c>
      <c r="N40" s="10" t="s">
        <v>107</v>
      </c>
      <c r="O40" s="9">
        <f t="shared" si="2"/>
        <v>68</v>
      </c>
      <c r="P40" s="54" t="s">
        <v>46</v>
      </c>
      <c r="Q40" s="55" t="s">
        <v>22</v>
      </c>
      <c r="R40" s="10">
        <v>0.49302000000000001</v>
      </c>
      <c r="S40" s="10" t="s">
        <v>107</v>
      </c>
      <c r="T40" s="9">
        <f t="shared" si="14"/>
        <v>66</v>
      </c>
      <c r="U40" s="7" t="s">
        <v>95</v>
      </c>
      <c r="V40" s="8" t="s">
        <v>26</v>
      </c>
      <c r="W40" s="9">
        <v>0.41681000000000001</v>
      </c>
      <c r="X40" s="9"/>
      <c r="Y40" s="9">
        <f t="shared" si="4"/>
        <v>72</v>
      </c>
      <c r="Z40" s="58" t="s">
        <v>35</v>
      </c>
      <c r="AA40" s="59" t="s">
        <v>22</v>
      </c>
      <c r="AB40" s="10">
        <v>0.30031000000000002</v>
      </c>
      <c r="AC40" s="10" t="s">
        <v>107</v>
      </c>
      <c r="AD40" s="9">
        <f t="shared" si="5"/>
        <v>54</v>
      </c>
      <c r="AE40" s="7" t="s">
        <v>78</v>
      </c>
      <c r="AF40" s="8" t="s">
        <v>26</v>
      </c>
      <c r="AG40" s="9">
        <v>0.22669</v>
      </c>
      <c r="AH40" s="9"/>
      <c r="AI40" s="9">
        <f t="shared" si="6"/>
        <v>74</v>
      </c>
      <c r="AJ40" s="7" t="s">
        <v>58</v>
      </c>
      <c r="AK40" s="8" t="s">
        <v>25</v>
      </c>
      <c r="AL40" s="9">
        <v>0.22278000000000001</v>
      </c>
      <c r="AM40" s="9"/>
      <c r="AN40" s="9">
        <f t="shared" si="15"/>
        <v>51</v>
      </c>
      <c r="AO40" s="58" t="s">
        <v>72</v>
      </c>
      <c r="AP40" s="59" t="s">
        <v>22</v>
      </c>
      <c r="AQ40" s="23">
        <v>0.28162999999999999</v>
      </c>
      <c r="AR40" s="23" t="s">
        <v>108</v>
      </c>
      <c r="AS40" s="9">
        <f t="shared" si="8"/>
        <v>76</v>
      </c>
      <c r="AT40" s="7" t="s">
        <v>40</v>
      </c>
      <c r="AU40" s="8" t="s">
        <v>26</v>
      </c>
      <c r="AV40" s="9">
        <v>0.32679999999999998</v>
      </c>
      <c r="AW40" s="9"/>
      <c r="AX40" s="9">
        <f t="shared" si="9"/>
        <v>62</v>
      </c>
      <c r="AY40" s="7" t="s">
        <v>84</v>
      </c>
      <c r="AZ40" s="8" t="s">
        <v>28</v>
      </c>
      <c r="BA40" s="23">
        <v>0.32980999999999999</v>
      </c>
      <c r="BB40" s="23" t="s">
        <v>108</v>
      </c>
      <c r="BC40" s="9">
        <f t="shared" si="10"/>
        <v>65</v>
      </c>
      <c r="BD40" s="7" t="s">
        <v>72</v>
      </c>
      <c r="BE40" s="8" t="s">
        <v>25</v>
      </c>
      <c r="BF40" s="23">
        <v>0.22001999999999999</v>
      </c>
      <c r="BG40" s="23" t="s">
        <v>108</v>
      </c>
      <c r="BH40" s="9">
        <f t="shared" si="11"/>
        <v>85</v>
      </c>
      <c r="BI40" s="58" t="s">
        <v>76</v>
      </c>
      <c r="BJ40" s="59" t="s">
        <v>26</v>
      </c>
      <c r="BK40" s="10">
        <v>0.39889999999999998</v>
      </c>
      <c r="BL40" s="10" t="s">
        <v>107</v>
      </c>
      <c r="BM40" s="9">
        <f t="shared" si="12"/>
        <v>64</v>
      </c>
      <c r="BN40" s="7" t="s">
        <v>78</v>
      </c>
      <c r="BO40" s="8" t="s">
        <v>23</v>
      </c>
      <c r="BP40" s="10">
        <v>0.34933999999999998</v>
      </c>
      <c r="BQ40" t="s">
        <v>107</v>
      </c>
      <c r="BR40" s="9">
        <f t="shared" si="13"/>
        <v>70</v>
      </c>
    </row>
    <row r="41" spans="1:70" ht="17" thickBot="1" x14ac:dyDescent="0.25">
      <c r="A41" s="7" t="s">
        <v>104</v>
      </c>
      <c r="B41" s="8" t="s">
        <v>25</v>
      </c>
      <c r="C41" s="9">
        <v>0.17180999999999999</v>
      </c>
      <c r="D41" s="9"/>
      <c r="E41" s="9">
        <f t="shared" si="16"/>
        <v>48</v>
      </c>
      <c r="F41" s="7" t="s">
        <v>87</v>
      </c>
      <c r="G41" s="8" t="s">
        <v>19</v>
      </c>
      <c r="H41" s="10">
        <v>0.35776999999999998</v>
      </c>
      <c r="I41" s="10" t="s">
        <v>107</v>
      </c>
      <c r="J41" s="9">
        <f t="shared" si="1"/>
        <v>55</v>
      </c>
      <c r="K41" s="54" t="s">
        <v>89</v>
      </c>
      <c r="L41" s="55" t="s">
        <v>22</v>
      </c>
      <c r="M41" s="10">
        <v>0.37629000000000001</v>
      </c>
      <c r="N41" s="10" t="s">
        <v>107</v>
      </c>
      <c r="O41" s="9">
        <f t="shared" si="2"/>
        <v>67</v>
      </c>
      <c r="P41" s="62" t="s">
        <v>72</v>
      </c>
      <c r="Q41" s="63" t="s">
        <v>28</v>
      </c>
      <c r="R41" s="10">
        <v>0.47134999999999999</v>
      </c>
      <c r="S41" s="10" t="s">
        <v>107</v>
      </c>
      <c r="T41" s="9">
        <f t="shared" si="14"/>
        <v>65</v>
      </c>
      <c r="U41" s="62" t="s">
        <v>94</v>
      </c>
      <c r="V41" s="63" t="s">
        <v>28</v>
      </c>
      <c r="W41" s="23">
        <v>0.39926</v>
      </c>
      <c r="X41" s="23" t="s">
        <v>108</v>
      </c>
      <c r="Y41" s="9">
        <f t="shared" si="4"/>
        <v>71</v>
      </c>
      <c r="Z41" s="7" t="s">
        <v>91</v>
      </c>
      <c r="AA41" s="8" t="s">
        <v>20</v>
      </c>
      <c r="AB41" s="9">
        <v>0.28077000000000002</v>
      </c>
      <c r="AC41" s="9"/>
      <c r="AD41" s="9">
        <f t="shared" si="5"/>
        <v>53</v>
      </c>
      <c r="AE41" s="7" t="s">
        <v>56</v>
      </c>
      <c r="AF41" s="8" t="s">
        <v>25</v>
      </c>
      <c r="AG41" s="9">
        <v>0.22575999999999999</v>
      </c>
      <c r="AH41" s="9"/>
      <c r="AI41" s="9">
        <f t="shared" si="6"/>
        <v>73</v>
      </c>
      <c r="AJ41" s="7" t="s">
        <v>103</v>
      </c>
      <c r="AK41" s="8" t="s">
        <v>19</v>
      </c>
      <c r="AL41" s="9">
        <v>0.20909</v>
      </c>
      <c r="AM41" s="9"/>
      <c r="AN41" s="9">
        <f t="shared" si="15"/>
        <v>50</v>
      </c>
      <c r="AO41" s="7" t="s">
        <v>84</v>
      </c>
      <c r="AP41" s="8" t="s">
        <v>28</v>
      </c>
      <c r="AQ41" s="9">
        <v>0.28067999999999999</v>
      </c>
      <c r="AR41" s="9"/>
      <c r="AS41" s="9">
        <f t="shared" si="8"/>
        <v>75</v>
      </c>
      <c r="AT41" s="7" t="s">
        <v>89</v>
      </c>
      <c r="AU41" s="8" t="s">
        <v>22</v>
      </c>
      <c r="AV41" s="9">
        <v>0.30864000000000003</v>
      </c>
      <c r="AW41" s="9"/>
      <c r="AX41" s="9">
        <f t="shared" si="9"/>
        <v>61</v>
      </c>
      <c r="AY41" s="7" t="s">
        <v>68</v>
      </c>
      <c r="AZ41" s="8" t="s">
        <v>19</v>
      </c>
      <c r="BA41" s="9">
        <v>0.32408999999999999</v>
      </c>
      <c r="BB41" s="9"/>
      <c r="BC41" s="9">
        <f t="shared" si="10"/>
        <v>64</v>
      </c>
      <c r="BD41" s="7" t="s">
        <v>71</v>
      </c>
      <c r="BE41" s="8" t="s">
        <v>29</v>
      </c>
      <c r="BF41" s="9">
        <v>0.21842</v>
      </c>
      <c r="BG41" s="9"/>
      <c r="BH41" s="9">
        <f t="shared" si="11"/>
        <v>84</v>
      </c>
      <c r="BI41" s="7" t="s">
        <v>60</v>
      </c>
      <c r="BJ41" s="8" t="s">
        <v>19</v>
      </c>
      <c r="BK41" s="9">
        <v>0.3876</v>
      </c>
      <c r="BL41" s="9"/>
      <c r="BM41" s="9">
        <f t="shared" si="12"/>
        <v>63</v>
      </c>
      <c r="BN41" s="54" t="s">
        <v>63</v>
      </c>
      <c r="BO41" s="55" t="s">
        <v>22</v>
      </c>
      <c r="BP41" s="10">
        <v>0.34359000000000001</v>
      </c>
      <c r="BQ41" t="s">
        <v>107</v>
      </c>
      <c r="BR41" s="9">
        <f t="shared" si="13"/>
        <v>69</v>
      </c>
    </row>
    <row r="42" spans="1:70" ht="17" thickBot="1" x14ac:dyDescent="0.25">
      <c r="A42" s="7" t="s">
        <v>35</v>
      </c>
      <c r="B42" s="8" t="s">
        <v>25</v>
      </c>
      <c r="C42" s="9">
        <v>0.17002</v>
      </c>
      <c r="D42" s="9"/>
      <c r="E42" s="9">
        <f t="shared" si="16"/>
        <v>47</v>
      </c>
      <c r="F42" s="7" t="s">
        <v>79</v>
      </c>
      <c r="G42" s="8" t="s">
        <v>29</v>
      </c>
      <c r="H42" s="10">
        <v>0.34721000000000002</v>
      </c>
      <c r="I42" s="10" t="s">
        <v>107</v>
      </c>
      <c r="J42" s="9">
        <f t="shared" si="1"/>
        <v>54</v>
      </c>
      <c r="K42" s="7" t="s">
        <v>89</v>
      </c>
      <c r="L42" s="8" t="s">
        <v>25</v>
      </c>
      <c r="M42" s="23">
        <v>0.37546000000000002</v>
      </c>
      <c r="N42" s="23" t="s">
        <v>108</v>
      </c>
      <c r="O42" s="9">
        <f t="shared" si="2"/>
        <v>66</v>
      </c>
      <c r="P42" s="7" t="s">
        <v>100</v>
      </c>
      <c r="Q42" s="8" t="s">
        <v>29</v>
      </c>
      <c r="R42" s="9">
        <v>0.45883000000000002</v>
      </c>
      <c r="S42" s="9"/>
      <c r="T42" s="9">
        <f t="shared" si="14"/>
        <v>64</v>
      </c>
      <c r="U42" s="54" t="s">
        <v>94</v>
      </c>
      <c r="V42" s="55" t="s">
        <v>22</v>
      </c>
      <c r="W42" s="10">
        <v>0.39860000000000001</v>
      </c>
      <c r="X42" s="10" t="s">
        <v>107</v>
      </c>
      <c r="Y42" s="9">
        <f t="shared" si="4"/>
        <v>70</v>
      </c>
      <c r="Z42" s="7" t="s">
        <v>104</v>
      </c>
      <c r="AA42" s="8" t="s">
        <v>20</v>
      </c>
      <c r="AB42" s="9">
        <v>0.26705000000000001</v>
      </c>
      <c r="AC42" s="9"/>
      <c r="AD42" s="9">
        <f t="shared" si="5"/>
        <v>52</v>
      </c>
      <c r="AE42" s="7" t="s">
        <v>58</v>
      </c>
      <c r="AF42" s="8" t="s">
        <v>22</v>
      </c>
      <c r="AG42" s="9">
        <v>0.22389999999999999</v>
      </c>
      <c r="AH42" s="9"/>
      <c r="AI42" s="9">
        <f t="shared" si="6"/>
        <v>72</v>
      </c>
      <c r="AJ42" s="7" t="s">
        <v>31</v>
      </c>
      <c r="AK42" s="8" t="s">
        <v>25</v>
      </c>
      <c r="AL42" s="10">
        <v>0.20164000000000001</v>
      </c>
      <c r="AM42" s="10" t="s">
        <v>107</v>
      </c>
      <c r="AN42" s="9">
        <f t="shared" si="15"/>
        <v>49</v>
      </c>
      <c r="AO42" s="7" t="s">
        <v>89</v>
      </c>
      <c r="AP42" s="8" t="s">
        <v>19</v>
      </c>
      <c r="AQ42" s="9">
        <v>0.27993000000000001</v>
      </c>
      <c r="AR42" s="9"/>
      <c r="AS42" s="9">
        <f t="shared" si="8"/>
        <v>74</v>
      </c>
      <c r="AT42" s="7" t="s">
        <v>49</v>
      </c>
      <c r="AU42" s="8" t="s">
        <v>20</v>
      </c>
      <c r="AV42" s="10">
        <v>0.29592000000000002</v>
      </c>
      <c r="AW42" s="10" t="s">
        <v>107</v>
      </c>
      <c r="AX42" s="9">
        <f t="shared" si="9"/>
        <v>60</v>
      </c>
      <c r="AY42" s="7" t="s">
        <v>100</v>
      </c>
      <c r="AZ42" s="8" t="s">
        <v>101</v>
      </c>
      <c r="BA42" s="9">
        <v>0.32077</v>
      </c>
      <c r="BB42" s="9"/>
      <c r="BC42" s="9">
        <f t="shared" si="10"/>
        <v>63</v>
      </c>
      <c r="BD42" s="7" t="s">
        <v>63</v>
      </c>
      <c r="BE42" s="8" t="s">
        <v>26</v>
      </c>
      <c r="BF42" s="10">
        <v>0.21637000000000001</v>
      </c>
      <c r="BG42" s="10" t="s">
        <v>107</v>
      </c>
      <c r="BH42" s="9">
        <f t="shared" si="11"/>
        <v>83</v>
      </c>
      <c r="BI42" s="54" t="s">
        <v>76</v>
      </c>
      <c r="BJ42" s="55" t="s">
        <v>22</v>
      </c>
      <c r="BK42" s="10">
        <v>0.38323000000000002</v>
      </c>
      <c r="BL42" s="10" t="s">
        <v>107</v>
      </c>
      <c r="BM42" s="9">
        <f t="shared" si="12"/>
        <v>62</v>
      </c>
      <c r="BN42" s="58" t="s">
        <v>63</v>
      </c>
      <c r="BO42" s="59" t="s">
        <v>26</v>
      </c>
      <c r="BP42" s="10">
        <v>0.33951999999999999</v>
      </c>
      <c r="BQ42" t="s">
        <v>107</v>
      </c>
      <c r="BR42" s="9">
        <f t="shared" si="13"/>
        <v>68</v>
      </c>
    </row>
    <row r="43" spans="1:70" ht="17" thickBot="1" x14ac:dyDescent="0.25">
      <c r="A43" s="7" t="s">
        <v>35</v>
      </c>
      <c r="B43" s="8" t="s">
        <v>22</v>
      </c>
      <c r="C43" s="9">
        <v>0.16517999999999999</v>
      </c>
      <c r="D43" s="9"/>
      <c r="E43" s="9">
        <f t="shared" si="16"/>
        <v>46</v>
      </c>
      <c r="F43" s="7" t="s">
        <v>94</v>
      </c>
      <c r="G43" s="8" t="s">
        <v>28</v>
      </c>
      <c r="H43" s="9">
        <v>0.33898</v>
      </c>
      <c r="I43" s="9"/>
      <c r="J43" s="9">
        <f t="shared" si="1"/>
        <v>53</v>
      </c>
      <c r="K43" s="7" t="s">
        <v>71</v>
      </c>
      <c r="L43" s="8" t="s">
        <v>20</v>
      </c>
      <c r="M43" s="23">
        <v>0.36912</v>
      </c>
      <c r="N43" s="23" t="s">
        <v>108</v>
      </c>
      <c r="O43" s="9">
        <f t="shared" si="2"/>
        <v>65</v>
      </c>
      <c r="P43" s="7" t="s">
        <v>91</v>
      </c>
      <c r="Q43" s="8" t="s">
        <v>25</v>
      </c>
      <c r="R43" s="9">
        <v>0.42227999999999999</v>
      </c>
      <c r="S43" s="9"/>
      <c r="T43" s="9">
        <f t="shared" si="14"/>
        <v>63</v>
      </c>
      <c r="U43" s="54" t="s">
        <v>72</v>
      </c>
      <c r="V43" s="55" t="s">
        <v>22</v>
      </c>
      <c r="W43" s="23">
        <v>0.38773999999999997</v>
      </c>
      <c r="X43" s="23" t="s">
        <v>108</v>
      </c>
      <c r="Y43" s="9">
        <f t="shared" si="4"/>
        <v>69</v>
      </c>
      <c r="Z43" s="7" t="s">
        <v>79</v>
      </c>
      <c r="AA43" s="8" t="s">
        <v>29</v>
      </c>
      <c r="AB43" s="9">
        <v>0.26590000000000003</v>
      </c>
      <c r="AC43" s="9"/>
      <c r="AD43" s="9">
        <f t="shared" si="5"/>
        <v>51</v>
      </c>
      <c r="AE43" s="7" t="s">
        <v>89</v>
      </c>
      <c r="AF43" s="8" t="s">
        <v>28</v>
      </c>
      <c r="AG43" s="9">
        <v>0.22195000000000001</v>
      </c>
      <c r="AH43" s="9"/>
      <c r="AI43" s="9">
        <f t="shared" si="6"/>
        <v>71</v>
      </c>
      <c r="AJ43" s="54" t="s">
        <v>21</v>
      </c>
      <c r="AK43" s="55" t="s">
        <v>22</v>
      </c>
      <c r="AL43" s="10">
        <v>0.19902</v>
      </c>
      <c r="AM43" s="10" t="s">
        <v>107</v>
      </c>
      <c r="AN43" s="9">
        <f t="shared" si="15"/>
        <v>48</v>
      </c>
      <c r="AO43" s="62" t="s">
        <v>35</v>
      </c>
      <c r="AP43" s="63" t="s">
        <v>25</v>
      </c>
      <c r="AQ43" s="23">
        <v>0.27775</v>
      </c>
      <c r="AR43" s="23" t="s">
        <v>108</v>
      </c>
      <c r="AS43" s="9">
        <f t="shared" si="8"/>
        <v>73</v>
      </c>
      <c r="AT43" s="54" t="s">
        <v>43</v>
      </c>
      <c r="AU43" s="55" t="s">
        <v>22</v>
      </c>
      <c r="AV43" s="23">
        <v>0.29231000000000001</v>
      </c>
      <c r="AW43" s="23" t="s">
        <v>108</v>
      </c>
      <c r="AX43" s="9">
        <f t="shared" si="9"/>
        <v>59</v>
      </c>
      <c r="AY43" s="7" t="s">
        <v>51</v>
      </c>
      <c r="AZ43" s="8" t="s">
        <v>28</v>
      </c>
      <c r="BA43" s="10">
        <v>0.31631999999999999</v>
      </c>
      <c r="BB43" s="10" t="s">
        <v>107</v>
      </c>
      <c r="BC43" s="9">
        <f t="shared" si="10"/>
        <v>62</v>
      </c>
      <c r="BD43" s="7" t="s">
        <v>35</v>
      </c>
      <c r="BE43" s="8" t="s">
        <v>25</v>
      </c>
      <c r="BF43" s="10">
        <v>0.21296999999999999</v>
      </c>
      <c r="BG43" s="10" t="s">
        <v>107</v>
      </c>
      <c r="BH43" s="9">
        <f t="shared" si="11"/>
        <v>82</v>
      </c>
      <c r="BI43" s="7" t="s">
        <v>85</v>
      </c>
      <c r="BJ43" s="8" t="s">
        <v>26</v>
      </c>
      <c r="BK43" s="9">
        <v>0.38224000000000002</v>
      </c>
      <c r="BL43" s="9"/>
      <c r="BM43" s="9">
        <f t="shared" si="12"/>
        <v>61</v>
      </c>
      <c r="BN43" s="7" t="s">
        <v>71</v>
      </c>
      <c r="BO43" s="8" t="s">
        <v>20</v>
      </c>
      <c r="BP43" s="23">
        <v>0.33550999999999997</v>
      </c>
      <c r="BQ43" t="s">
        <v>108</v>
      </c>
      <c r="BR43" s="9">
        <f t="shared" si="13"/>
        <v>67</v>
      </c>
    </row>
    <row r="44" spans="1:70" ht="17" thickBot="1" x14ac:dyDescent="0.25">
      <c r="A44" s="7" t="s">
        <v>27</v>
      </c>
      <c r="B44" s="8" t="s">
        <v>29</v>
      </c>
      <c r="C44" s="9">
        <v>0.15554000000000001</v>
      </c>
      <c r="D44" s="9"/>
      <c r="E44" s="9">
        <f t="shared" si="16"/>
        <v>45</v>
      </c>
      <c r="F44" s="7" t="s">
        <v>58</v>
      </c>
      <c r="G44" s="8" t="s">
        <v>20</v>
      </c>
      <c r="H44" s="23">
        <v>0.32632</v>
      </c>
      <c r="I44" s="23" t="s">
        <v>108</v>
      </c>
      <c r="J44" s="9">
        <f t="shared" si="1"/>
        <v>52</v>
      </c>
      <c r="K44" s="54" t="s">
        <v>21</v>
      </c>
      <c r="L44" s="55" t="s">
        <v>22</v>
      </c>
      <c r="M44" s="10">
        <v>0.32962999999999998</v>
      </c>
      <c r="N44" s="10" t="s">
        <v>107</v>
      </c>
      <c r="O44" s="9">
        <f t="shared" si="2"/>
        <v>64</v>
      </c>
      <c r="P44" s="58" t="s">
        <v>102</v>
      </c>
      <c r="Q44" s="59" t="s">
        <v>26</v>
      </c>
      <c r="R44" s="10">
        <v>0.40256999999999998</v>
      </c>
      <c r="S44" s="10" t="s">
        <v>107</v>
      </c>
      <c r="T44" s="9">
        <f t="shared" si="14"/>
        <v>62</v>
      </c>
      <c r="U44" s="7" t="s">
        <v>71</v>
      </c>
      <c r="V44" s="8" t="s">
        <v>29</v>
      </c>
      <c r="W44" s="9">
        <v>0.38540000000000002</v>
      </c>
      <c r="X44" s="9"/>
      <c r="Y44" s="9">
        <f t="shared" si="4"/>
        <v>68</v>
      </c>
      <c r="Z44" s="7" t="s">
        <v>103</v>
      </c>
      <c r="AA44" s="8" t="s">
        <v>23</v>
      </c>
      <c r="AB44" s="9">
        <v>0.26441999999999999</v>
      </c>
      <c r="AC44" s="9"/>
      <c r="AD44" s="9">
        <f t="shared" si="5"/>
        <v>50</v>
      </c>
      <c r="AE44" s="7" t="s">
        <v>21</v>
      </c>
      <c r="AF44" s="8" t="s">
        <v>22</v>
      </c>
      <c r="AG44" s="10">
        <v>0.22155</v>
      </c>
      <c r="AH44" s="10" t="s">
        <v>107</v>
      </c>
      <c r="AI44" s="9">
        <f t="shared" si="6"/>
        <v>70</v>
      </c>
      <c r="AJ44" s="58" t="s">
        <v>18</v>
      </c>
      <c r="AK44" s="59" t="s">
        <v>19</v>
      </c>
      <c r="AL44" s="23">
        <v>0.17874000000000001</v>
      </c>
      <c r="AM44" s="23" t="s">
        <v>108</v>
      </c>
      <c r="AN44" s="9">
        <f t="shared" si="15"/>
        <v>47</v>
      </c>
      <c r="AO44" s="54" t="s">
        <v>47</v>
      </c>
      <c r="AP44" s="55" t="s">
        <v>28</v>
      </c>
      <c r="AQ44" s="10">
        <v>0.27187</v>
      </c>
      <c r="AR44" s="10" t="s">
        <v>107</v>
      </c>
      <c r="AS44" s="9">
        <f t="shared" si="8"/>
        <v>72</v>
      </c>
      <c r="AT44" s="62" t="s">
        <v>49</v>
      </c>
      <c r="AU44" s="63" t="s">
        <v>28</v>
      </c>
      <c r="AV44" s="10">
        <v>0.28759000000000001</v>
      </c>
      <c r="AW44" s="10" t="s">
        <v>107</v>
      </c>
      <c r="AX44" s="9">
        <f t="shared" si="9"/>
        <v>58</v>
      </c>
      <c r="AY44" s="7" t="s">
        <v>103</v>
      </c>
      <c r="AZ44" s="8" t="s">
        <v>26</v>
      </c>
      <c r="BA44" s="9">
        <v>0.3054</v>
      </c>
      <c r="BB44" s="9"/>
      <c r="BC44" s="9">
        <f t="shared" si="10"/>
        <v>61</v>
      </c>
      <c r="BD44" s="7" t="s">
        <v>38</v>
      </c>
      <c r="BE44" s="8" t="s">
        <v>26</v>
      </c>
      <c r="BF44" s="10">
        <v>0.21234</v>
      </c>
      <c r="BG44" s="10" t="s">
        <v>107</v>
      </c>
      <c r="BH44" s="9">
        <f t="shared" si="11"/>
        <v>81</v>
      </c>
      <c r="BI44" s="58" t="s">
        <v>78</v>
      </c>
      <c r="BJ44" s="59" t="s">
        <v>26</v>
      </c>
      <c r="BK44" s="10">
        <v>0.37757000000000002</v>
      </c>
      <c r="BL44" s="10" t="s">
        <v>107</v>
      </c>
      <c r="BM44" s="9">
        <f t="shared" si="12"/>
        <v>60</v>
      </c>
      <c r="BN44" s="54" t="s">
        <v>56</v>
      </c>
      <c r="BO44" s="55" t="s">
        <v>22</v>
      </c>
      <c r="BP44" s="10">
        <v>0.32574999999999998</v>
      </c>
      <c r="BQ44" t="s">
        <v>107</v>
      </c>
      <c r="BR44" s="9">
        <f t="shared" si="13"/>
        <v>66</v>
      </c>
    </row>
    <row r="45" spans="1:70" ht="17" thickBot="1" x14ac:dyDescent="0.25">
      <c r="A45" s="7" t="s">
        <v>103</v>
      </c>
      <c r="B45" s="8" t="s">
        <v>19</v>
      </c>
      <c r="C45" s="9">
        <v>0.15354999999999999</v>
      </c>
      <c r="D45" s="9"/>
      <c r="E45" s="9">
        <f t="shared" si="16"/>
        <v>44</v>
      </c>
      <c r="F45" s="7" t="s">
        <v>94</v>
      </c>
      <c r="G45" s="8" t="s">
        <v>26</v>
      </c>
      <c r="H45" s="9">
        <v>0.32171</v>
      </c>
      <c r="I45" s="9"/>
      <c r="J45" s="9">
        <f t="shared" si="1"/>
        <v>51</v>
      </c>
      <c r="K45" s="7" t="s">
        <v>95</v>
      </c>
      <c r="L45" s="8" t="s">
        <v>23</v>
      </c>
      <c r="M45" s="9">
        <v>0.32127</v>
      </c>
      <c r="N45" s="9"/>
      <c r="O45" s="9">
        <f t="shared" si="2"/>
        <v>63</v>
      </c>
      <c r="P45" s="62" t="s">
        <v>64</v>
      </c>
      <c r="Q45" s="63" t="s">
        <v>28</v>
      </c>
      <c r="R45" s="10">
        <v>0.37057000000000001</v>
      </c>
      <c r="S45" s="10" t="s">
        <v>107</v>
      </c>
      <c r="T45" s="9">
        <f t="shared" si="14"/>
        <v>61</v>
      </c>
      <c r="U45" s="62" t="s">
        <v>76</v>
      </c>
      <c r="V45" s="63" t="s">
        <v>28</v>
      </c>
      <c r="W45" s="10">
        <v>0.38330999999999998</v>
      </c>
      <c r="X45" s="10" t="s">
        <v>107</v>
      </c>
      <c r="Y45" s="9">
        <f t="shared" si="4"/>
        <v>67</v>
      </c>
      <c r="Z45" s="7" t="s">
        <v>31</v>
      </c>
      <c r="AA45" s="8" t="s">
        <v>19</v>
      </c>
      <c r="AB45" s="23">
        <v>0.25259999999999999</v>
      </c>
      <c r="AC45" s="23" t="s">
        <v>108</v>
      </c>
      <c r="AD45" s="9">
        <f t="shared" si="5"/>
        <v>49</v>
      </c>
      <c r="AE45" s="54" t="s">
        <v>42</v>
      </c>
      <c r="AF45" s="55" t="s">
        <v>28</v>
      </c>
      <c r="AG45" s="23">
        <v>0.21984000000000001</v>
      </c>
      <c r="AH45" s="23" t="s">
        <v>108</v>
      </c>
      <c r="AI45" s="9">
        <f t="shared" si="6"/>
        <v>69</v>
      </c>
      <c r="AJ45" s="7" t="s">
        <v>89</v>
      </c>
      <c r="AK45" s="8" t="s">
        <v>28</v>
      </c>
      <c r="AL45" s="9">
        <v>0.16965</v>
      </c>
      <c r="AM45" s="9"/>
      <c r="AN45" s="9">
        <f t="shared" si="15"/>
        <v>46</v>
      </c>
      <c r="AO45" s="54" t="s">
        <v>80</v>
      </c>
      <c r="AP45" s="55" t="s">
        <v>28</v>
      </c>
      <c r="AQ45" s="10">
        <v>0.26867000000000002</v>
      </c>
      <c r="AR45" s="10" t="s">
        <v>107</v>
      </c>
      <c r="AS45" s="9">
        <f t="shared" si="8"/>
        <v>71</v>
      </c>
      <c r="AT45" s="7" t="s">
        <v>71</v>
      </c>
      <c r="AU45" s="8" t="s">
        <v>29</v>
      </c>
      <c r="AV45" s="9">
        <v>0.27067000000000002</v>
      </c>
      <c r="AW45" s="9"/>
      <c r="AX45" s="9">
        <f t="shared" si="9"/>
        <v>57</v>
      </c>
      <c r="AY45" s="7" t="s">
        <v>100</v>
      </c>
      <c r="AZ45" s="8" t="s">
        <v>29</v>
      </c>
      <c r="BA45" s="9">
        <v>0.3029</v>
      </c>
      <c r="BB45" s="9"/>
      <c r="BC45" s="9">
        <f t="shared" si="10"/>
        <v>60</v>
      </c>
      <c r="BD45" s="7" t="s">
        <v>91</v>
      </c>
      <c r="BE45" s="8" t="s">
        <v>20</v>
      </c>
      <c r="BF45" s="9">
        <v>0.21207000000000001</v>
      </c>
      <c r="BG45" s="9"/>
      <c r="BH45" s="9">
        <f t="shared" si="11"/>
        <v>80</v>
      </c>
      <c r="BI45" s="7" t="s">
        <v>86</v>
      </c>
      <c r="BJ45" s="8" t="s">
        <v>28</v>
      </c>
      <c r="BK45" s="10">
        <v>0.37213000000000002</v>
      </c>
      <c r="BL45" s="10" t="s">
        <v>107</v>
      </c>
      <c r="BM45" s="9">
        <f t="shared" si="12"/>
        <v>59</v>
      </c>
      <c r="BN45" s="58" t="s">
        <v>86</v>
      </c>
      <c r="BO45" s="59" t="s">
        <v>26</v>
      </c>
      <c r="BP45" s="10">
        <v>0.3201</v>
      </c>
      <c r="BQ45" t="s">
        <v>107</v>
      </c>
      <c r="BR45" s="9">
        <f t="shared" si="13"/>
        <v>65</v>
      </c>
    </row>
    <row r="46" spans="1:70" ht="17" thickBot="1" x14ac:dyDescent="0.25">
      <c r="A46" s="7" t="s">
        <v>21</v>
      </c>
      <c r="B46" s="8" t="s">
        <v>22</v>
      </c>
      <c r="C46" s="9">
        <v>0.13683000000000001</v>
      </c>
      <c r="D46" s="9"/>
      <c r="E46" s="9">
        <f t="shared" si="16"/>
        <v>43</v>
      </c>
      <c r="F46" s="62" t="s">
        <v>91</v>
      </c>
      <c r="G46" s="63" t="s">
        <v>28</v>
      </c>
      <c r="H46" s="23">
        <v>0.32138</v>
      </c>
      <c r="I46" s="23" t="s">
        <v>108</v>
      </c>
      <c r="J46" s="9">
        <f t="shared" si="1"/>
        <v>50</v>
      </c>
      <c r="K46" s="7" t="s">
        <v>76</v>
      </c>
      <c r="L46" s="8" t="s">
        <v>28</v>
      </c>
      <c r="M46" s="10">
        <v>0.31689000000000001</v>
      </c>
      <c r="N46" s="10" t="s">
        <v>107</v>
      </c>
      <c r="O46" s="9">
        <f t="shared" si="2"/>
        <v>62</v>
      </c>
      <c r="P46" s="7" t="s">
        <v>85</v>
      </c>
      <c r="Q46" s="8" t="s">
        <v>26</v>
      </c>
      <c r="R46" s="9">
        <v>0.34711999999999998</v>
      </c>
      <c r="S46" s="9"/>
      <c r="T46" s="9">
        <f t="shared" si="14"/>
        <v>60</v>
      </c>
      <c r="U46" s="62" t="s">
        <v>102</v>
      </c>
      <c r="V46" s="63" t="s">
        <v>28</v>
      </c>
      <c r="W46" s="10">
        <v>0.37798999999999999</v>
      </c>
      <c r="X46" s="10" t="s">
        <v>107</v>
      </c>
      <c r="Y46" s="9">
        <f t="shared" si="4"/>
        <v>66</v>
      </c>
      <c r="Z46" s="54" t="s">
        <v>80</v>
      </c>
      <c r="AA46" s="55" t="s">
        <v>25</v>
      </c>
      <c r="AB46" s="23">
        <v>0.24521999999999999</v>
      </c>
      <c r="AC46" s="23" t="s">
        <v>108</v>
      </c>
      <c r="AD46" s="9">
        <f t="shared" si="5"/>
        <v>48</v>
      </c>
      <c r="AE46" s="7" t="s">
        <v>96</v>
      </c>
      <c r="AF46" s="8" t="s">
        <v>25</v>
      </c>
      <c r="AG46" s="9">
        <v>0.21951999999999999</v>
      </c>
      <c r="AH46" s="9"/>
      <c r="AI46" s="9">
        <f t="shared" si="6"/>
        <v>68</v>
      </c>
      <c r="AJ46" s="7" t="s">
        <v>89</v>
      </c>
      <c r="AK46" s="8" t="s">
        <v>22</v>
      </c>
      <c r="AL46" s="9">
        <v>0.16803999999999999</v>
      </c>
      <c r="AM46" s="9"/>
      <c r="AN46" s="9">
        <f t="shared" si="15"/>
        <v>45</v>
      </c>
      <c r="AO46" s="58" t="s">
        <v>66</v>
      </c>
      <c r="AP46" s="59" t="s">
        <v>22</v>
      </c>
      <c r="AQ46" s="23">
        <v>0.26329000000000002</v>
      </c>
      <c r="AR46" s="23" t="s">
        <v>108</v>
      </c>
      <c r="AS46" s="9">
        <f t="shared" si="8"/>
        <v>70</v>
      </c>
      <c r="AT46" s="7" t="s">
        <v>60</v>
      </c>
      <c r="AU46" s="8" t="s">
        <v>19</v>
      </c>
      <c r="AV46" s="9">
        <v>0.26472000000000001</v>
      </c>
      <c r="AW46" s="9"/>
      <c r="AX46" s="9">
        <f t="shared" si="9"/>
        <v>56</v>
      </c>
      <c r="AY46" s="7" t="s">
        <v>100</v>
      </c>
      <c r="AZ46" s="8" t="s">
        <v>26</v>
      </c>
      <c r="BA46" s="9">
        <v>0.29951</v>
      </c>
      <c r="BB46" s="9"/>
      <c r="BC46" s="9">
        <f t="shared" si="10"/>
        <v>59</v>
      </c>
      <c r="BD46" s="7" t="s">
        <v>89</v>
      </c>
      <c r="BE46" s="8" t="s">
        <v>28</v>
      </c>
      <c r="BF46" s="9">
        <v>0.20846000000000001</v>
      </c>
      <c r="BG46" s="9"/>
      <c r="BH46" s="9">
        <f t="shared" si="11"/>
        <v>79</v>
      </c>
      <c r="BI46" s="7" t="s">
        <v>40</v>
      </c>
      <c r="BJ46" s="8" t="s">
        <v>29</v>
      </c>
      <c r="BK46" s="9">
        <v>0.37167</v>
      </c>
      <c r="BL46" s="9"/>
      <c r="BM46" s="9">
        <f t="shared" si="12"/>
        <v>58</v>
      </c>
      <c r="BN46" s="62" t="s">
        <v>71</v>
      </c>
      <c r="BO46" s="63" t="s">
        <v>29</v>
      </c>
      <c r="BP46" s="10">
        <v>0.30307000000000001</v>
      </c>
      <c r="BQ46" t="s">
        <v>107</v>
      </c>
      <c r="BR46" s="9">
        <f t="shared" si="13"/>
        <v>64</v>
      </c>
    </row>
    <row r="47" spans="1:70" ht="17" thickBot="1" x14ac:dyDescent="0.25">
      <c r="A47" s="7" t="s">
        <v>103</v>
      </c>
      <c r="B47" s="8" t="s">
        <v>23</v>
      </c>
      <c r="C47" s="9">
        <v>0.13170999999999999</v>
      </c>
      <c r="D47" s="9"/>
      <c r="E47" s="9">
        <f t="shared" si="16"/>
        <v>42</v>
      </c>
      <c r="F47" s="58" t="s">
        <v>32</v>
      </c>
      <c r="G47" s="59" t="s">
        <v>26</v>
      </c>
      <c r="H47" s="10">
        <v>0.29538999999999999</v>
      </c>
      <c r="I47" s="10" t="s">
        <v>107</v>
      </c>
      <c r="J47" s="9">
        <f t="shared" si="1"/>
        <v>49</v>
      </c>
      <c r="K47" s="58" t="s">
        <v>32</v>
      </c>
      <c r="L47" s="59" t="s">
        <v>26</v>
      </c>
      <c r="M47" s="10">
        <v>0.29809000000000002</v>
      </c>
      <c r="N47" s="10" t="s">
        <v>107</v>
      </c>
      <c r="O47" s="9">
        <f t="shared" si="2"/>
        <v>61</v>
      </c>
      <c r="P47" s="7" t="s">
        <v>82</v>
      </c>
      <c r="Q47" s="8" t="s">
        <v>20</v>
      </c>
      <c r="R47" s="9">
        <v>0.33843000000000001</v>
      </c>
      <c r="S47" s="9"/>
      <c r="T47" s="9">
        <f t="shared" si="14"/>
        <v>59</v>
      </c>
      <c r="U47" s="58" t="s">
        <v>102</v>
      </c>
      <c r="V47" s="59" t="s">
        <v>26</v>
      </c>
      <c r="W47" s="10">
        <v>0.36648999999999998</v>
      </c>
      <c r="X47" s="10" t="s">
        <v>107</v>
      </c>
      <c r="Y47" s="9">
        <f t="shared" si="4"/>
        <v>65</v>
      </c>
      <c r="Z47" s="7" t="s">
        <v>50</v>
      </c>
      <c r="AA47" s="8" t="s">
        <v>29</v>
      </c>
      <c r="AB47" s="9">
        <v>0.24290999999999999</v>
      </c>
      <c r="AC47" s="9"/>
      <c r="AD47" s="9">
        <f t="shared" si="5"/>
        <v>47</v>
      </c>
      <c r="AE47" s="54" t="s">
        <v>51</v>
      </c>
      <c r="AF47" s="55" t="s">
        <v>28</v>
      </c>
      <c r="AG47" s="23">
        <v>0.20668</v>
      </c>
      <c r="AH47" s="23" t="s">
        <v>108</v>
      </c>
      <c r="AI47" s="9">
        <f t="shared" si="6"/>
        <v>67</v>
      </c>
      <c r="AJ47" s="7" t="s">
        <v>89</v>
      </c>
      <c r="AK47" s="8" t="s">
        <v>19</v>
      </c>
      <c r="AL47" s="9">
        <v>0.16173000000000001</v>
      </c>
      <c r="AM47" s="9"/>
      <c r="AN47" s="9">
        <f t="shared" si="15"/>
        <v>44</v>
      </c>
      <c r="AO47" s="7" t="s">
        <v>56</v>
      </c>
      <c r="AP47" s="8" t="s">
        <v>25</v>
      </c>
      <c r="AQ47" s="9">
        <v>0.25358000000000003</v>
      </c>
      <c r="AR47" s="9"/>
      <c r="AS47" s="9">
        <f t="shared" si="8"/>
        <v>69</v>
      </c>
      <c r="AT47" s="7" t="s">
        <v>103</v>
      </c>
      <c r="AU47" s="8" t="s">
        <v>19</v>
      </c>
      <c r="AV47" s="9">
        <v>0.26166</v>
      </c>
      <c r="AW47" s="9"/>
      <c r="AX47" s="9">
        <f t="shared" si="9"/>
        <v>55</v>
      </c>
      <c r="AY47" s="7" t="s">
        <v>87</v>
      </c>
      <c r="AZ47" s="8" t="s">
        <v>25</v>
      </c>
      <c r="BA47" s="10">
        <v>0.29338999999999998</v>
      </c>
      <c r="BB47" s="10" t="s">
        <v>107</v>
      </c>
      <c r="BC47" s="9">
        <f t="shared" si="10"/>
        <v>58</v>
      </c>
      <c r="BD47" s="7" t="s">
        <v>66</v>
      </c>
      <c r="BE47" s="8" t="s">
        <v>28</v>
      </c>
      <c r="BF47" s="23">
        <v>0.20594999999999999</v>
      </c>
      <c r="BG47" s="23" t="s">
        <v>108</v>
      </c>
      <c r="BH47" s="9">
        <f t="shared" si="11"/>
        <v>78</v>
      </c>
      <c r="BI47" s="7" t="s">
        <v>81</v>
      </c>
      <c r="BJ47" s="8" t="s">
        <v>20</v>
      </c>
      <c r="BK47" s="9">
        <v>0.35443000000000002</v>
      </c>
      <c r="BL47" s="9"/>
      <c r="BM47" s="9">
        <f t="shared" si="12"/>
        <v>57</v>
      </c>
      <c r="BN47" s="54" t="s">
        <v>21</v>
      </c>
      <c r="BO47" s="55" t="s">
        <v>22</v>
      </c>
      <c r="BP47" s="10">
        <v>0.27134999999999998</v>
      </c>
      <c r="BQ47" t="s">
        <v>107</v>
      </c>
      <c r="BR47" s="9">
        <f t="shared" si="13"/>
        <v>63</v>
      </c>
    </row>
    <row r="48" spans="1:70" ht="17" thickBot="1" x14ac:dyDescent="0.25">
      <c r="A48" s="7" t="s">
        <v>91</v>
      </c>
      <c r="B48" s="8" t="s">
        <v>20</v>
      </c>
      <c r="C48" s="9">
        <v>0.11856</v>
      </c>
      <c r="D48" s="9"/>
      <c r="E48" s="9">
        <f t="shared" si="16"/>
        <v>41</v>
      </c>
      <c r="F48" s="7" t="s">
        <v>91</v>
      </c>
      <c r="G48" s="8" t="s">
        <v>25</v>
      </c>
      <c r="H48" s="23">
        <v>0.29060999999999998</v>
      </c>
      <c r="I48" s="23" t="s">
        <v>108</v>
      </c>
      <c r="J48" s="9">
        <f t="shared" si="1"/>
        <v>48</v>
      </c>
      <c r="K48" s="7" t="s">
        <v>102</v>
      </c>
      <c r="L48" s="8" t="s">
        <v>28</v>
      </c>
      <c r="M48" s="9">
        <v>0.28822999999999999</v>
      </c>
      <c r="N48" s="9"/>
      <c r="O48" s="9">
        <f t="shared" si="2"/>
        <v>60</v>
      </c>
      <c r="P48" s="7" t="s">
        <v>58</v>
      </c>
      <c r="Q48" s="8" t="s">
        <v>22</v>
      </c>
      <c r="R48" s="9">
        <v>0.33756999999999998</v>
      </c>
      <c r="S48" s="9"/>
      <c r="T48" s="9">
        <f t="shared" si="14"/>
        <v>58</v>
      </c>
      <c r="U48" s="54" t="s">
        <v>64</v>
      </c>
      <c r="V48" s="55" t="s">
        <v>22</v>
      </c>
      <c r="W48" s="23">
        <v>0.36021999999999998</v>
      </c>
      <c r="X48" s="23" t="s">
        <v>108</v>
      </c>
      <c r="Y48" s="9">
        <f t="shared" si="4"/>
        <v>64</v>
      </c>
      <c r="Z48" s="7" t="s">
        <v>58</v>
      </c>
      <c r="AA48" s="8" t="s">
        <v>20</v>
      </c>
      <c r="AB48" s="9">
        <v>0.22400999999999999</v>
      </c>
      <c r="AC48" s="9"/>
      <c r="AD48" s="9">
        <f t="shared" si="5"/>
        <v>46</v>
      </c>
      <c r="AE48" s="7" t="s">
        <v>96</v>
      </c>
      <c r="AF48" s="8" t="s">
        <v>22</v>
      </c>
      <c r="AG48" s="9">
        <v>0.20299</v>
      </c>
      <c r="AH48" s="9"/>
      <c r="AI48" s="9">
        <f t="shared" si="6"/>
        <v>66</v>
      </c>
      <c r="AJ48" s="7" t="s">
        <v>60</v>
      </c>
      <c r="AK48" s="8" t="s">
        <v>22</v>
      </c>
      <c r="AL48" s="9">
        <v>0.15986</v>
      </c>
      <c r="AM48" s="9"/>
      <c r="AN48" s="9">
        <f t="shared" si="15"/>
        <v>43</v>
      </c>
      <c r="AO48" s="7" t="s">
        <v>63</v>
      </c>
      <c r="AP48" s="8" t="s">
        <v>20</v>
      </c>
      <c r="AQ48" s="23">
        <v>0.252</v>
      </c>
      <c r="AR48" s="23" t="s">
        <v>108</v>
      </c>
      <c r="AS48" s="9">
        <f t="shared" si="8"/>
        <v>68</v>
      </c>
      <c r="AT48" s="7" t="s">
        <v>99</v>
      </c>
      <c r="AU48" s="8" t="s">
        <v>28</v>
      </c>
      <c r="AV48" s="9">
        <v>0.26041999999999998</v>
      </c>
      <c r="AW48" s="9"/>
      <c r="AX48" s="9">
        <f t="shared" si="9"/>
        <v>54</v>
      </c>
      <c r="AY48" s="7" t="s">
        <v>99</v>
      </c>
      <c r="AZ48" s="8" t="s">
        <v>28</v>
      </c>
      <c r="BA48" s="9">
        <v>0.29194999999999999</v>
      </c>
      <c r="BB48" s="9"/>
      <c r="BC48" s="9">
        <f t="shared" si="10"/>
        <v>57</v>
      </c>
      <c r="BD48" s="7" t="s">
        <v>78</v>
      </c>
      <c r="BE48" s="8" t="s">
        <v>26</v>
      </c>
      <c r="BF48" s="10">
        <v>0.20362</v>
      </c>
      <c r="BG48" s="10" t="s">
        <v>107</v>
      </c>
      <c r="BH48" s="9">
        <f t="shared" si="11"/>
        <v>77</v>
      </c>
      <c r="BI48" s="58" t="s">
        <v>24</v>
      </c>
      <c r="BJ48" s="59" t="s">
        <v>26</v>
      </c>
      <c r="BK48" s="10">
        <v>0.34359000000000001</v>
      </c>
      <c r="BL48" s="10" t="s">
        <v>107</v>
      </c>
      <c r="BM48" s="9">
        <f t="shared" si="12"/>
        <v>56</v>
      </c>
      <c r="BN48" s="7" t="s">
        <v>56</v>
      </c>
      <c r="BO48" s="8" t="s">
        <v>25</v>
      </c>
      <c r="BP48" s="9">
        <v>0.26375999999999999</v>
      </c>
      <c r="BR48" s="9">
        <f t="shared" si="13"/>
        <v>62</v>
      </c>
    </row>
    <row r="49" spans="1:70" ht="17" thickBot="1" x14ac:dyDescent="0.25">
      <c r="A49" s="7" t="s">
        <v>31</v>
      </c>
      <c r="B49" s="8" t="s">
        <v>25</v>
      </c>
      <c r="C49" s="9">
        <v>0.10811</v>
      </c>
      <c r="D49" s="9"/>
      <c r="E49" s="9">
        <f t="shared" si="16"/>
        <v>40</v>
      </c>
      <c r="F49" s="7" t="s">
        <v>103</v>
      </c>
      <c r="G49" s="8" t="s">
        <v>23</v>
      </c>
      <c r="H49" s="9">
        <v>0.28258</v>
      </c>
      <c r="I49" s="9"/>
      <c r="J49" s="9">
        <f t="shared" si="1"/>
        <v>47</v>
      </c>
      <c r="K49" s="7" t="s">
        <v>69</v>
      </c>
      <c r="L49" s="8" t="s">
        <v>29</v>
      </c>
      <c r="M49" s="23">
        <v>0.27634999999999998</v>
      </c>
      <c r="N49" s="23" t="s">
        <v>108</v>
      </c>
      <c r="O49" s="9">
        <f t="shared" si="2"/>
        <v>59</v>
      </c>
      <c r="P49" s="7" t="s">
        <v>100</v>
      </c>
      <c r="Q49" s="8" t="s">
        <v>101</v>
      </c>
      <c r="R49" s="9">
        <v>0.33094000000000001</v>
      </c>
      <c r="S49" s="9"/>
      <c r="T49" s="9">
        <f t="shared" si="14"/>
        <v>57</v>
      </c>
      <c r="U49" s="7" t="s">
        <v>100</v>
      </c>
      <c r="V49" s="8" t="s">
        <v>101</v>
      </c>
      <c r="W49" s="9">
        <v>0.35874</v>
      </c>
      <c r="X49" s="9"/>
      <c r="Y49" s="9">
        <f t="shared" si="4"/>
        <v>63</v>
      </c>
      <c r="Z49" s="54" t="s">
        <v>24</v>
      </c>
      <c r="AA49" s="55" t="s">
        <v>25</v>
      </c>
      <c r="AB49" s="10">
        <v>0.22020999999999999</v>
      </c>
      <c r="AC49" s="10" t="s">
        <v>107</v>
      </c>
      <c r="AD49" s="9">
        <f t="shared" si="5"/>
        <v>45</v>
      </c>
      <c r="AE49" s="7" t="s">
        <v>38</v>
      </c>
      <c r="AF49" s="8" t="s">
        <v>26</v>
      </c>
      <c r="AG49" s="9">
        <v>0.19725999999999999</v>
      </c>
      <c r="AH49" s="9"/>
      <c r="AI49" s="9">
        <f t="shared" si="6"/>
        <v>65</v>
      </c>
      <c r="AJ49" s="7" t="s">
        <v>100</v>
      </c>
      <c r="AK49" s="8" t="s">
        <v>101</v>
      </c>
      <c r="AL49" s="9">
        <v>0.14807000000000001</v>
      </c>
      <c r="AM49" s="9"/>
      <c r="AN49" s="9">
        <f t="shared" si="15"/>
        <v>42</v>
      </c>
      <c r="AO49" s="58" t="s">
        <v>51</v>
      </c>
      <c r="AP49" s="59" t="s">
        <v>22</v>
      </c>
      <c r="AQ49" s="10">
        <v>0.25151000000000001</v>
      </c>
      <c r="AR49" s="10" t="s">
        <v>107</v>
      </c>
      <c r="AS49" s="9">
        <f t="shared" si="8"/>
        <v>67</v>
      </c>
      <c r="AT49" s="7" t="s">
        <v>85</v>
      </c>
      <c r="AU49" s="8" t="s">
        <v>26</v>
      </c>
      <c r="AV49" s="9">
        <v>0.25305</v>
      </c>
      <c r="AW49" s="9"/>
      <c r="AX49" s="9">
        <f t="shared" si="9"/>
        <v>53</v>
      </c>
      <c r="AY49" s="7" t="s">
        <v>99</v>
      </c>
      <c r="AZ49" s="8" t="s">
        <v>20</v>
      </c>
      <c r="BA49" s="9">
        <v>0.29044999999999999</v>
      </c>
      <c r="BB49" s="9"/>
      <c r="BC49" s="9">
        <f t="shared" si="10"/>
        <v>56</v>
      </c>
      <c r="BD49" s="7" t="s">
        <v>56</v>
      </c>
      <c r="BE49" s="8" t="s">
        <v>19</v>
      </c>
      <c r="BF49" s="10">
        <v>0.19866</v>
      </c>
      <c r="BG49" s="10" t="s">
        <v>107</v>
      </c>
      <c r="BH49" s="9">
        <f t="shared" si="11"/>
        <v>76</v>
      </c>
      <c r="BI49" s="7" t="s">
        <v>71</v>
      </c>
      <c r="BJ49" s="8" t="s">
        <v>20</v>
      </c>
      <c r="BK49" s="9">
        <v>0.34138000000000002</v>
      </c>
      <c r="BL49" s="9"/>
      <c r="BM49" s="9">
        <f t="shared" si="12"/>
        <v>55</v>
      </c>
      <c r="BN49" s="54" t="s">
        <v>64</v>
      </c>
      <c r="BO49" s="55" t="s">
        <v>22</v>
      </c>
      <c r="BP49" s="10">
        <v>0.25441999999999998</v>
      </c>
      <c r="BQ49" t="s">
        <v>107</v>
      </c>
      <c r="BR49" s="9">
        <f t="shared" si="13"/>
        <v>61</v>
      </c>
    </row>
    <row r="50" spans="1:70" ht="17" thickBot="1" x14ac:dyDescent="0.25">
      <c r="A50" s="7" t="s">
        <v>104</v>
      </c>
      <c r="B50" s="8" t="s">
        <v>20</v>
      </c>
      <c r="C50" s="9">
        <v>0.10478</v>
      </c>
      <c r="D50" s="9"/>
      <c r="E50" s="9">
        <f t="shared" si="16"/>
        <v>39</v>
      </c>
      <c r="F50" s="7" t="s">
        <v>32</v>
      </c>
      <c r="G50" s="8" t="s">
        <v>20</v>
      </c>
      <c r="H50" s="23">
        <v>0.28136</v>
      </c>
      <c r="I50" s="23" t="s">
        <v>108</v>
      </c>
      <c r="J50" s="9">
        <f t="shared" si="1"/>
        <v>46</v>
      </c>
      <c r="K50" s="58" t="s">
        <v>24</v>
      </c>
      <c r="L50" s="59" t="s">
        <v>26</v>
      </c>
      <c r="M50" s="10">
        <v>0.26532</v>
      </c>
      <c r="N50" s="10" t="s">
        <v>107</v>
      </c>
      <c r="O50" s="9">
        <f t="shared" si="2"/>
        <v>58</v>
      </c>
      <c r="P50" s="54" t="s">
        <v>21</v>
      </c>
      <c r="Q50" s="55" t="s">
        <v>22</v>
      </c>
      <c r="R50" s="10">
        <v>0.31729000000000002</v>
      </c>
      <c r="S50" s="10" t="s">
        <v>107</v>
      </c>
      <c r="T50" s="9">
        <f t="shared" si="14"/>
        <v>56</v>
      </c>
      <c r="U50" s="62" t="s">
        <v>64</v>
      </c>
      <c r="V50" s="63" t="s">
        <v>28</v>
      </c>
      <c r="W50" s="10">
        <v>0.35648999999999997</v>
      </c>
      <c r="X50" s="10" t="s">
        <v>107</v>
      </c>
      <c r="Y50" s="9">
        <f t="shared" si="4"/>
        <v>62</v>
      </c>
      <c r="Z50" s="7" t="s">
        <v>84</v>
      </c>
      <c r="AA50" s="8" t="s">
        <v>28</v>
      </c>
      <c r="AB50" s="9">
        <v>0.21937000000000001</v>
      </c>
      <c r="AC50" s="9"/>
      <c r="AD50" s="9">
        <f t="shared" si="5"/>
        <v>44</v>
      </c>
      <c r="AE50" s="7" t="s">
        <v>94</v>
      </c>
      <c r="AF50" s="8" t="s">
        <v>22</v>
      </c>
      <c r="AG50" s="9">
        <v>0.19291</v>
      </c>
      <c r="AH50" s="9"/>
      <c r="AI50" s="9">
        <f t="shared" si="6"/>
        <v>64</v>
      </c>
      <c r="AJ50" s="7" t="s">
        <v>93</v>
      </c>
      <c r="AK50" s="8" t="s">
        <v>25</v>
      </c>
      <c r="AL50" s="9">
        <v>0.14604</v>
      </c>
      <c r="AM50" s="9"/>
      <c r="AN50" s="9">
        <f t="shared" si="15"/>
        <v>41</v>
      </c>
      <c r="AO50" s="7" t="s">
        <v>102</v>
      </c>
      <c r="AP50" s="8" t="s">
        <v>28</v>
      </c>
      <c r="AQ50" s="9">
        <v>0.24110000000000001</v>
      </c>
      <c r="AR50" s="9"/>
      <c r="AS50" s="9">
        <f t="shared" si="8"/>
        <v>66</v>
      </c>
      <c r="AT50" s="7" t="s">
        <v>71</v>
      </c>
      <c r="AU50" s="8" t="s">
        <v>20</v>
      </c>
      <c r="AV50" s="9">
        <v>0.25236999999999998</v>
      </c>
      <c r="AW50" s="9"/>
      <c r="AX50" s="9">
        <f t="shared" si="9"/>
        <v>52</v>
      </c>
      <c r="AY50" s="7" t="s">
        <v>96</v>
      </c>
      <c r="AZ50" s="8" t="s">
        <v>22</v>
      </c>
      <c r="BA50" s="9">
        <v>0.28543000000000002</v>
      </c>
      <c r="BB50" s="9"/>
      <c r="BC50" s="9">
        <f t="shared" si="10"/>
        <v>55</v>
      </c>
      <c r="BD50" s="7" t="s">
        <v>60</v>
      </c>
      <c r="BE50" s="8" t="s">
        <v>26</v>
      </c>
      <c r="BF50" s="9">
        <v>0.19863</v>
      </c>
      <c r="BG50" s="9"/>
      <c r="BH50" s="9">
        <f t="shared" si="11"/>
        <v>75</v>
      </c>
      <c r="BI50" s="62" t="s">
        <v>50</v>
      </c>
      <c r="BJ50" s="63" t="s">
        <v>29</v>
      </c>
      <c r="BK50" s="10">
        <v>0.32795000000000002</v>
      </c>
      <c r="BL50" s="10" t="s">
        <v>107</v>
      </c>
      <c r="BM50" s="9">
        <f t="shared" si="12"/>
        <v>54</v>
      </c>
      <c r="BN50" s="7" t="s">
        <v>85</v>
      </c>
      <c r="BO50" s="8" t="s">
        <v>19</v>
      </c>
      <c r="BP50" s="9">
        <v>0.24143000000000001</v>
      </c>
      <c r="BR50" s="9">
        <f t="shared" si="13"/>
        <v>60</v>
      </c>
    </row>
    <row r="51" spans="1:70" ht="17" thickBot="1" x14ac:dyDescent="0.25">
      <c r="A51" s="7" t="s">
        <v>76</v>
      </c>
      <c r="B51" s="8" t="s">
        <v>22</v>
      </c>
      <c r="C51" s="9">
        <v>9.5259999999999997E-2</v>
      </c>
      <c r="D51" s="9"/>
      <c r="E51" s="9">
        <f t="shared" si="16"/>
        <v>38</v>
      </c>
      <c r="F51" s="54" t="s">
        <v>91</v>
      </c>
      <c r="G51" s="55" t="s">
        <v>22</v>
      </c>
      <c r="H51" s="10">
        <v>0.26704</v>
      </c>
      <c r="I51" s="10" t="s">
        <v>107</v>
      </c>
      <c r="J51" s="9">
        <f t="shared" si="1"/>
        <v>45</v>
      </c>
      <c r="K51" s="7" t="s">
        <v>104</v>
      </c>
      <c r="L51" s="8" t="s">
        <v>20</v>
      </c>
      <c r="M51" s="9">
        <v>0.25672</v>
      </c>
      <c r="N51" s="9"/>
      <c r="O51" s="9">
        <f t="shared" si="2"/>
        <v>57</v>
      </c>
      <c r="P51" s="7" t="s">
        <v>60</v>
      </c>
      <c r="Q51" s="8" t="s">
        <v>19</v>
      </c>
      <c r="R51" s="9">
        <v>0.31591999999999998</v>
      </c>
      <c r="S51" s="9"/>
      <c r="T51" s="9">
        <f t="shared" si="14"/>
        <v>55</v>
      </c>
      <c r="U51" s="7" t="s">
        <v>71</v>
      </c>
      <c r="V51" s="8" t="s">
        <v>20</v>
      </c>
      <c r="W51" s="9">
        <v>0.34443000000000001</v>
      </c>
      <c r="X51" s="9"/>
      <c r="Y51" s="9">
        <f t="shared" si="4"/>
        <v>61</v>
      </c>
      <c r="Z51" s="7" t="s">
        <v>104</v>
      </c>
      <c r="AA51" s="8" t="s">
        <v>22</v>
      </c>
      <c r="AB51" s="9">
        <v>0.21371000000000001</v>
      </c>
      <c r="AC51" s="9"/>
      <c r="AD51" s="9">
        <f t="shared" si="5"/>
        <v>43</v>
      </c>
      <c r="AE51" s="7" t="s">
        <v>96</v>
      </c>
      <c r="AF51" s="8" t="s">
        <v>19</v>
      </c>
      <c r="AG51" s="9">
        <v>0.19133</v>
      </c>
      <c r="AH51" s="9"/>
      <c r="AI51" s="9">
        <f t="shared" si="6"/>
        <v>63</v>
      </c>
      <c r="AJ51" s="7" t="s">
        <v>103</v>
      </c>
      <c r="AK51" s="8" t="s">
        <v>23</v>
      </c>
      <c r="AL51" s="9">
        <v>0.14388999999999999</v>
      </c>
      <c r="AM51" s="9"/>
      <c r="AN51" s="9">
        <f t="shared" si="15"/>
        <v>40</v>
      </c>
      <c r="AO51" s="58" t="s">
        <v>21</v>
      </c>
      <c r="AP51" s="59" t="s">
        <v>22</v>
      </c>
      <c r="AQ51" s="10">
        <v>0.23300000000000001</v>
      </c>
      <c r="AR51" s="10" t="s">
        <v>107</v>
      </c>
      <c r="AS51" s="9">
        <f t="shared" si="8"/>
        <v>65</v>
      </c>
      <c r="AT51" s="7" t="s">
        <v>79</v>
      </c>
      <c r="AU51" s="8" t="s">
        <v>29</v>
      </c>
      <c r="AV51" s="9">
        <v>0.24234</v>
      </c>
      <c r="AW51" s="9"/>
      <c r="AX51" s="9">
        <f t="shared" si="9"/>
        <v>51</v>
      </c>
      <c r="AY51" s="7" t="s">
        <v>68</v>
      </c>
      <c r="AZ51" s="8" t="s">
        <v>29</v>
      </c>
      <c r="BA51" s="9">
        <v>0.27978999999999998</v>
      </c>
      <c r="BB51" s="9"/>
      <c r="BC51" s="9">
        <f t="shared" si="10"/>
        <v>54</v>
      </c>
      <c r="BD51" s="7" t="s">
        <v>85</v>
      </c>
      <c r="BE51" s="8" t="s">
        <v>26</v>
      </c>
      <c r="BF51" s="9">
        <v>0.19800999999999999</v>
      </c>
      <c r="BG51" s="9"/>
      <c r="BH51" s="9">
        <f t="shared" si="11"/>
        <v>74</v>
      </c>
      <c r="BI51" s="54" t="s">
        <v>21</v>
      </c>
      <c r="BJ51" s="55" t="s">
        <v>22</v>
      </c>
      <c r="BK51" s="10">
        <v>0.32736999999999999</v>
      </c>
      <c r="BL51" s="10" t="s">
        <v>107</v>
      </c>
      <c r="BM51" s="9">
        <f t="shared" si="12"/>
        <v>53</v>
      </c>
      <c r="BN51" s="7" t="s">
        <v>81</v>
      </c>
      <c r="BO51" s="8" t="s">
        <v>29</v>
      </c>
      <c r="BP51" s="9">
        <v>0.24092</v>
      </c>
      <c r="BR51" s="9">
        <f t="shared" si="13"/>
        <v>59</v>
      </c>
    </row>
    <row r="52" spans="1:70" ht="17" thickBot="1" x14ac:dyDescent="0.25">
      <c r="A52" s="7" t="s">
        <v>61</v>
      </c>
      <c r="B52" s="8" t="s">
        <v>23</v>
      </c>
      <c r="C52" s="9">
        <v>9.4659999999999994E-2</v>
      </c>
      <c r="D52" s="9"/>
      <c r="E52" s="9">
        <f t="shared" si="16"/>
        <v>37</v>
      </c>
      <c r="F52" s="7" t="s">
        <v>89</v>
      </c>
      <c r="G52" s="8" t="s">
        <v>22</v>
      </c>
      <c r="H52" s="9">
        <v>0.26316000000000001</v>
      </c>
      <c r="I52" s="9"/>
      <c r="J52" s="9">
        <f t="shared" si="1"/>
        <v>44</v>
      </c>
      <c r="K52" s="54" t="s">
        <v>72</v>
      </c>
      <c r="L52" s="55" t="s">
        <v>22</v>
      </c>
      <c r="M52" s="10">
        <v>0.24784</v>
      </c>
      <c r="N52" s="10" t="s">
        <v>107</v>
      </c>
      <c r="O52" s="9">
        <f t="shared" si="2"/>
        <v>56</v>
      </c>
      <c r="P52" s="7" t="s">
        <v>49</v>
      </c>
      <c r="Q52" s="8" t="s">
        <v>20</v>
      </c>
      <c r="R52" s="10">
        <v>0.31136000000000003</v>
      </c>
      <c r="S52" s="10" t="s">
        <v>107</v>
      </c>
      <c r="T52" s="9">
        <f t="shared" si="14"/>
        <v>54</v>
      </c>
      <c r="U52" s="7" t="s">
        <v>84</v>
      </c>
      <c r="V52" s="8" t="s">
        <v>26</v>
      </c>
      <c r="W52" s="9">
        <v>0.34295999999999999</v>
      </c>
      <c r="X52" s="9"/>
      <c r="Y52" s="9">
        <f t="shared" si="4"/>
        <v>60</v>
      </c>
      <c r="Z52" s="7" t="s">
        <v>50</v>
      </c>
      <c r="AA52" s="8" t="s">
        <v>19</v>
      </c>
      <c r="AB52" s="9">
        <v>0.20934</v>
      </c>
      <c r="AC52" s="9"/>
      <c r="AD52" s="9">
        <f t="shared" si="5"/>
        <v>42</v>
      </c>
      <c r="AE52" s="7" t="s">
        <v>96</v>
      </c>
      <c r="AF52" s="8" t="s">
        <v>29</v>
      </c>
      <c r="AG52" s="9">
        <v>0.19001000000000001</v>
      </c>
      <c r="AH52" s="9"/>
      <c r="AI52" s="9">
        <f t="shared" si="6"/>
        <v>62</v>
      </c>
      <c r="AJ52" s="7" t="s">
        <v>24</v>
      </c>
      <c r="AK52" s="8" t="s">
        <v>25</v>
      </c>
      <c r="AL52" s="23">
        <v>0.14327000000000001</v>
      </c>
      <c r="AM52" s="23" t="s">
        <v>108</v>
      </c>
      <c r="AN52" s="9">
        <f t="shared" si="15"/>
        <v>39</v>
      </c>
      <c r="AO52" s="7" t="s">
        <v>64</v>
      </c>
      <c r="AP52" s="8" t="s">
        <v>22</v>
      </c>
      <c r="AQ52" s="9">
        <v>0.23188</v>
      </c>
      <c r="AR52" s="9"/>
      <c r="AS52" s="9">
        <f t="shared" si="8"/>
        <v>64</v>
      </c>
      <c r="AT52" s="58" t="s">
        <v>32</v>
      </c>
      <c r="AU52" s="59" t="s">
        <v>26</v>
      </c>
      <c r="AV52" s="23">
        <v>0.23677000000000001</v>
      </c>
      <c r="AW52" s="23" t="s">
        <v>108</v>
      </c>
      <c r="AX52" s="9">
        <f t="shared" si="9"/>
        <v>50</v>
      </c>
      <c r="AY52" s="58" t="s">
        <v>49</v>
      </c>
      <c r="AZ52" s="59" t="s">
        <v>20</v>
      </c>
      <c r="BA52" s="10">
        <v>0.27545999999999998</v>
      </c>
      <c r="BB52" s="10" t="s">
        <v>107</v>
      </c>
      <c r="BC52" s="9">
        <f t="shared" si="10"/>
        <v>53</v>
      </c>
      <c r="BD52" s="54" t="s">
        <v>56</v>
      </c>
      <c r="BE52" s="55" t="s">
        <v>22</v>
      </c>
      <c r="BF52" s="10">
        <v>0.19711000000000001</v>
      </c>
      <c r="BG52" s="10" t="s">
        <v>107</v>
      </c>
      <c r="BH52" s="9">
        <f t="shared" si="11"/>
        <v>73</v>
      </c>
      <c r="BI52" s="54" t="s">
        <v>64</v>
      </c>
      <c r="BJ52" s="55" t="s">
        <v>22</v>
      </c>
      <c r="BK52" s="23">
        <v>0.31777</v>
      </c>
      <c r="BL52" s="23" t="s">
        <v>108</v>
      </c>
      <c r="BM52" s="9">
        <f t="shared" si="12"/>
        <v>52</v>
      </c>
      <c r="BN52" s="7" t="s">
        <v>81</v>
      </c>
      <c r="BO52" s="8" t="s">
        <v>20</v>
      </c>
      <c r="BP52" s="9">
        <v>0.23946999999999999</v>
      </c>
      <c r="BR52" s="9">
        <f t="shared" si="13"/>
        <v>58</v>
      </c>
    </row>
    <row r="53" spans="1:70" ht="17" thickBot="1" x14ac:dyDescent="0.25">
      <c r="A53" s="7" t="s">
        <v>85</v>
      </c>
      <c r="B53" s="8" t="s">
        <v>29</v>
      </c>
      <c r="C53" s="9">
        <v>9.1550000000000006E-2</v>
      </c>
      <c r="D53" s="9"/>
      <c r="E53" s="9">
        <f t="shared" si="16"/>
        <v>36</v>
      </c>
      <c r="F53" s="7" t="s">
        <v>60</v>
      </c>
      <c r="G53" s="8" t="s">
        <v>19</v>
      </c>
      <c r="H53" s="9">
        <v>0.26105</v>
      </c>
      <c r="I53" s="9"/>
      <c r="J53" s="9">
        <f t="shared" si="1"/>
        <v>43</v>
      </c>
      <c r="K53" s="7" t="s">
        <v>84</v>
      </c>
      <c r="L53" s="8" t="s">
        <v>26</v>
      </c>
      <c r="M53" s="9">
        <v>0.24698000000000001</v>
      </c>
      <c r="N53" s="9"/>
      <c r="O53" s="9">
        <f t="shared" si="2"/>
        <v>55</v>
      </c>
      <c r="P53" s="7" t="s">
        <v>71</v>
      </c>
      <c r="Q53" s="8" t="s">
        <v>29</v>
      </c>
      <c r="R53" s="9">
        <v>0.30245</v>
      </c>
      <c r="S53" s="9"/>
      <c r="T53" s="9">
        <f t="shared" si="14"/>
        <v>53</v>
      </c>
      <c r="U53" s="7" t="s">
        <v>89</v>
      </c>
      <c r="V53" s="8" t="s">
        <v>22</v>
      </c>
      <c r="W53" s="9">
        <v>0.34103</v>
      </c>
      <c r="X53" s="9"/>
      <c r="Y53" s="9">
        <f t="shared" si="4"/>
        <v>59</v>
      </c>
      <c r="Z53" s="7" t="s">
        <v>41</v>
      </c>
      <c r="AA53" s="8" t="s">
        <v>29</v>
      </c>
      <c r="AB53" s="9">
        <v>0.20405000000000001</v>
      </c>
      <c r="AC53" s="9"/>
      <c r="AD53" s="9">
        <f t="shared" si="5"/>
        <v>41</v>
      </c>
      <c r="AE53" s="7" t="s">
        <v>78</v>
      </c>
      <c r="AF53" s="8" t="s">
        <v>28</v>
      </c>
      <c r="AG53" s="9">
        <v>0.18315999999999999</v>
      </c>
      <c r="AH53" s="9"/>
      <c r="AI53" s="9">
        <f t="shared" si="6"/>
        <v>61</v>
      </c>
      <c r="AJ53" s="7" t="s">
        <v>70</v>
      </c>
      <c r="AK53" s="8" t="s">
        <v>19</v>
      </c>
      <c r="AL53" s="9">
        <v>0.13377</v>
      </c>
      <c r="AM53" s="9"/>
      <c r="AN53" s="9">
        <f t="shared" si="15"/>
        <v>38</v>
      </c>
      <c r="AO53" s="62" t="s">
        <v>80</v>
      </c>
      <c r="AP53" s="63" t="s">
        <v>25</v>
      </c>
      <c r="AQ53" s="23">
        <v>0.23133999999999999</v>
      </c>
      <c r="AR53" s="23" t="s">
        <v>108</v>
      </c>
      <c r="AS53" s="9">
        <f t="shared" si="8"/>
        <v>63</v>
      </c>
      <c r="AT53" s="7" t="s">
        <v>54</v>
      </c>
      <c r="AU53" s="8" t="s">
        <v>105</v>
      </c>
      <c r="AV53" s="9">
        <v>0.23275000000000001</v>
      </c>
      <c r="AW53" s="9"/>
      <c r="AX53" s="9">
        <f t="shared" si="9"/>
        <v>49</v>
      </c>
      <c r="AY53" s="7" t="s">
        <v>103</v>
      </c>
      <c r="AZ53" s="8" t="s">
        <v>23</v>
      </c>
      <c r="BA53" s="9">
        <v>0.27538000000000001</v>
      </c>
      <c r="BB53" s="9"/>
      <c r="BC53" s="9">
        <f t="shared" si="10"/>
        <v>52</v>
      </c>
      <c r="BD53" s="54" t="s">
        <v>102</v>
      </c>
      <c r="BE53" s="55" t="s">
        <v>22</v>
      </c>
      <c r="BF53" s="23">
        <v>0.19664999999999999</v>
      </c>
      <c r="BG53" s="23" t="s">
        <v>108</v>
      </c>
      <c r="BH53" s="9">
        <f t="shared" si="11"/>
        <v>72</v>
      </c>
      <c r="BI53" s="7" t="s">
        <v>78</v>
      </c>
      <c r="BJ53" s="8" t="s">
        <v>23</v>
      </c>
      <c r="BK53" s="10">
        <v>0.29942999999999997</v>
      </c>
      <c r="BL53" s="10" t="s">
        <v>107</v>
      </c>
      <c r="BM53" s="9">
        <f t="shared" si="12"/>
        <v>51</v>
      </c>
      <c r="BN53" s="58" t="s">
        <v>76</v>
      </c>
      <c r="BO53" s="59" t="s">
        <v>26</v>
      </c>
      <c r="BP53" s="10">
        <v>0.22517000000000001</v>
      </c>
      <c r="BQ53" t="s">
        <v>107</v>
      </c>
      <c r="BR53" s="9">
        <f t="shared" si="13"/>
        <v>57</v>
      </c>
    </row>
    <row r="54" spans="1:70" ht="17" thickBot="1" x14ac:dyDescent="0.25">
      <c r="A54" s="7" t="s">
        <v>38</v>
      </c>
      <c r="B54" s="8" t="s">
        <v>22</v>
      </c>
      <c r="C54" s="9">
        <v>8.7499999999999994E-2</v>
      </c>
      <c r="D54" s="9"/>
      <c r="E54" s="9">
        <f t="shared" si="16"/>
        <v>35</v>
      </c>
      <c r="F54" s="7" t="s">
        <v>71</v>
      </c>
      <c r="G54" s="8" t="s">
        <v>20</v>
      </c>
      <c r="H54" s="9">
        <v>0.25872000000000001</v>
      </c>
      <c r="I54" s="9"/>
      <c r="J54" s="9">
        <f t="shared" si="1"/>
        <v>42</v>
      </c>
      <c r="K54" s="54" t="s">
        <v>43</v>
      </c>
      <c r="L54" s="55" t="s">
        <v>22</v>
      </c>
      <c r="M54" s="10">
        <v>0.23819000000000001</v>
      </c>
      <c r="N54" s="10" t="s">
        <v>107</v>
      </c>
      <c r="O54" s="9">
        <f t="shared" si="2"/>
        <v>54</v>
      </c>
      <c r="P54" s="7" t="s">
        <v>71</v>
      </c>
      <c r="Q54" s="8" t="s">
        <v>20</v>
      </c>
      <c r="R54" s="9">
        <v>0.29615999999999998</v>
      </c>
      <c r="S54" s="9"/>
      <c r="T54" s="9">
        <f t="shared" si="14"/>
        <v>52</v>
      </c>
      <c r="U54" s="7" t="s">
        <v>89</v>
      </c>
      <c r="V54" s="8" t="s">
        <v>28</v>
      </c>
      <c r="W54" s="9">
        <v>0.33511000000000002</v>
      </c>
      <c r="X54" s="9"/>
      <c r="Y54" s="9">
        <f t="shared" si="4"/>
        <v>58</v>
      </c>
      <c r="Z54" s="7" t="s">
        <v>64</v>
      </c>
      <c r="AA54" s="8" t="s">
        <v>19</v>
      </c>
      <c r="AB54" s="9">
        <v>0.19277</v>
      </c>
      <c r="AC54" s="9"/>
      <c r="AD54" s="9">
        <f t="shared" si="5"/>
        <v>40</v>
      </c>
      <c r="AE54" s="7" t="s">
        <v>35</v>
      </c>
      <c r="AF54" s="8" t="s">
        <v>22</v>
      </c>
      <c r="AG54" s="9">
        <v>0.17992</v>
      </c>
      <c r="AH54" s="9"/>
      <c r="AI54" s="9">
        <f t="shared" si="6"/>
        <v>60</v>
      </c>
      <c r="AJ54" s="7" t="s">
        <v>80</v>
      </c>
      <c r="AK54" s="8" t="s">
        <v>19</v>
      </c>
      <c r="AL54" s="9">
        <v>0.13023999999999999</v>
      </c>
      <c r="AM54" s="9"/>
      <c r="AN54" s="9">
        <f t="shared" si="15"/>
        <v>37</v>
      </c>
      <c r="AO54" s="7" t="s">
        <v>71</v>
      </c>
      <c r="AP54" s="8" t="s">
        <v>20</v>
      </c>
      <c r="AQ54" s="9">
        <v>0.22791</v>
      </c>
      <c r="AR54" s="9"/>
      <c r="AS54" s="9">
        <f t="shared" si="8"/>
        <v>62</v>
      </c>
      <c r="AT54" s="7" t="s">
        <v>94</v>
      </c>
      <c r="AU54" s="8" t="s">
        <v>28</v>
      </c>
      <c r="AV54" s="9">
        <v>0.23000999999999999</v>
      </c>
      <c r="AW54" s="9"/>
      <c r="AX54" s="9">
        <f t="shared" si="9"/>
        <v>48</v>
      </c>
      <c r="AY54" s="7" t="s">
        <v>78</v>
      </c>
      <c r="AZ54" s="8" t="s">
        <v>23</v>
      </c>
      <c r="BA54" s="9">
        <v>0.27451999999999999</v>
      </c>
      <c r="BB54" s="9"/>
      <c r="BC54" s="9">
        <f t="shared" si="10"/>
        <v>51</v>
      </c>
      <c r="BD54" s="54" t="s">
        <v>64</v>
      </c>
      <c r="BE54" s="55" t="s">
        <v>22</v>
      </c>
      <c r="BF54" s="23">
        <v>0.1933</v>
      </c>
      <c r="BG54" s="23" t="s">
        <v>108</v>
      </c>
      <c r="BH54" s="9">
        <f t="shared" si="11"/>
        <v>71</v>
      </c>
      <c r="BI54" s="7" t="s">
        <v>43</v>
      </c>
      <c r="BJ54" s="8" t="s">
        <v>19</v>
      </c>
      <c r="BK54" s="10">
        <v>0.29859999999999998</v>
      </c>
      <c r="BL54" s="10" t="s">
        <v>107</v>
      </c>
      <c r="BM54" s="9">
        <f t="shared" si="12"/>
        <v>50</v>
      </c>
      <c r="BN54" s="7" t="s">
        <v>60</v>
      </c>
      <c r="BO54" s="8" t="s">
        <v>19</v>
      </c>
      <c r="BP54" s="23">
        <v>0.22162999999999999</v>
      </c>
      <c r="BQ54" t="s">
        <v>108</v>
      </c>
      <c r="BR54" s="9">
        <f t="shared" si="13"/>
        <v>56</v>
      </c>
    </row>
    <row r="55" spans="1:70" ht="17" thickBot="1" x14ac:dyDescent="0.25">
      <c r="A55" s="7" t="s">
        <v>95</v>
      </c>
      <c r="B55" s="8" t="s">
        <v>29</v>
      </c>
      <c r="C55" s="9">
        <v>8.6430000000000007E-2</v>
      </c>
      <c r="D55" s="9"/>
      <c r="E55" s="9">
        <f t="shared" si="16"/>
        <v>34</v>
      </c>
      <c r="F55" s="7" t="s">
        <v>71</v>
      </c>
      <c r="G55" s="8" t="s">
        <v>29</v>
      </c>
      <c r="H55" s="9">
        <v>0.25702000000000003</v>
      </c>
      <c r="I55" s="9"/>
      <c r="J55" s="9">
        <f t="shared" si="1"/>
        <v>41</v>
      </c>
      <c r="K55" s="7" t="s">
        <v>64</v>
      </c>
      <c r="L55" s="8" t="s">
        <v>28</v>
      </c>
      <c r="M55" s="10">
        <v>0.23349</v>
      </c>
      <c r="N55" s="10" t="s">
        <v>107</v>
      </c>
      <c r="O55" s="9">
        <f t="shared" si="2"/>
        <v>53</v>
      </c>
      <c r="P55" s="7" t="s">
        <v>87</v>
      </c>
      <c r="Q55" s="8" t="s">
        <v>19</v>
      </c>
      <c r="R55" s="9">
        <v>0.28766999999999998</v>
      </c>
      <c r="S55" s="9"/>
      <c r="T55" s="9">
        <f t="shared" si="14"/>
        <v>51</v>
      </c>
      <c r="U55" s="62" t="s">
        <v>84</v>
      </c>
      <c r="V55" s="63" t="s">
        <v>28</v>
      </c>
      <c r="W55" s="23">
        <v>0.32963999999999999</v>
      </c>
      <c r="X55" s="23" t="s">
        <v>108</v>
      </c>
      <c r="Y55" s="9">
        <f t="shared" si="4"/>
        <v>57</v>
      </c>
      <c r="Z55" s="7" t="s">
        <v>39</v>
      </c>
      <c r="AA55" s="8" t="s">
        <v>28</v>
      </c>
      <c r="AB55" s="9">
        <v>0.19231999999999999</v>
      </c>
      <c r="AC55" s="9"/>
      <c r="AD55" s="9">
        <f t="shared" si="5"/>
        <v>39</v>
      </c>
      <c r="AE55" s="7" t="s">
        <v>46</v>
      </c>
      <c r="AF55" s="8" t="s">
        <v>22</v>
      </c>
      <c r="AG55" s="23">
        <v>0.17730000000000001</v>
      </c>
      <c r="AH55" s="23" t="s">
        <v>108</v>
      </c>
      <c r="AI55" s="9">
        <f t="shared" si="6"/>
        <v>59</v>
      </c>
      <c r="AJ55" s="7" t="s">
        <v>72</v>
      </c>
      <c r="AK55" s="8" t="s">
        <v>25</v>
      </c>
      <c r="AL55" s="9">
        <v>0.12361999999999999</v>
      </c>
      <c r="AM55" s="9"/>
      <c r="AN55" s="9">
        <f t="shared" si="15"/>
        <v>36</v>
      </c>
      <c r="AO55" s="54" t="s">
        <v>53</v>
      </c>
      <c r="AP55" s="55" t="s">
        <v>28</v>
      </c>
      <c r="AQ55" s="10">
        <v>0.2263</v>
      </c>
      <c r="AR55" s="10" t="s">
        <v>107</v>
      </c>
      <c r="AS55" s="9">
        <f t="shared" si="8"/>
        <v>61</v>
      </c>
      <c r="AT55" s="7" t="s">
        <v>27</v>
      </c>
      <c r="AU55" s="8" t="s">
        <v>28</v>
      </c>
      <c r="AV55" s="10">
        <v>0.22803000000000001</v>
      </c>
      <c r="AW55" s="10" t="s">
        <v>107</v>
      </c>
      <c r="AX55" s="9">
        <f t="shared" si="9"/>
        <v>47</v>
      </c>
      <c r="AY55" s="62" t="s">
        <v>42</v>
      </c>
      <c r="AZ55" s="63" t="s">
        <v>26</v>
      </c>
      <c r="BA55" s="10">
        <v>0.26579000000000003</v>
      </c>
      <c r="BB55" s="10" t="s">
        <v>107</v>
      </c>
      <c r="BC55" s="9">
        <f t="shared" si="10"/>
        <v>50</v>
      </c>
      <c r="BD55" s="7" t="s">
        <v>78</v>
      </c>
      <c r="BE55" s="8" t="s">
        <v>28</v>
      </c>
      <c r="BF55" s="10">
        <v>0.19228000000000001</v>
      </c>
      <c r="BG55" s="10" t="s">
        <v>107</v>
      </c>
      <c r="BH55" s="9">
        <f t="shared" si="11"/>
        <v>70</v>
      </c>
      <c r="BI55" s="7" t="s">
        <v>86</v>
      </c>
      <c r="BJ55" s="8" t="s">
        <v>20</v>
      </c>
      <c r="BK55" s="9">
        <v>0.2969</v>
      </c>
      <c r="BL55" s="9"/>
      <c r="BM55" s="9">
        <f t="shared" si="12"/>
        <v>49</v>
      </c>
      <c r="BN55" s="7" t="s">
        <v>40</v>
      </c>
      <c r="BO55" s="8" t="s">
        <v>29</v>
      </c>
      <c r="BP55" s="9">
        <v>0.22061</v>
      </c>
      <c r="BR55" s="9">
        <f t="shared" si="13"/>
        <v>55</v>
      </c>
    </row>
    <row r="56" spans="1:70" ht="17" thickBot="1" x14ac:dyDescent="0.25">
      <c r="A56" s="7" t="s">
        <v>64</v>
      </c>
      <c r="B56" s="8" t="s">
        <v>28</v>
      </c>
      <c r="C56" s="9">
        <v>8.294E-2</v>
      </c>
      <c r="D56" s="9"/>
      <c r="E56" s="9">
        <f t="shared" si="16"/>
        <v>33</v>
      </c>
      <c r="F56" s="54" t="s">
        <v>72</v>
      </c>
      <c r="G56" s="55" t="s">
        <v>22</v>
      </c>
      <c r="H56" s="10">
        <v>0.25142999999999999</v>
      </c>
      <c r="I56" s="10" t="s">
        <v>107</v>
      </c>
      <c r="J56" s="9">
        <f t="shared" si="1"/>
        <v>40</v>
      </c>
      <c r="K56" s="7" t="s">
        <v>73</v>
      </c>
      <c r="L56" s="8" t="s">
        <v>29</v>
      </c>
      <c r="M56" s="9">
        <v>0.22949</v>
      </c>
      <c r="N56" s="9"/>
      <c r="O56" s="9">
        <f t="shared" si="2"/>
        <v>52</v>
      </c>
      <c r="P56" s="7" t="s">
        <v>82</v>
      </c>
      <c r="Q56" s="8" t="s">
        <v>28</v>
      </c>
      <c r="R56" s="9">
        <v>0.2752</v>
      </c>
      <c r="S56" s="9"/>
      <c r="T56" s="9">
        <f t="shared" si="14"/>
        <v>50</v>
      </c>
      <c r="U56" s="7" t="s">
        <v>104</v>
      </c>
      <c r="V56" s="8" t="s">
        <v>20</v>
      </c>
      <c r="W56" s="9">
        <v>0.32655000000000001</v>
      </c>
      <c r="X56" s="9"/>
      <c r="Y56" s="9">
        <f t="shared" si="4"/>
        <v>56</v>
      </c>
      <c r="Z56" s="7" t="s">
        <v>91</v>
      </c>
      <c r="AA56" s="8" t="s">
        <v>22</v>
      </c>
      <c r="AB56" s="9">
        <v>0.18945999999999999</v>
      </c>
      <c r="AC56" s="9"/>
      <c r="AD56" s="9">
        <f t="shared" si="5"/>
        <v>38</v>
      </c>
      <c r="AE56" s="7" t="s">
        <v>71</v>
      </c>
      <c r="AF56" s="8" t="s">
        <v>20</v>
      </c>
      <c r="AG56" s="9">
        <v>0.17451</v>
      </c>
      <c r="AH56" s="9"/>
      <c r="AI56" s="9">
        <f t="shared" si="6"/>
        <v>58</v>
      </c>
      <c r="AJ56" s="7" t="s">
        <v>70</v>
      </c>
      <c r="AK56" s="8" t="s">
        <v>28</v>
      </c>
      <c r="AL56" s="9">
        <v>0.12136</v>
      </c>
      <c r="AM56" s="9"/>
      <c r="AN56" s="9">
        <f t="shared" si="15"/>
        <v>35</v>
      </c>
      <c r="AO56" s="54" t="s">
        <v>42</v>
      </c>
      <c r="AP56" s="55" t="s">
        <v>28</v>
      </c>
      <c r="AQ56" s="10">
        <v>0.22450000000000001</v>
      </c>
      <c r="AR56" s="10" t="s">
        <v>107</v>
      </c>
      <c r="AS56" s="9">
        <f t="shared" si="8"/>
        <v>60</v>
      </c>
      <c r="AT56" s="7" t="s">
        <v>68</v>
      </c>
      <c r="AU56" s="8" t="s">
        <v>19</v>
      </c>
      <c r="AV56" s="9">
        <v>0.21682000000000001</v>
      </c>
      <c r="AW56" s="9"/>
      <c r="AX56" s="9">
        <f t="shared" si="9"/>
        <v>46</v>
      </c>
      <c r="AY56" s="7" t="s">
        <v>49</v>
      </c>
      <c r="AZ56" s="8" t="s">
        <v>28</v>
      </c>
      <c r="BA56" s="23">
        <v>0.24476000000000001</v>
      </c>
      <c r="BB56" s="23" t="s">
        <v>108</v>
      </c>
      <c r="BC56" s="9">
        <f t="shared" si="10"/>
        <v>49</v>
      </c>
      <c r="BD56" s="7" t="s">
        <v>51</v>
      </c>
      <c r="BE56" s="8" t="s">
        <v>28</v>
      </c>
      <c r="BF56" s="10">
        <v>0.18431</v>
      </c>
      <c r="BG56" s="10" t="s">
        <v>107</v>
      </c>
      <c r="BH56" s="9">
        <f t="shared" si="11"/>
        <v>69</v>
      </c>
      <c r="BI56" s="58" t="s">
        <v>32</v>
      </c>
      <c r="BJ56" s="59" t="s">
        <v>26</v>
      </c>
      <c r="BK56" s="10">
        <v>0.29097000000000001</v>
      </c>
      <c r="BL56" s="10" t="s">
        <v>107</v>
      </c>
      <c r="BM56" s="9">
        <f t="shared" si="12"/>
        <v>48</v>
      </c>
      <c r="BN56" s="54" t="s">
        <v>76</v>
      </c>
      <c r="BO56" s="55" t="s">
        <v>22</v>
      </c>
      <c r="BP56" s="23">
        <v>0.22022</v>
      </c>
      <c r="BQ56" t="s">
        <v>108</v>
      </c>
      <c r="BR56" s="9">
        <f t="shared" si="13"/>
        <v>54</v>
      </c>
    </row>
    <row r="57" spans="1:70" ht="17" thickBot="1" x14ac:dyDescent="0.25">
      <c r="A57" s="7" t="s">
        <v>75</v>
      </c>
      <c r="B57" s="8" t="s">
        <v>29</v>
      </c>
      <c r="C57" s="9">
        <v>8.2830000000000001E-2</v>
      </c>
      <c r="D57" s="9"/>
      <c r="E57" s="9">
        <f t="shared" si="16"/>
        <v>32</v>
      </c>
      <c r="F57" s="58" t="s">
        <v>24</v>
      </c>
      <c r="G57" s="59" t="s">
        <v>26</v>
      </c>
      <c r="H57" s="10">
        <v>0.24937000000000001</v>
      </c>
      <c r="I57" s="10" t="s">
        <v>107</v>
      </c>
      <c r="J57" s="9">
        <f t="shared" si="1"/>
        <v>39</v>
      </c>
      <c r="K57" s="58" t="s">
        <v>42</v>
      </c>
      <c r="L57" s="59" t="s">
        <v>26</v>
      </c>
      <c r="M57" s="23">
        <v>0.21934999999999999</v>
      </c>
      <c r="N57" s="23" t="s">
        <v>108</v>
      </c>
      <c r="O57" s="9">
        <f t="shared" si="2"/>
        <v>51</v>
      </c>
      <c r="P57" s="7" t="s">
        <v>89</v>
      </c>
      <c r="Q57" s="8" t="s">
        <v>28</v>
      </c>
      <c r="R57" s="9">
        <v>0.27123000000000003</v>
      </c>
      <c r="S57" s="9"/>
      <c r="T57" s="9">
        <f t="shared" si="14"/>
        <v>49</v>
      </c>
      <c r="U57" s="7" t="s">
        <v>60</v>
      </c>
      <c r="V57" s="8" t="s">
        <v>19</v>
      </c>
      <c r="W57" s="9">
        <v>0.32563999999999999</v>
      </c>
      <c r="X57" s="9"/>
      <c r="Y57" s="9">
        <f t="shared" si="4"/>
        <v>55</v>
      </c>
      <c r="Z57" s="7" t="s">
        <v>71</v>
      </c>
      <c r="AA57" s="8" t="s">
        <v>20</v>
      </c>
      <c r="AB57" s="9">
        <v>0.18095</v>
      </c>
      <c r="AC57" s="9"/>
      <c r="AD57" s="9">
        <f t="shared" si="5"/>
        <v>37</v>
      </c>
      <c r="AE57" s="7" t="s">
        <v>64</v>
      </c>
      <c r="AF57" s="8" t="s">
        <v>28</v>
      </c>
      <c r="AG57" s="9">
        <v>0.16550999999999999</v>
      </c>
      <c r="AH57" s="9"/>
      <c r="AI57" s="9">
        <f t="shared" si="6"/>
        <v>57</v>
      </c>
      <c r="AJ57" s="7" t="s">
        <v>47</v>
      </c>
      <c r="AK57" s="8" t="s">
        <v>19</v>
      </c>
      <c r="AL57" s="9">
        <v>0.11971999999999999</v>
      </c>
      <c r="AM57" s="9"/>
      <c r="AN57" s="9">
        <f t="shared" si="15"/>
        <v>34</v>
      </c>
      <c r="AO57" s="7" t="s">
        <v>40</v>
      </c>
      <c r="AP57" s="8" t="s">
        <v>26</v>
      </c>
      <c r="AQ57" s="9">
        <v>0.22356999999999999</v>
      </c>
      <c r="AR57" s="9"/>
      <c r="AS57" s="9">
        <f t="shared" si="8"/>
        <v>59</v>
      </c>
      <c r="AT57" s="7" t="s">
        <v>84</v>
      </c>
      <c r="AU57" s="8" t="s">
        <v>28</v>
      </c>
      <c r="AV57" s="9">
        <v>0.20906</v>
      </c>
      <c r="AW57" s="9"/>
      <c r="AX57" s="9">
        <f t="shared" si="9"/>
        <v>45</v>
      </c>
      <c r="AY57" s="7" t="s">
        <v>104</v>
      </c>
      <c r="AZ57" s="8" t="s">
        <v>22</v>
      </c>
      <c r="BA57" s="9">
        <v>0.24177000000000001</v>
      </c>
      <c r="BB57" s="9"/>
      <c r="BC57" s="9">
        <f t="shared" si="10"/>
        <v>48</v>
      </c>
      <c r="BD57" s="7" t="s">
        <v>91</v>
      </c>
      <c r="BE57" s="8" t="s">
        <v>25</v>
      </c>
      <c r="BF57" s="9">
        <v>0.18393000000000001</v>
      </c>
      <c r="BG57" s="9"/>
      <c r="BH57" s="9">
        <f t="shared" si="11"/>
        <v>68</v>
      </c>
      <c r="BI57" s="7" t="s">
        <v>50</v>
      </c>
      <c r="BJ57" s="8" t="s">
        <v>19</v>
      </c>
      <c r="BK57" s="23">
        <v>0.29004999999999997</v>
      </c>
      <c r="BL57" s="23" t="s">
        <v>108</v>
      </c>
      <c r="BM57" s="9">
        <f t="shared" si="12"/>
        <v>47</v>
      </c>
      <c r="BN57" s="7" t="s">
        <v>63</v>
      </c>
      <c r="BO57" s="8" t="s">
        <v>20</v>
      </c>
      <c r="BP57" s="9">
        <v>0.21085999999999999</v>
      </c>
      <c r="BR57" s="9">
        <f t="shared" si="13"/>
        <v>53</v>
      </c>
    </row>
    <row r="58" spans="1:70" ht="17" thickBot="1" x14ac:dyDescent="0.25">
      <c r="A58" s="5" t="s">
        <v>104</v>
      </c>
      <c r="B58" s="6" t="s">
        <v>29</v>
      </c>
      <c r="C58" s="9">
        <v>8.2070000000000004E-2</v>
      </c>
      <c r="D58" s="30"/>
      <c r="E58" s="9">
        <f t="shared" si="16"/>
        <v>31</v>
      </c>
      <c r="F58" s="5" t="s">
        <v>43</v>
      </c>
      <c r="G58" s="6" t="s">
        <v>22</v>
      </c>
      <c r="H58" s="9">
        <v>0.23927000000000001</v>
      </c>
      <c r="I58" s="30"/>
      <c r="J58" s="9">
        <f t="shared" si="1"/>
        <v>38</v>
      </c>
      <c r="K58" s="5" t="s">
        <v>87</v>
      </c>
      <c r="L58" s="6" t="s">
        <v>25</v>
      </c>
      <c r="M58" s="9">
        <v>0.21013999999999999</v>
      </c>
      <c r="N58" s="30"/>
      <c r="O58" s="9">
        <f t="shared" si="2"/>
        <v>50</v>
      </c>
      <c r="P58" s="64" t="s">
        <v>49</v>
      </c>
      <c r="Q58" s="65" t="s">
        <v>28</v>
      </c>
      <c r="R58" s="23">
        <v>0.26532</v>
      </c>
      <c r="S58" s="45" t="s">
        <v>108</v>
      </c>
      <c r="T58" s="9">
        <f t="shared" si="14"/>
        <v>48</v>
      </c>
      <c r="U58" s="5" t="s">
        <v>58</v>
      </c>
      <c r="V58" s="6" t="s">
        <v>22</v>
      </c>
      <c r="W58" s="9">
        <v>0.31491000000000002</v>
      </c>
      <c r="X58" s="30"/>
      <c r="Y58" s="9">
        <f t="shared" si="4"/>
        <v>54</v>
      </c>
      <c r="Z58" s="5" t="s">
        <v>21</v>
      </c>
      <c r="AA58" s="6" t="s">
        <v>22</v>
      </c>
      <c r="AB58" s="9">
        <v>0.17810000000000001</v>
      </c>
      <c r="AC58" s="30"/>
      <c r="AD58" s="9">
        <f t="shared" si="5"/>
        <v>36</v>
      </c>
      <c r="AE58" s="5" t="s">
        <v>63</v>
      </c>
      <c r="AF58" s="6" t="s">
        <v>26</v>
      </c>
      <c r="AG58" s="9">
        <v>0.16378000000000001</v>
      </c>
      <c r="AH58" s="30"/>
      <c r="AI58" s="9">
        <f t="shared" si="6"/>
        <v>56</v>
      </c>
      <c r="AJ58" s="5" t="s">
        <v>97</v>
      </c>
      <c r="AK58" s="6" t="s">
        <v>19</v>
      </c>
      <c r="AL58" s="9">
        <v>0.11225</v>
      </c>
      <c r="AM58" s="30"/>
      <c r="AN58" s="9">
        <f t="shared" si="15"/>
        <v>33</v>
      </c>
      <c r="AO58" s="5" t="s">
        <v>76</v>
      </c>
      <c r="AP58" s="6" t="s">
        <v>22</v>
      </c>
      <c r="AQ58" s="9">
        <v>0.22139</v>
      </c>
      <c r="AR58" s="30"/>
      <c r="AS58" s="9">
        <f t="shared" si="8"/>
        <v>58</v>
      </c>
      <c r="AT58" s="60" t="s">
        <v>24</v>
      </c>
      <c r="AU58" s="61" t="s">
        <v>26</v>
      </c>
      <c r="AV58" s="23">
        <v>0.20874999999999999</v>
      </c>
      <c r="AW58" s="45" t="s">
        <v>108</v>
      </c>
      <c r="AX58" s="9">
        <f t="shared" si="9"/>
        <v>44</v>
      </c>
      <c r="AY58" s="5" t="s">
        <v>54</v>
      </c>
      <c r="AZ58" s="6" t="s">
        <v>29</v>
      </c>
      <c r="BA58" s="9">
        <v>0.23965</v>
      </c>
      <c r="BB58" s="30"/>
      <c r="BC58" s="9">
        <f t="shared" si="10"/>
        <v>47</v>
      </c>
      <c r="BD58" s="5" t="s">
        <v>102</v>
      </c>
      <c r="BE58" s="6" t="s">
        <v>26</v>
      </c>
      <c r="BF58" s="23">
        <v>0.18165000000000001</v>
      </c>
      <c r="BG58" s="45" t="s">
        <v>108</v>
      </c>
      <c r="BH58" s="9">
        <f t="shared" si="11"/>
        <v>67</v>
      </c>
      <c r="BI58" s="5" t="s">
        <v>56</v>
      </c>
      <c r="BJ58" s="6" t="s">
        <v>19</v>
      </c>
      <c r="BK58" s="23">
        <v>0.27634999999999998</v>
      </c>
      <c r="BL58" s="45" t="s">
        <v>108</v>
      </c>
      <c r="BM58" s="9">
        <f t="shared" si="12"/>
        <v>46</v>
      </c>
      <c r="BN58" s="5" t="s">
        <v>84</v>
      </c>
      <c r="BO58" s="6" t="s">
        <v>26</v>
      </c>
      <c r="BP58" s="9">
        <v>0.20313000000000001</v>
      </c>
      <c r="BR58" s="9">
        <f t="shared" si="13"/>
        <v>52</v>
      </c>
    </row>
    <row r="59" spans="1:70" ht="17" customHeight="1" thickTop="1" thickBot="1" x14ac:dyDescent="0.25">
      <c r="A59" s="7" t="s">
        <v>64</v>
      </c>
      <c r="B59" s="8" t="s">
        <v>22</v>
      </c>
      <c r="C59" s="9">
        <v>7.603E-2</v>
      </c>
      <c r="D59" s="9"/>
      <c r="E59" s="9">
        <f t="shared" si="16"/>
        <v>30</v>
      </c>
      <c r="F59" s="7" t="s">
        <v>84</v>
      </c>
      <c r="G59" s="8" t="s">
        <v>19</v>
      </c>
      <c r="H59" s="9">
        <v>0.23319000000000001</v>
      </c>
      <c r="I59" s="9"/>
      <c r="J59" s="9">
        <f t="shared" si="1"/>
        <v>37</v>
      </c>
      <c r="K59" s="7" t="s">
        <v>54</v>
      </c>
      <c r="L59" s="8" t="s">
        <v>105</v>
      </c>
      <c r="M59" s="9">
        <v>0.2044</v>
      </c>
      <c r="N59" s="9"/>
      <c r="O59" s="9">
        <f t="shared" si="2"/>
        <v>49</v>
      </c>
      <c r="P59" s="7" t="s">
        <v>87</v>
      </c>
      <c r="Q59" s="8" t="s">
        <v>29</v>
      </c>
      <c r="R59" s="23">
        <v>0.25667000000000001</v>
      </c>
      <c r="S59" s="23" t="s">
        <v>108</v>
      </c>
      <c r="T59" s="9">
        <f t="shared" si="14"/>
        <v>47</v>
      </c>
      <c r="U59" s="62" t="s">
        <v>82</v>
      </c>
      <c r="V59" s="63" t="s">
        <v>28</v>
      </c>
      <c r="W59" s="23">
        <v>0.31307000000000001</v>
      </c>
      <c r="X59" s="23" t="s">
        <v>108</v>
      </c>
      <c r="Y59" s="9">
        <f t="shared" si="4"/>
        <v>53</v>
      </c>
      <c r="Z59" s="7" t="s">
        <v>89</v>
      </c>
      <c r="AA59" s="8" t="s">
        <v>22</v>
      </c>
      <c r="AB59" s="9">
        <v>0.15992999999999999</v>
      </c>
      <c r="AC59" s="9"/>
      <c r="AD59" s="9">
        <f t="shared" si="5"/>
        <v>35</v>
      </c>
      <c r="AE59" s="7" t="s">
        <v>104</v>
      </c>
      <c r="AF59" s="8" t="s">
        <v>29</v>
      </c>
      <c r="AG59" s="9">
        <v>0.16261</v>
      </c>
      <c r="AH59" s="9"/>
      <c r="AI59" s="9">
        <f t="shared" si="6"/>
        <v>55</v>
      </c>
      <c r="AJ59" s="7" t="s">
        <v>71</v>
      </c>
      <c r="AK59" s="8" t="s">
        <v>20</v>
      </c>
      <c r="AL59" s="9">
        <v>0.11201</v>
      </c>
      <c r="AM59" s="9"/>
      <c r="AN59" s="9">
        <f t="shared" si="15"/>
        <v>32</v>
      </c>
      <c r="AO59" s="7" t="s">
        <v>71</v>
      </c>
      <c r="AP59" s="8" t="s">
        <v>29</v>
      </c>
      <c r="AQ59" s="9">
        <v>0.21976000000000001</v>
      </c>
      <c r="AR59" s="9"/>
      <c r="AS59" s="9">
        <f t="shared" si="8"/>
        <v>57</v>
      </c>
      <c r="AT59" s="7" t="s">
        <v>87</v>
      </c>
      <c r="AU59" s="8" t="s">
        <v>25</v>
      </c>
      <c r="AV59" s="9">
        <v>0.19753999999999999</v>
      </c>
      <c r="AW59" s="9"/>
      <c r="AX59" s="9">
        <f t="shared" si="9"/>
        <v>43</v>
      </c>
      <c r="AY59" s="7" t="s">
        <v>96</v>
      </c>
      <c r="AZ59" s="8" t="s">
        <v>25</v>
      </c>
      <c r="BA59" s="9">
        <v>0.21889</v>
      </c>
      <c r="BB59" s="9"/>
      <c r="BC59" s="9">
        <f t="shared" si="10"/>
        <v>46</v>
      </c>
      <c r="BD59" s="7" t="s">
        <v>43</v>
      </c>
      <c r="BE59" s="8" t="s">
        <v>19</v>
      </c>
      <c r="BF59" s="10">
        <v>0.18057999999999999</v>
      </c>
      <c r="BG59" s="10" t="s">
        <v>107</v>
      </c>
      <c r="BH59" s="9">
        <f t="shared" si="11"/>
        <v>66</v>
      </c>
      <c r="BI59" s="54" t="s">
        <v>56</v>
      </c>
      <c r="BJ59" s="55" t="s">
        <v>22</v>
      </c>
      <c r="BK59" s="10">
        <v>0.27614</v>
      </c>
      <c r="BL59" s="10" t="s">
        <v>107</v>
      </c>
      <c r="BM59" s="9">
        <f t="shared" si="12"/>
        <v>45</v>
      </c>
      <c r="BN59" s="7" t="s">
        <v>103</v>
      </c>
      <c r="BO59" s="8" t="s">
        <v>19</v>
      </c>
      <c r="BP59" s="9">
        <v>0.20257</v>
      </c>
      <c r="BR59" s="9">
        <f t="shared" si="13"/>
        <v>51</v>
      </c>
    </row>
    <row r="60" spans="1:70" ht="17" thickBot="1" x14ac:dyDescent="0.25">
      <c r="A60" s="7" t="s">
        <v>47</v>
      </c>
      <c r="B60" s="8" t="s">
        <v>28</v>
      </c>
      <c r="C60" s="9">
        <v>7.5689999999999993E-2</v>
      </c>
      <c r="D60" s="9"/>
      <c r="E60" s="9">
        <f t="shared" si="16"/>
        <v>29</v>
      </c>
      <c r="F60" s="7" t="s">
        <v>70</v>
      </c>
      <c r="G60" s="8" t="s">
        <v>28</v>
      </c>
      <c r="H60" s="9">
        <v>0.21754000000000001</v>
      </c>
      <c r="I60" s="9"/>
      <c r="J60" s="9">
        <f t="shared" si="1"/>
        <v>36</v>
      </c>
      <c r="K60" s="7" t="s">
        <v>54</v>
      </c>
      <c r="L60" s="8" t="s">
        <v>29</v>
      </c>
      <c r="M60" s="9">
        <v>0.19492000000000001</v>
      </c>
      <c r="N60" s="9"/>
      <c r="O60" s="9">
        <f t="shared" si="2"/>
        <v>48</v>
      </c>
      <c r="P60" s="7" t="s">
        <v>89</v>
      </c>
      <c r="Q60" s="8" t="s">
        <v>19</v>
      </c>
      <c r="R60" s="9">
        <v>0.25591999999999998</v>
      </c>
      <c r="S60" s="9"/>
      <c r="T60" s="9">
        <f t="shared" si="14"/>
        <v>46</v>
      </c>
      <c r="U60" s="7" t="s">
        <v>58</v>
      </c>
      <c r="V60" s="8" t="s">
        <v>25</v>
      </c>
      <c r="W60" s="9">
        <v>0.29215000000000002</v>
      </c>
      <c r="X60" s="9"/>
      <c r="Y60" s="9">
        <f t="shared" si="4"/>
        <v>52</v>
      </c>
      <c r="Z60" s="7" t="s">
        <v>66</v>
      </c>
      <c r="AA60" s="8" t="s">
        <v>28</v>
      </c>
      <c r="AB60" s="9">
        <v>0.14924999999999999</v>
      </c>
      <c r="AC60" s="9"/>
      <c r="AD60" s="9">
        <f t="shared" si="5"/>
        <v>34</v>
      </c>
      <c r="AE60" s="7" t="s">
        <v>103</v>
      </c>
      <c r="AF60" s="8" t="s">
        <v>19</v>
      </c>
      <c r="AG60" s="9">
        <v>0.15977</v>
      </c>
      <c r="AH60" s="9"/>
      <c r="AI60" s="9">
        <f t="shared" si="6"/>
        <v>54</v>
      </c>
      <c r="AJ60" s="7" t="s">
        <v>27</v>
      </c>
      <c r="AK60" s="8" t="s">
        <v>29</v>
      </c>
      <c r="AL60" s="9">
        <v>0.10612000000000001</v>
      </c>
      <c r="AM60" s="9"/>
      <c r="AN60" s="9">
        <f t="shared" si="15"/>
        <v>31</v>
      </c>
      <c r="AO60" s="7" t="s">
        <v>64</v>
      </c>
      <c r="AP60" s="8" t="s">
        <v>28</v>
      </c>
      <c r="AQ60" s="9">
        <v>0.21793999999999999</v>
      </c>
      <c r="AR60" s="9"/>
      <c r="AS60" s="9">
        <f t="shared" si="8"/>
        <v>56</v>
      </c>
      <c r="AT60" s="7" t="s">
        <v>94</v>
      </c>
      <c r="AU60" s="8" t="s">
        <v>26</v>
      </c>
      <c r="AV60" s="9">
        <v>0.19431999999999999</v>
      </c>
      <c r="AW60" s="9"/>
      <c r="AX60" s="9">
        <f t="shared" si="9"/>
        <v>42</v>
      </c>
      <c r="AY60" s="7" t="s">
        <v>56</v>
      </c>
      <c r="AZ60" s="8" t="s">
        <v>22</v>
      </c>
      <c r="BA60" s="9">
        <v>0.20998</v>
      </c>
      <c r="BB60" s="9"/>
      <c r="BC60" s="9">
        <f t="shared" si="10"/>
        <v>45</v>
      </c>
      <c r="BD60" s="7" t="s">
        <v>102</v>
      </c>
      <c r="BE60" s="8" t="s">
        <v>28</v>
      </c>
      <c r="BF60" s="23">
        <v>0.16880999999999999</v>
      </c>
      <c r="BG60" s="23" t="s">
        <v>108</v>
      </c>
      <c r="BH60" s="9">
        <f t="shared" si="11"/>
        <v>65</v>
      </c>
      <c r="BI60" s="58" t="s">
        <v>86</v>
      </c>
      <c r="BJ60" s="59" t="s">
        <v>26</v>
      </c>
      <c r="BK60" s="23">
        <v>0.26651000000000002</v>
      </c>
      <c r="BL60" s="23" t="s">
        <v>108</v>
      </c>
      <c r="BM60" s="9">
        <f t="shared" si="12"/>
        <v>44</v>
      </c>
      <c r="BN60" s="7" t="s">
        <v>34</v>
      </c>
      <c r="BO60" s="8" t="s">
        <v>19</v>
      </c>
      <c r="BP60" s="10">
        <v>0.20197000000000001</v>
      </c>
      <c r="BQ60" t="s">
        <v>107</v>
      </c>
      <c r="BR60" s="9">
        <f t="shared" si="13"/>
        <v>50</v>
      </c>
    </row>
    <row r="61" spans="1:70" ht="17" thickBot="1" x14ac:dyDescent="0.25">
      <c r="A61" s="7" t="s">
        <v>84</v>
      </c>
      <c r="B61" s="8" t="s">
        <v>19</v>
      </c>
      <c r="C61" s="9">
        <v>7.2020000000000001E-2</v>
      </c>
      <c r="D61" s="9"/>
      <c r="E61" s="9">
        <f t="shared" si="16"/>
        <v>28</v>
      </c>
      <c r="F61" s="62" t="s">
        <v>49</v>
      </c>
      <c r="G61" s="63" t="s">
        <v>28</v>
      </c>
      <c r="H61" s="23">
        <v>0.20607</v>
      </c>
      <c r="I61" s="23" t="s">
        <v>108</v>
      </c>
      <c r="J61" s="9">
        <f t="shared" si="1"/>
        <v>35</v>
      </c>
      <c r="K61" s="7" t="s">
        <v>87</v>
      </c>
      <c r="L61" s="8" t="s">
        <v>19</v>
      </c>
      <c r="M61" s="9">
        <v>0.18226999999999999</v>
      </c>
      <c r="N61" s="9"/>
      <c r="O61" s="9">
        <f t="shared" si="2"/>
        <v>47</v>
      </c>
      <c r="P61" s="62" t="s">
        <v>39</v>
      </c>
      <c r="Q61" s="63" t="s">
        <v>28</v>
      </c>
      <c r="R61" s="23">
        <v>0.25319999999999998</v>
      </c>
      <c r="S61" s="23" t="s">
        <v>108</v>
      </c>
      <c r="T61" s="9">
        <f t="shared" si="14"/>
        <v>45</v>
      </c>
      <c r="U61" s="58" t="s">
        <v>24</v>
      </c>
      <c r="V61" s="59" t="s">
        <v>26</v>
      </c>
      <c r="W61" s="10">
        <v>0.27854000000000001</v>
      </c>
      <c r="X61" s="10" t="s">
        <v>107</v>
      </c>
      <c r="Y61" s="9">
        <f t="shared" si="4"/>
        <v>51</v>
      </c>
      <c r="Z61" s="7" t="s">
        <v>103</v>
      </c>
      <c r="AA61" s="8" t="s">
        <v>19</v>
      </c>
      <c r="AB61" s="9">
        <v>0.14842</v>
      </c>
      <c r="AC61" s="9"/>
      <c r="AD61" s="9">
        <f t="shared" si="5"/>
        <v>33</v>
      </c>
      <c r="AE61" s="7" t="s">
        <v>47</v>
      </c>
      <c r="AF61" s="8" t="s">
        <v>28</v>
      </c>
      <c r="AG61" s="9">
        <v>0.15654000000000001</v>
      </c>
      <c r="AH61" s="9"/>
      <c r="AI61" s="9">
        <f t="shared" si="6"/>
        <v>53</v>
      </c>
      <c r="AJ61" s="7" t="s">
        <v>47</v>
      </c>
      <c r="AK61" s="8" t="s">
        <v>28</v>
      </c>
      <c r="AL61" s="9">
        <v>0.10531</v>
      </c>
      <c r="AM61" s="9"/>
      <c r="AN61" s="9">
        <f t="shared" si="15"/>
        <v>30</v>
      </c>
      <c r="AO61" s="7" t="s">
        <v>82</v>
      </c>
      <c r="AP61" s="8" t="s">
        <v>20</v>
      </c>
      <c r="AQ61" s="9">
        <v>0.21765999999999999</v>
      </c>
      <c r="AR61" s="9"/>
      <c r="AS61" s="9">
        <f t="shared" si="8"/>
        <v>55</v>
      </c>
      <c r="AT61" s="7" t="s">
        <v>103</v>
      </c>
      <c r="AU61" s="8" t="s">
        <v>28</v>
      </c>
      <c r="AV61" s="9">
        <v>0.18812000000000001</v>
      </c>
      <c r="AW61" s="9"/>
      <c r="AX61" s="9">
        <f t="shared" si="9"/>
        <v>41</v>
      </c>
      <c r="AY61" s="7" t="s">
        <v>64</v>
      </c>
      <c r="AZ61" s="8" t="s">
        <v>22</v>
      </c>
      <c r="BA61" s="9">
        <v>0.20977999999999999</v>
      </c>
      <c r="BB61" s="9"/>
      <c r="BC61" s="9">
        <f t="shared" si="10"/>
        <v>44</v>
      </c>
      <c r="BD61" s="7" t="s">
        <v>76</v>
      </c>
      <c r="BE61" s="8" t="s">
        <v>26</v>
      </c>
      <c r="BF61" s="10">
        <v>0.15654000000000001</v>
      </c>
      <c r="BG61" s="10" t="s">
        <v>107</v>
      </c>
      <c r="BH61" s="9">
        <f t="shared" si="11"/>
        <v>64</v>
      </c>
      <c r="BI61" s="58" t="s">
        <v>42</v>
      </c>
      <c r="BJ61" s="59" t="s">
        <v>26</v>
      </c>
      <c r="BK61" s="10">
        <v>0.25172</v>
      </c>
      <c r="BL61" s="10" t="s">
        <v>107</v>
      </c>
      <c r="BM61" s="9">
        <f t="shared" si="12"/>
        <v>43</v>
      </c>
      <c r="BN61" s="58" t="s">
        <v>34</v>
      </c>
      <c r="BO61" s="59" t="s">
        <v>26</v>
      </c>
      <c r="BP61" s="23">
        <v>0.19184999999999999</v>
      </c>
      <c r="BQ61" t="s">
        <v>108</v>
      </c>
      <c r="BR61" s="9">
        <f t="shared" si="13"/>
        <v>49</v>
      </c>
    </row>
    <row r="62" spans="1:70" ht="17" thickBot="1" x14ac:dyDescent="0.25">
      <c r="A62" s="7" t="s">
        <v>70</v>
      </c>
      <c r="B62" s="8" t="s">
        <v>28</v>
      </c>
      <c r="C62" s="9">
        <v>7.0849999999999996E-2</v>
      </c>
      <c r="D62" s="9"/>
      <c r="E62" s="9">
        <f t="shared" si="16"/>
        <v>27</v>
      </c>
      <c r="F62" s="62" t="s">
        <v>27</v>
      </c>
      <c r="G62" s="63" t="s">
        <v>28</v>
      </c>
      <c r="H62" s="10">
        <v>0.20497000000000001</v>
      </c>
      <c r="I62" s="10" t="s">
        <v>107</v>
      </c>
      <c r="J62" s="9">
        <f t="shared" si="1"/>
        <v>34</v>
      </c>
      <c r="K62" s="7" t="s">
        <v>34</v>
      </c>
      <c r="L62" s="8" t="s">
        <v>26</v>
      </c>
      <c r="M62" s="9">
        <v>0.17</v>
      </c>
      <c r="N62" s="9"/>
      <c r="O62" s="9">
        <f t="shared" si="2"/>
        <v>46</v>
      </c>
      <c r="P62" s="7" t="s">
        <v>104</v>
      </c>
      <c r="Q62" s="8" t="s">
        <v>20</v>
      </c>
      <c r="R62" s="9">
        <v>0.25268000000000002</v>
      </c>
      <c r="S62" s="9"/>
      <c r="T62" s="9">
        <f t="shared" si="14"/>
        <v>44</v>
      </c>
      <c r="U62" s="7" t="s">
        <v>71</v>
      </c>
      <c r="V62" s="8" t="s">
        <v>22</v>
      </c>
      <c r="W62" s="9">
        <v>0.26812999999999998</v>
      </c>
      <c r="X62" s="9"/>
      <c r="Y62" s="9">
        <f t="shared" si="4"/>
        <v>50</v>
      </c>
      <c r="Z62" s="7" t="s">
        <v>70</v>
      </c>
      <c r="AA62" s="8" t="s">
        <v>28</v>
      </c>
      <c r="AB62" s="9">
        <v>0.14327999999999999</v>
      </c>
      <c r="AC62" s="9"/>
      <c r="AD62" s="9">
        <f t="shared" si="5"/>
        <v>32</v>
      </c>
      <c r="AE62" s="7" t="s">
        <v>94</v>
      </c>
      <c r="AF62" s="8" t="s">
        <v>26</v>
      </c>
      <c r="AG62" s="9">
        <v>0.15418999999999999</v>
      </c>
      <c r="AH62" s="9"/>
      <c r="AI62" s="9">
        <f t="shared" si="6"/>
        <v>52</v>
      </c>
      <c r="AJ62" s="7" t="s">
        <v>64</v>
      </c>
      <c r="AK62" s="8" t="s">
        <v>22</v>
      </c>
      <c r="AL62" s="9">
        <v>0.10516</v>
      </c>
      <c r="AM62" s="9"/>
      <c r="AN62" s="9">
        <f t="shared" si="15"/>
        <v>29</v>
      </c>
      <c r="AO62" s="7" t="s">
        <v>97</v>
      </c>
      <c r="AP62" s="8" t="s">
        <v>28</v>
      </c>
      <c r="AQ62" s="9">
        <v>0.21431</v>
      </c>
      <c r="AR62" s="9"/>
      <c r="AS62" s="9">
        <f t="shared" si="8"/>
        <v>54</v>
      </c>
      <c r="AT62" s="7" t="s">
        <v>18</v>
      </c>
      <c r="AU62" s="8" t="s">
        <v>20</v>
      </c>
      <c r="AV62" s="23">
        <v>0.18593999999999999</v>
      </c>
      <c r="AW62" s="23" t="s">
        <v>108</v>
      </c>
      <c r="AX62" s="9">
        <f t="shared" si="9"/>
        <v>40</v>
      </c>
      <c r="AY62" s="7" t="s">
        <v>96</v>
      </c>
      <c r="AZ62" s="8" t="s">
        <v>29</v>
      </c>
      <c r="BA62" s="9">
        <v>0.20949999999999999</v>
      </c>
      <c r="BB62" s="9"/>
      <c r="BC62" s="9">
        <f t="shared" si="10"/>
        <v>43</v>
      </c>
      <c r="BD62" s="54" t="s">
        <v>76</v>
      </c>
      <c r="BE62" s="55" t="s">
        <v>22</v>
      </c>
      <c r="BF62" s="23">
        <v>0.15564</v>
      </c>
      <c r="BG62" s="23" t="s">
        <v>108</v>
      </c>
      <c r="BH62" s="9">
        <f t="shared" si="11"/>
        <v>63</v>
      </c>
      <c r="BI62" s="54" t="s">
        <v>102</v>
      </c>
      <c r="BJ62" s="55" t="s">
        <v>22</v>
      </c>
      <c r="BK62" s="23">
        <v>0.24893999999999999</v>
      </c>
      <c r="BL62" s="23" t="s">
        <v>108</v>
      </c>
      <c r="BM62" s="9">
        <f t="shared" si="12"/>
        <v>42</v>
      </c>
      <c r="BN62" s="7" t="s">
        <v>84</v>
      </c>
      <c r="BO62" s="8" t="s">
        <v>19</v>
      </c>
      <c r="BP62" s="23">
        <v>0.18717</v>
      </c>
      <c r="BQ62" t="s">
        <v>108</v>
      </c>
      <c r="BR62" s="9">
        <f t="shared" si="13"/>
        <v>48</v>
      </c>
    </row>
    <row r="63" spans="1:70" ht="17" thickBot="1" x14ac:dyDescent="0.25">
      <c r="A63" s="7" t="s">
        <v>75</v>
      </c>
      <c r="B63" s="8" t="s">
        <v>23</v>
      </c>
      <c r="C63" s="9">
        <v>7.0519999999999999E-2</v>
      </c>
      <c r="D63" s="9"/>
      <c r="E63" s="9">
        <f t="shared" si="16"/>
        <v>26</v>
      </c>
      <c r="F63" s="7" t="s">
        <v>49</v>
      </c>
      <c r="G63" s="8" t="s">
        <v>20</v>
      </c>
      <c r="H63" s="23">
        <v>0.20366999999999999</v>
      </c>
      <c r="I63" s="23" t="s">
        <v>108</v>
      </c>
      <c r="J63" s="9">
        <f t="shared" si="1"/>
        <v>33</v>
      </c>
      <c r="K63" s="7" t="s">
        <v>56</v>
      </c>
      <c r="L63" s="8" t="s">
        <v>22</v>
      </c>
      <c r="M63" s="9">
        <v>0.16244</v>
      </c>
      <c r="N63" s="9"/>
      <c r="O63" s="9">
        <f t="shared" si="2"/>
        <v>45</v>
      </c>
      <c r="P63" s="7" t="s">
        <v>34</v>
      </c>
      <c r="Q63" s="8" t="s">
        <v>26</v>
      </c>
      <c r="R63" s="9">
        <v>0.25141999999999998</v>
      </c>
      <c r="S63" s="9"/>
      <c r="T63" s="9">
        <f t="shared" si="14"/>
        <v>43</v>
      </c>
      <c r="U63" s="54" t="s">
        <v>21</v>
      </c>
      <c r="V63" s="55" t="s">
        <v>22</v>
      </c>
      <c r="W63" s="10">
        <v>0.26507999999999998</v>
      </c>
      <c r="X63" s="10" t="s">
        <v>107</v>
      </c>
      <c r="Y63" s="9">
        <f t="shared" si="4"/>
        <v>49</v>
      </c>
      <c r="Z63" s="7" t="s">
        <v>18</v>
      </c>
      <c r="AA63" s="8" t="s">
        <v>19</v>
      </c>
      <c r="AB63" s="9">
        <v>0.13785</v>
      </c>
      <c r="AC63" s="9"/>
      <c r="AD63" s="9">
        <f t="shared" si="5"/>
        <v>31</v>
      </c>
      <c r="AE63" s="7" t="s">
        <v>70</v>
      </c>
      <c r="AF63" s="8" t="s">
        <v>28</v>
      </c>
      <c r="AG63" s="9">
        <v>0.15056</v>
      </c>
      <c r="AH63" s="9"/>
      <c r="AI63" s="9">
        <f t="shared" si="6"/>
        <v>51</v>
      </c>
      <c r="AJ63" s="7" t="s">
        <v>104</v>
      </c>
      <c r="AK63" s="8" t="s">
        <v>22</v>
      </c>
      <c r="AL63" s="9">
        <v>0.10231</v>
      </c>
      <c r="AM63" s="9"/>
      <c r="AN63" s="9">
        <f t="shared" si="15"/>
        <v>28</v>
      </c>
      <c r="AO63" s="7" t="s">
        <v>87</v>
      </c>
      <c r="AP63" s="8" t="s">
        <v>29</v>
      </c>
      <c r="AQ63" s="9">
        <v>0.20577000000000001</v>
      </c>
      <c r="AR63" s="9"/>
      <c r="AS63" s="9">
        <f t="shared" si="8"/>
        <v>53</v>
      </c>
      <c r="AT63" s="7" t="s">
        <v>99</v>
      </c>
      <c r="AU63" s="8" t="s">
        <v>20</v>
      </c>
      <c r="AV63" s="9">
        <v>0.17817</v>
      </c>
      <c r="AW63" s="9"/>
      <c r="AX63" s="9">
        <f t="shared" si="9"/>
        <v>39</v>
      </c>
      <c r="AY63" s="7" t="s">
        <v>96</v>
      </c>
      <c r="AZ63" s="8" t="s">
        <v>19</v>
      </c>
      <c r="BA63" s="9">
        <v>0.20449999999999999</v>
      </c>
      <c r="BB63" s="9"/>
      <c r="BC63" s="9">
        <f t="shared" si="10"/>
        <v>42</v>
      </c>
      <c r="BD63" s="7" t="s">
        <v>87</v>
      </c>
      <c r="BE63" s="8" t="s">
        <v>29</v>
      </c>
      <c r="BF63" s="9">
        <v>0.14996999999999999</v>
      </c>
      <c r="BG63" s="9"/>
      <c r="BH63" s="9">
        <f t="shared" si="11"/>
        <v>62</v>
      </c>
      <c r="BI63" s="7" t="s">
        <v>85</v>
      </c>
      <c r="BJ63" s="8" t="s">
        <v>19</v>
      </c>
      <c r="BK63" s="9">
        <v>0.24667</v>
      </c>
      <c r="BL63" s="9"/>
      <c r="BM63" s="9">
        <f t="shared" si="12"/>
        <v>41</v>
      </c>
      <c r="BN63" s="7" t="s">
        <v>61</v>
      </c>
      <c r="BO63" s="8" t="s">
        <v>19</v>
      </c>
      <c r="BP63" s="23">
        <v>0.18559</v>
      </c>
      <c r="BQ63" t="s">
        <v>108</v>
      </c>
      <c r="BR63" s="9">
        <f t="shared" si="13"/>
        <v>47</v>
      </c>
    </row>
    <row r="64" spans="1:70" ht="17" thickBot="1" x14ac:dyDescent="0.25">
      <c r="A64" s="7" t="s">
        <v>104</v>
      </c>
      <c r="B64" s="8" t="s">
        <v>22</v>
      </c>
      <c r="C64" s="9">
        <v>6.8510000000000001E-2</v>
      </c>
      <c r="D64" s="9"/>
      <c r="E64" s="9">
        <f t="shared" si="16"/>
        <v>25</v>
      </c>
      <c r="F64" s="7" t="s">
        <v>47</v>
      </c>
      <c r="G64" s="8" t="s">
        <v>28</v>
      </c>
      <c r="H64" s="9">
        <v>0.19336999999999999</v>
      </c>
      <c r="I64" s="9"/>
      <c r="J64" s="9">
        <f t="shared" si="1"/>
        <v>32</v>
      </c>
      <c r="K64" s="7" t="s">
        <v>61</v>
      </c>
      <c r="L64" s="8" t="s">
        <v>19</v>
      </c>
      <c r="M64" s="9">
        <v>0.16145999999999999</v>
      </c>
      <c r="N64" s="9"/>
      <c r="O64" s="9">
        <f t="shared" si="2"/>
        <v>44</v>
      </c>
      <c r="P64" s="7" t="s">
        <v>32</v>
      </c>
      <c r="Q64" s="8" t="s">
        <v>20</v>
      </c>
      <c r="R64" s="9">
        <v>0.24051</v>
      </c>
      <c r="S64" s="9"/>
      <c r="T64" s="9">
        <f t="shared" si="14"/>
        <v>42</v>
      </c>
      <c r="U64" s="7" t="s">
        <v>81</v>
      </c>
      <c r="V64" s="8" t="s">
        <v>29</v>
      </c>
      <c r="W64" s="9">
        <v>0.26402999999999999</v>
      </c>
      <c r="X64" s="9"/>
      <c r="Y64" s="9">
        <f t="shared" si="4"/>
        <v>48</v>
      </c>
      <c r="Z64" s="7" t="s">
        <v>39</v>
      </c>
      <c r="AA64" s="8" t="s">
        <v>25</v>
      </c>
      <c r="AB64" s="9">
        <v>0.13630999999999999</v>
      </c>
      <c r="AC64" s="9"/>
      <c r="AD64" s="9">
        <f t="shared" si="5"/>
        <v>30</v>
      </c>
      <c r="AE64" s="7" t="s">
        <v>63</v>
      </c>
      <c r="AF64" s="8" t="s">
        <v>22</v>
      </c>
      <c r="AG64" s="9">
        <v>0.14441000000000001</v>
      </c>
      <c r="AH64" s="9"/>
      <c r="AI64" s="9">
        <f t="shared" si="6"/>
        <v>50</v>
      </c>
      <c r="AJ64" s="7" t="s">
        <v>64</v>
      </c>
      <c r="AK64" s="8" t="s">
        <v>19</v>
      </c>
      <c r="AL64" s="9">
        <v>9.8650000000000002E-2</v>
      </c>
      <c r="AM64" s="9"/>
      <c r="AN64" s="9">
        <f t="shared" si="15"/>
        <v>27</v>
      </c>
      <c r="AO64" s="7" t="s">
        <v>91</v>
      </c>
      <c r="AP64" s="8" t="s">
        <v>22</v>
      </c>
      <c r="AQ64" s="9">
        <v>0.20191000000000001</v>
      </c>
      <c r="AR64" s="9"/>
      <c r="AS64" s="9">
        <f t="shared" si="8"/>
        <v>52</v>
      </c>
      <c r="AT64" s="7" t="s">
        <v>81</v>
      </c>
      <c r="AU64" s="8" t="s">
        <v>20</v>
      </c>
      <c r="AV64" s="9">
        <v>0.17477999999999999</v>
      </c>
      <c r="AW64" s="9"/>
      <c r="AX64" s="9">
        <f t="shared" si="9"/>
        <v>38</v>
      </c>
      <c r="AY64" s="7" t="s">
        <v>32</v>
      </c>
      <c r="AZ64" s="8" t="s">
        <v>26</v>
      </c>
      <c r="BA64" s="9">
        <v>0.19756000000000001</v>
      </c>
      <c r="BB64" s="9"/>
      <c r="BC64" s="9">
        <f t="shared" si="10"/>
        <v>41</v>
      </c>
      <c r="BD64" s="7" t="s">
        <v>64</v>
      </c>
      <c r="BE64" s="8" t="s">
        <v>28</v>
      </c>
      <c r="BF64" s="9">
        <v>0.14824000000000001</v>
      </c>
      <c r="BG64" s="9"/>
      <c r="BH64" s="9">
        <f t="shared" si="11"/>
        <v>61</v>
      </c>
      <c r="BI64" s="7" t="s">
        <v>90</v>
      </c>
      <c r="BJ64" s="8" t="s">
        <v>26</v>
      </c>
      <c r="BK64" s="9">
        <v>0.23999000000000001</v>
      </c>
      <c r="BL64" s="9"/>
      <c r="BM64" s="9">
        <f t="shared" si="12"/>
        <v>40</v>
      </c>
      <c r="BN64" s="62" t="s">
        <v>27</v>
      </c>
      <c r="BO64" s="63" t="s">
        <v>29</v>
      </c>
      <c r="BP64" s="23">
        <v>0.17787</v>
      </c>
      <c r="BQ64" t="s">
        <v>108</v>
      </c>
      <c r="BR64" s="9">
        <f t="shared" si="13"/>
        <v>46</v>
      </c>
    </row>
    <row r="65" spans="1:70" ht="17" thickBot="1" x14ac:dyDescent="0.25">
      <c r="A65" s="7" t="s">
        <v>103</v>
      </c>
      <c r="B65" s="8" t="s">
        <v>26</v>
      </c>
      <c r="C65" s="9">
        <v>6.7070000000000005E-2</v>
      </c>
      <c r="D65" s="9"/>
      <c r="E65" s="9">
        <f t="shared" si="16"/>
        <v>24</v>
      </c>
      <c r="F65" s="7" t="s">
        <v>72</v>
      </c>
      <c r="G65" s="8" t="s">
        <v>28</v>
      </c>
      <c r="H65" s="9">
        <v>0.18239</v>
      </c>
      <c r="I65" s="9"/>
      <c r="J65" s="9">
        <f t="shared" si="1"/>
        <v>31</v>
      </c>
      <c r="K65" s="7" t="s">
        <v>98</v>
      </c>
      <c r="L65" s="8" t="s">
        <v>29</v>
      </c>
      <c r="M65" s="9">
        <v>0.15572</v>
      </c>
      <c r="N65" s="9"/>
      <c r="O65" s="9">
        <f t="shared" si="2"/>
        <v>43</v>
      </c>
      <c r="P65" s="58" t="s">
        <v>24</v>
      </c>
      <c r="Q65" s="59" t="s">
        <v>26</v>
      </c>
      <c r="R65" s="23">
        <v>0.23857999999999999</v>
      </c>
      <c r="S65" s="23" t="s">
        <v>108</v>
      </c>
      <c r="T65" s="9">
        <f t="shared" si="14"/>
        <v>41</v>
      </c>
      <c r="U65" s="7" t="s">
        <v>82</v>
      </c>
      <c r="V65" s="8" t="s">
        <v>20</v>
      </c>
      <c r="W65" s="9">
        <v>0.26035000000000003</v>
      </c>
      <c r="X65" s="9"/>
      <c r="Y65" s="9">
        <f t="shared" si="4"/>
        <v>47</v>
      </c>
      <c r="Z65" s="7" t="s">
        <v>104</v>
      </c>
      <c r="AA65" s="8" t="s">
        <v>29</v>
      </c>
      <c r="AB65" s="9">
        <v>0.13356000000000001</v>
      </c>
      <c r="AC65" s="9"/>
      <c r="AD65" s="9">
        <f t="shared" si="5"/>
        <v>29</v>
      </c>
      <c r="AE65" s="7" t="s">
        <v>56</v>
      </c>
      <c r="AF65" s="8" t="s">
        <v>22</v>
      </c>
      <c r="AG65" s="9">
        <v>0.14288000000000001</v>
      </c>
      <c r="AH65" s="9"/>
      <c r="AI65" s="9">
        <f t="shared" si="6"/>
        <v>49</v>
      </c>
      <c r="AJ65" s="7" t="s">
        <v>38</v>
      </c>
      <c r="AK65" s="8" t="s">
        <v>22</v>
      </c>
      <c r="AL65" s="9">
        <v>9.8409999999999997E-2</v>
      </c>
      <c r="AM65" s="9"/>
      <c r="AN65" s="9">
        <f t="shared" si="15"/>
        <v>26</v>
      </c>
      <c r="AO65" s="7" t="s">
        <v>63</v>
      </c>
      <c r="AP65" s="8" t="s">
        <v>26</v>
      </c>
      <c r="AQ65" s="9">
        <v>0.19466</v>
      </c>
      <c r="AR65" s="9"/>
      <c r="AS65" s="9">
        <f t="shared" si="8"/>
        <v>51</v>
      </c>
      <c r="AT65" s="7" t="s">
        <v>42</v>
      </c>
      <c r="AU65" s="8" t="s">
        <v>26</v>
      </c>
      <c r="AV65" s="9">
        <v>0.16816999999999999</v>
      </c>
      <c r="AW65" s="9"/>
      <c r="AX65" s="9">
        <f t="shared" si="9"/>
        <v>37</v>
      </c>
      <c r="AY65" s="7" t="s">
        <v>71</v>
      </c>
      <c r="AZ65" s="8" t="s">
        <v>20</v>
      </c>
      <c r="BA65" s="9">
        <v>0.19417000000000001</v>
      </c>
      <c r="BB65" s="9"/>
      <c r="BC65" s="9">
        <f t="shared" si="10"/>
        <v>40</v>
      </c>
      <c r="BD65" s="7" t="s">
        <v>96</v>
      </c>
      <c r="BE65" s="8" t="s">
        <v>22</v>
      </c>
      <c r="BF65" s="9">
        <v>0.14607999999999999</v>
      </c>
      <c r="BG65" s="9"/>
      <c r="BH65" s="9">
        <f t="shared" si="11"/>
        <v>60</v>
      </c>
      <c r="BI65" s="7" t="s">
        <v>61</v>
      </c>
      <c r="BJ65" s="8" t="s">
        <v>23</v>
      </c>
      <c r="BK65" s="9">
        <v>0.23258999999999999</v>
      </c>
      <c r="BL65" s="9"/>
      <c r="BM65" s="9">
        <f t="shared" si="12"/>
        <v>39</v>
      </c>
      <c r="BN65" s="7" t="s">
        <v>18</v>
      </c>
      <c r="BO65" s="8" t="s">
        <v>19</v>
      </c>
      <c r="BP65" s="10">
        <v>0.17674999999999999</v>
      </c>
      <c r="BQ65" t="s">
        <v>107</v>
      </c>
      <c r="BR65" s="9">
        <f t="shared" si="13"/>
        <v>45</v>
      </c>
    </row>
    <row r="66" spans="1:70" ht="17" thickBot="1" x14ac:dyDescent="0.25">
      <c r="A66" s="7" t="s">
        <v>77</v>
      </c>
      <c r="B66" s="8" t="s">
        <v>22</v>
      </c>
      <c r="C66" s="9">
        <v>6.6799999999999998E-2</v>
      </c>
      <c r="D66" s="9"/>
      <c r="E66" s="9">
        <f t="shared" si="16"/>
        <v>23</v>
      </c>
      <c r="F66" s="7" t="s">
        <v>87</v>
      </c>
      <c r="G66" s="8" t="s">
        <v>25</v>
      </c>
      <c r="H66" s="9">
        <v>0.17712</v>
      </c>
      <c r="I66" s="9"/>
      <c r="J66" s="9">
        <f t="shared" si="1"/>
        <v>30</v>
      </c>
      <c r="K66" s="7" t="s">
        <v>32</v>
      </c>
      <c r="L66" s="8" t="s">
        <v>20</v>
      </c>
      <c r="M66" s="9">
        <v>0.15489</v>
      </c>
      <c r="N66" s="9"/>
      <c r="O66" s="9">
        <f t="shared" si="2"/>
        <v>42</v>
      </c>
      <c r="P66" s="62" t="s">
        <v>27</v>
      </c>
      <c r="Q66" s="63" t="s">
        <v>28</v>
      </c>
      <c r="R66" s="10">
        <v>0.23787</v>
      </c>
      <c r="S66" s="10" t="s">
        <v>107</v>
      </c>
      <c r="T66" s="9">
        <f t="shared" si="14"/>
        <v>40</v>
      </c>
      <c r="U66" s="7" t="s">
        <v>103</v>
      </c>
      <c r="V66" s="8" t="s">
        <v>28</v>
      </c>
      <c r="W66" s="9">
        <v>0.26002999999999998</v>
      </c>
      <c r="X66" s="9"/>
      <c r="Y66" s="9">
        <f t="shared" si="4"/>
        <v>46</v>
      </c>
      <c r="Z66" s="7" t="s">
        <v>103</v>
      </c>
      <c r="AA66" s="8" t="s">
        <v>26</v>
      </c>
      <c r="AB66" s="9">
        <v>0.12945999999999999</v>
      </c>
      <c r="AC66" s="9"/>
      <c r="AD66" s="9">
        <f t="shared" si="5"/>
        <v>28</v>
      </c>
      <c r="AE66" s="7" t="s">
        <v>76</v>
      </c>
      <c r="AF66" s="8" t="s">
        <v>26</v>
      </c>
      <c r="AG66" s="9">
        <v>0.14015</v>
      </c>
      <c r="AH66" s="9"/>
      <c r="AI66" s="9">
        <f t="shared" si="6"/>
        <v>48</v>
      </c>
      <c r="AJ66" s="7" t="s">
        <v>84</v>
      </c>
      <c r="AK66" s="8" t="s">
        <v>19</v>
      </c>
      <c r="AL66" s="9">
        <v>9.0789999999999996E-2</v>
      </c>
      <c r="AM66" s="9"/>
      <c r="AN66" s="9">
        <f t="shared" si="15"/>
        <v>25</v>
      </c>
      <c r="AO66" s="7" t="s">
        <v>54</v>
      </c>
      <c r="AP66" s="8" t="s">
        <v>105</v>
      </c>
      <c r="AQ66" s="9">
        <v>0.19439000000000001</v>
      </c>
      <c r="AR66" s="9"/>
      <c r="AS66" s="9">
        <f t="shared" si="8"/>
        <v>50</v>
      </c>
      <c r="AT66" s="7" t="s">
        <v>64</v>
      </c>
      <c r="AU66" s="8" t="s">
        <v>28</v>
      </c>
      <c r="AV66" s="9">
        <v>0.15375</v>
      </c>
      <c r="AW66" s="9"/>
      <c r="AX66" s="9">
        <f t="shared" si="9"/>
        <v>36</v>
      </c>
      <c r="AY66" s="7" t="s">
        <v>24</v>
      </c>
      <c r="AZ66" s="8" t="s">
        <v>26</v>
      </c>
      <c r="BA66" s="9">
        <v>0.18584000000000001</v>
      </c>
      <c r="BB66" s="9"/>
      <c r="BC66" s="9">
        <f t="shared" si="10"/>
        <v>39</v>
      </c>
      <c r="BD66" s="54" t="s">
        <v>51</v>
      </c>
      <c r="BE66" s="55" t="s">
        <v>22</v>
      </c>
      <c r="BF66" s="23">
        <v>0.14280000000000001</v>
      </c>
      <c r="BG66" s="23" t="s">
        <v>108</v>
      </c>
      <c r="BH66" s="9">
        <f t="shared" si="11"/>
        <v>59</v>
      </c>
      <c r="BI66" s="7" t="s">
        <v>94</v>
      </c>
      <c r="BJ66" s="8" t="s">
        <v>19</v>
      </c>
      <c r="BK66" s="9">
        <v>0.23227999999999999</v>
      </c>
      <c r="BL66" s="9"/>
      <c r="BM66" s="9">
        <f t="shared" si="12"/>
        <v>38</v>
      </c>
      <c r="BN66" s="54" t="s">
        <v>35</v>
      </c>
      <c r="BO66" s="55" t="s">
        <v>22</v>
      </c>
      <c r="BP66" s="10">
        <v>0.17208999999999999</v>
      </c>
      <c r="BQ66" t="s">
        <v>107</v>
      </c>
      <c r="BR66" s="9">
        <f t="shared" si="13"/>
        <v>44</v>
      </c>
    </row>
    <row r="67" spans="1:70" ht="17" thickBot="1" x14ac:dyDescent="0.25">
      <c r="A67" s="7" t="s">
        <v>58</v>
      </c>
      <c r="B67" s="8" t="s">
        <v>20</v>
      </c>
      <c r="C67" s="9">
        <v>6.2640000000000001E-2</v>
      </c>
      <c r="D67" s="9"/>
      <c r="E67" s="9">
        <f t="shared" si="16"/>
        <v>22</v>
      </c>
      <c r="F67" s="7" t="s">
        <v>42</v>
      </c>
      <c r="G67" s="8" t="s">
        <v>26</v>
      </c>
      <c r="H67" s="9">
        <v>0.17549000000000001</v>
      </c>
      <c r="I67" s="9"/>
      <c r="J67" s="9">
        <f t="shared" ref="J67:J93" si="17">IF(H67&gt;H68,J68+1,J68)</f>
        <v>29</v>
      </c>
      <c r="K67" s="7" t="s">
        <v>34</v>
      </c>
      <c r="L67" s="8" t="s">
        <v>19</v>
      </c>
      <c r="M67" s="9">
        <v>0.1537</v>
      </c>
      <c r="N67" s="9"/>
      <c r="O67" s="9">
        <f t="shared" si="2"/>
        <v>41</v>
      </c>
      <c r="P67" s="58" t="s">
        <v>32</v>
      </c>
      <c r="Q67" s="59" t="s">
        <v>26</v>
      </c>
      <c r="R67" s="23">
        <v>0.23416000000000001</v>
      </c>
      <c r="S67" s="23" t="s">
        <v>108</v>
      </c>
      <c r="T67" s="9">
        <f t="shared" si="14"/>
        <v>39</v>
      </c>
      <c r="U67" s="62" t="s">
        <v>49</v>
      </c>
      <c r="V67" s="63" t="s">
        <v>28</v>
      </c>
      <c r="W67" s="10">
        <v>0.24307000000000001</v>
      </c>
      <c r="X67" s="10" t="s">
        <v>107</v>
      </c>
      <c r="Y67" s="9">
        <f t="shared" ref="Y67:Y109" si="18">IF(W67&gt;W68,Y68+1,Y68)</f>
        <v>45</v>
      </c>
      <c r="Z67" s="7" t="s">
        <v>58</v>
      </c>
      <c r="AA67" s="8" t="s">
        <v>22</v>
      </c>
      <c r="AB67" s="9">
        <v>0.12302</v>
      </c>
      <c r="AC67" s="9"/>
      <c r="AD67" s="9">
        <f t="shared" ref="AD67:AD91" si="19">IF(AB67&gt;AB68,AD68+1,AD68)</f>
        <v>27</v>
      </c>
      <c r="AE67" s="7" t="s">
        <v>61</v>
      </c>
      <c r="AF67" s="8" t="s">
        <v>23</v>
      </c>
      <c r="AG67" s="9">
        <v>0.13929</v>
      </c>
      <c r="AH67" s="9"/>
      <c r="AI67" s="9">
        <f t="shared" si="6"/>
        <v>47</v>
      </c>
      <c r="AJ67" s="7" t="s">
        <v>89</v>
      </c>
      <c r="AK67" s="8" t="s">
        <v>25</v>
      </c>
      <c r="AL67" s="9">
        <v>8.4040000000000004E-2</v>
      </c>
      <c r="AM67" s="9"/>
      <c r="AN67" s="9">
        <f t="shared" si="15"/>
        <v>24</v>
      </c>
      <c r="AO67" s="54" t="s">
        <v>74</v>
      </c>
      <c r="AP67" s="55" t="s">
        <v>28</v>
      </c>
      <c r="AQ67" s="23">
        <v>0.19055</v>
      </c>
      <c r="AR67" s="23" t="s">
        <v>108</v>
      </c>
      <c r="AS67" s="9">
        <f t="shared" ref="AS67:AS113" si="20">IF(AQ67&gt;AQ68,AS68+1,AS68)</f>
        <v>49</v>
      </c>
      <c r="AT67" s="7" t="s">
        <v>89</v>
      </c>
      <c r="AU67" s="8" t="s">
        <v>25</v>
      </c>
      <c r="AV67" s="9">
        <v>0.14344000000000001</v>
      </c>
      <c r="AW67" s="9"/>
      <c r="AX67" s="9">
        <f t="shared" ref="AX67:AX99" si="21">IF(AV67&gt;AV68,AX68+1,AX68)</f>
        <v>35</v>
      </c>
      <c r="AY67" s="7" t="s">
        <v>84</v>
      </c>
      <c r="AZ67" s="8" t="s">
        <v>26</v>
      </c>
      <c r="BA67" s="9">
        <v>0.183</v>
      </c>
      <c r="BB67" s="9"/>
      <c r="BC67" s="9">
        <f t="shared" ref="BC67:BC102" si="22">IF(BA67&gt;BA68,BC68+1,BC68)</f>
        <v>38</v>
      </c>
      <c r="BD67" s="54" t="s">
        <v>35</v>
      </c>
      <c r="BE67" s="55" t="s">
        <v>22</v>
      </c>
      <c r="BF67" s="23">
        <v>0.13578999999999999</v>
      </c>
      <c r="BG67" s="23" t="s">
        <v>108</v>
      </c>
      <c r="BH67" s="9">
        <f t="shared" ref="BH67:BH122" si="23">IF(BF67&gt;BF68,BH68+1,BH68)</f>
        <v>58</v>
      </c>
      <c r="BI67" s="7" t="s">
        <v>76</v>
      </c>
      <c r="BJ67" s="8" t="s">
        <v>28</v>
      </c>
      <c r="BK67" s="9">
        <v>0.2258</v>
      </c>
      <c r="BL67" s="9"/>
      <c r="BM67" s="9">
        <f t="shared" si="12"/>
        <v>37</v>
      </c>
      <c r="BN67" s="7" t="s">
        <v>94</v>
      </c>
      <c r="BO67" s="8" t="s">
        <v>19</v>
      </c>
      <c r="BP67" s="9">
        <v>0.17177000000000001</v>
      </c>
      <c r="BR67" s="9">
        <f t="shared" ref="BR67:BR107" si="24">IF(BP67&gt;BP68,BR68+1,BR68)</f>
        <v>43</v>
      </c>
    </row>
    <row r="68" spans="1:70" ht="17" thickBot="1" x14ac:dyDescent="0.25">
      <c r="A68" s="7" t="s">
        <v>61</v>
      </c>
      <c r="B68" s="8" t="s">
        <v>19</v>
      </c>
      <c r="C68" s="9">
        <v>4.632E-2</v>
      </c>
      <c r="D68" s="9"/>
      <c r="E68" s="9">
        <f t="shared" si="16"/>
        <v>21</v>
      </c>
      <c r="F68" s="7" t="s">
        <v>84</v>
      </c>
      <c r="G68" s="8" t="s">
        <v>26</v>
      </c>
      <c r="H68" s="9">
        <v>0.17061000000000001</v>
      </c>
      <c r="I68" s="9"/>
      <c r="J68" s="9">
        <f t="shared" si="17"/>
        <v>28</v>
      </c>
      <c r="K68" s="7" t="s">
        <v>89</v>
      </c>
      <c r="L68" s="8" t="s">
        <v>28</v>
      </c>
      <c r="M68" s="9">
        <v>0.14878</v>
      </c>
      <c r="N68" s="9"/>
      <c r="O68" s="9">
        <f t="shared" ref="O68:O106" si="25">IF(M68&gt;M69,O69+1,O69)</f>
        <v>40</v>
      </c>
      <c r="P68" s="7" t="s">
        <v>80</v>
      </c>
      <c r="Q68" s="8" t="s">
        <v>28</v>
      </c>
      <c r="R68" s="9">
        <v>0.23221</v>
      </c>
      <c r="S68" s="9"/>
      <c r="T68" s="9">
        <f t="shared" si="14"/>
        <v>38</v>
      </c>
      <c r="U68" s="58" t="s">
        <v>32</v>
      </c>
      <c r="V68" s="59" t="s">
        <v>26</v>
      </c>
      <c r="W68" s="10">
        <v>0.22839000000000001</v>
      </c>
      <c r="X68" s="10" t="s">
        <v>107</v>
      </c>
      <c r="Y68" s="9">
        <f t="shared" si="18"/>
        <v>44</v>
      </c>
      <c r="Z68" s="7" t="s">
        <v>72</v>
      </c>
      <c r="AA68" s="8" t="s">
        <v>22</v>
      </c>
      <c r="AB68" s="9">
        <v>0.1188</v>
      </c>
      <c r="AC68" s="9"/>
      <c r="AD68" s="9">
        <f t="shared" si="19"/>
        <v>26</v>
      </c>
      <c r="AE68" s="7" t="s">
        <v>82</v>
      </c>
      <c r="AF68" s="8" t="s">
        <v>28</v>
      </c>
      <c r="AG68" s="9">
        <v>0.13861999999999999</v>
      </c>
      <c r="AH68" s="9"/>
      <c r="AI68" s="9">
        <f t="shared" ref="AI68:AI111" si="26">IF(AG68&gt;AG69,AI69+1,AI69)</f>
        <v>46</v>
      </c>
      <c r="AJ68" s="7" t="s">
        <v>64</v>
      </c>
      <c r="AK68" s="8" t="s">
        <v>28</v>
      </c>
      <c r="AL68" s="9">
        <v>8.1229999999999997E-2</v>
      </c>
      <c r="AM68" s="9"/>
      <c r="AN68" s="9">
        <f t="shared" si="15"/>
        <v>23</v>
      </c>
      <c r="AO68" s="7" t="s">
        <v>68</v>
      </c>
      <c r="AP68" s="8" t="s">
        <v>19</v>
      </c>
      <c r="AQ68" s="9">
        <v>0.18834000000000001</v>
      </c>
      <c r="AR68" s="9"/>
      <c r="AS68" s="9">
        <f t="shared" si="20"/>
        <v>48</v>
      </c>
      <c r="AT68" s="7" t="s">
        <v>68</v>
      </c>
      <c r="AU68" s="8" t="s">
        <v>22</v>
      </c>
      <c r="AV68" s="9">
        <v>0.14288999999999999</v>
      </c>
      <c r="AW68" s="9"/>
      <c r="AX68" s="9">
        <f t="shared" si="21"/>
        <v>34</v>
      </c>
      <c r="AY68" s="7" t="s">
        <v>71</v>
      </c>
      <c r="AZ68" s="8" t="s">
        <v>29</v>
      </c>
      <c r="BA68" s="9">
        <v>0.18165999999999999</v>
      </c>
      <c r="BB68" s="9"/>
      <c r="BC68" s="9">
        <f t="shared" si="22"/>
        <v>37</v>
      </c>
      <c r="BD68" s="7" t="s">
        <v>103</v>
      </c>
      <c r="BE68" s="8" t="s">
        <v>23</v>
      </c>
      <c r="BF68" s="9">
        <v>0.13536000000000001</v>
      </c>
      <c r="BG68" s="9"/>
      <c r="BH68" s="9">
        <f t="shared" si="23"/>
        <v>57</v>
      </c>
      <c r="BI68" s="54" t="s">
        <v>46</v>
      </c>
      <c r="BJ68" s="55" t="s">
        <v>22</v>
      </c>
      <c r="BK68" s="23">
        <v>0.22531000000000001</v>
      </c>
      <c r="BL68" s="23" t="s">
        <v>108</v>
      </c>
      <c r="BM68" s="9">
        <f t="shared" ref="BM68:BM102" si="27">IF(BK68&gt;BK69,BM69+1,BM69)</f>
        <v>36</v>
      </c>
      <c r="BN68" s="7" t="s">
        <v>64</v>
      </c>
      <c r="BO68" s="8" t="s">
        <v>28</v>
      </c>
      <c r="BP68" s="9">
        <v>0.17088</v>
      </c>
      <c r="BR68" s="9">
        <f t="shared" si="24"/>
        <v>42</v>
      </c>
    </row>
    <row r="69" spans="1:70" ht="17" thickBot="1" x14ac:dyDescent="0.25">
      <c r="A69" s="7" t="s">
        <v>91</v>
      </c>
      <c r="B69" s="8" t="s">
        <v>22</v>
      </c>
      <c r="C69" s="9">
        <v>4.4110000000000003E-2</v>
      </c>
      <c r="D69" s="9"/>
      <c r="E69" s="9">
        <f t="shared" si="16"/>
        <v>20</v>
      </c>
      <c r="F69" s="7" t="s">
        <v>99</v>
      </c>
      <c r="G69" s="8" t="s">
        <v>28</v>
      </c>
      <c r="H69" s="9">
        <v>0.16178000000000001</v>
      </c>
      <c r="I69" s="9"/>
      <c r="J69" s="9">
        <f t="shared" si="17"/>
        <v>27</v>
      </c>
      <c r="K69" s="7" t="s">
        <v>60</v>
      </c>
      <c r="L69" s="8" t="s">
        <v>19</v>
      </c>
      <c r="M69" s="9">
        <v>0.14438999999999999</v>
      </c>
      <c r="N69" s="9"/>
      <c r="O69" s="9">
        <f t="shared" si="25"/>
        <v>39</v>
      </c>
      <c r="P69" s="7" t="s">
        <v>81</v>
      </c>
      <c r="Q69" s="8" t="s">
        <v>29</v>
      </c>
      <c r="R69" s="9">
        <v>0.22961999999999999</v>
      </c>
      <c r="S69" s="9"/>
      <c r="T69" s="9">
        <f t="shared" si="14"/>
        <v>37</v>
      </c>
      <c r="U69" s="7" t="s">
        <v>73</v>
      </c>
      <c r="V69" s="8" t="s">
        <v>26</v>
      </c>
      <c r="W69" s="9">
        <v>0.21984000000000001</v>
      </c>
      <c r="X69" s="9"/>
      <c r="Y69" s="9">
        <f t="shared" si="18"/>
        <v>43</v>
      </c>
      <c r="Z69" s="7" t="s">
        <v>27</v>
      </c>
      <c r="AA69" s="8" t="s">
        <v>28</v>
      </c>
      <c r="AB69" s="9">
        <v>0.11623</v>
      </c>
      <c r="AC69" s="9"/>
      <c r="AD69" s="9">
        <f t="shared" si="19"/>
        <v>25</v>
      </c>
      <c r="AE69" s="7" t="s">
        <v>66</v>
      </c>
      <c r="AF69" s="8" t="s">
        <v>22</v>
      </c>
      <c r="AG69" s="9">
        <v>0.13547999999999999</v>
      </c>
      <c r="AH69" s="9"/>
      <c r="AI69" s="9">
        <f t="shared" si="26"/>
        <v>45</v>
      </c>
      <c r="AJ69" s="7" t="s">
        <v>63</v>
      </c>
      <c r="AK69" s="8" t="s">
        <v>22</v>
      </c>
      <c r="AL69" s="9">
        <v>8.0339999999999995E-2</v>
      </c>
      <c r="AM69" s="9"/>
      <c r="AN69" s="9">
        <f t="shared" si="15"/>
        <v>22</v>
      </c>
      <c r="AO69" s="7" t="s">
        <v>102</v>
      </c>
      <c r="AP69" s="8" t="s">
        <v>20</v>
      </c>
      <c r="AQ69" s="9">
        <v>0.18135000000000001</v>
      </c>
      <c r="AR69" s="9"/>
      <c r="AS69" s="9">
        <f t="shared" si="20"/>
        <v>47</v>
      </c>
      <c r="AT69" s="7" t="s">
        <v>72</v>
      </c>
      <c r="AU69" s="8" t="s">
        <v>22</v>
      </c>
      <c r="AV69" s="9">
        <v>0.13872999999999999</v>
      </c>
      <c r="AW69" s="9"/>
      <c r="AX69" s="9">
        <f t="shared" si="21"/>
        <v>33</v>
      </c>
      <c r="AY69" s="7" t="s">
        <v>27</v>
      </c>
      <c r="AZ69" s="8" t="s">
        <v>28</v>
      </c>
      <c r="BA69" s="23">
        <v>0.17635999999999999</v>
      </c>
      <c r="BB69" s="23" t="s">
        <v>108</v>
      </c>
      <c r="BC69" s="9">
        <f t="shared" si="22"/>
        <v>36</v>
      </c>
      <c r="BD69" s="7" t="s">
        <v>76</v>
      </c>
      <c r="BE69" s="8" t="s">
        <v>28</v>
      </c>
      <c r="BF69" s="23">
        <v>0.13355</v>
      </c>
      <c r="BG69" s="23" t="s">
        <v>108</v>
      </c>
      <c r="BH69" s="9">
        <f t="shared" si="23"/>
        <v>56</v>
      </c>
      <c r="BI69" s="7" t="s">
        <v>63</v>
      </c>
      <c r="BJ69" s="8" t="s">
        <v>20</v>
      </c>
      <c r="BK69" s="9">
        <v>0.21018000000000001</v>
      </c>
      <c r="BL69" s="9"/>
      <c r="BM69" s="9">
        <f t="shared" si="27"/>
        <v>35</v>
      </c>
      <c r="BN69" s="7" t="s">
        <v>46</v>
      </c>
      <c r="BO69" s="8" t="s">
        <v>22</v>
      </c>
      <c r="BP69" s="9">
        <v>0.17005000000000001</v>
      </c>
      <c r="BR69" s="9">
        <f t="shared" si="24"/>
        <v>41</v>
      </c>
    </row>
    <row r="70" spans="1:70" ht="17" thickBot="1" x14ac:dyDescent="0.25">
      <c r="A70" s="7" t="s">
        <v>34</v>
      </c>
      <c r="B70" s="8" t="s">
        <v>19</v>
      </c>
      <c r="C70" s="9">
        <v>3.6299999999999999E-2</v>
      </c>
      <c r="D70" s="9"/>
      <c r="E70" s="9">
        <f t="shared" si="16"/>
        <v>19</v>
      </c>
      <c r="F70" s="7" t="s">
        <v>64</v>
      </c>
      <c r="G70" s="8" t="s">
        <v>28</v>
      </c>
      <c r="H70" s="9">
        <v>0.15711</v>
      </c>
      <c r="I70" s="9"/>
      <c r="J70" s="9">
        <f t="shared" si="17"/>
        <v>26</v>
      </c>
      <c r="K70" s="7" t="s">
        <v>50</v>
      </c>
      <c r="L70" s="8" t="s">
        <v>29</v>
      </c>
      <c r="M70" s="9">
        <v>0.13371</v>
      </c>
      <c r="N70" s="9"/>
      <c r="O70" s="9">
        <f t="shared" si="25"/>
        <v>38</v>
      </c>
      <c r="P70" s="7" t="s">
        <v>42</v>
      </c>
      <c r="Q70" s="8" t="s">
        <v>28</v>
      </c>
      <c r="R70" s="9">
        <v>0.22359000000000001</v>
      </c>
      <c r="S70" s="9"/>
      <c r="T70" s="9">
        <f t="shared" si="14"/>
        <v>36</v>
      </c>
      <c r="U70" s="62" t="s">
        <v>42</v>
      </c>
      <c r="V70" s="63" t="s">
        <v>28</v>
      </c>
      <c r="W70" s="10">
        <v>0.21878</v>
      </c>
      <c r="X70" s="10" t="s">
        <v>107</v>
      </c>
      <c r="Y70" s="9">
        <f t="shared" si="18"/>
        <v>42</v>
      </c>
      <c r="Z70" s="7" t="s">
        <v>51</v>
      </c>
      <c r="AA70" s="8" t="s">
        <v>28</v>
      </c>
      <c r="AB70" s="9">
        <v>0.11600000000000001</v>
      </c>
      <c r="AC70" s="9"/>
      <c r="AD70" s="9">
        <f t="shared" si="19"/>
        <v>24</v>
      </c>
      <c r="AE70" s="7" t="s">
        <v>102</v>
      </c>
      <c r="AF70" s="8" t="s">
        <v>26</v>
      </c>
      <c r="AG70" s="9">
        <v>0.13547000000000001</v>
      </c>
      <c r="AH70" s="9"/>
      <c r="AI70" s="9">
        <f t="shared" si="26"/>
        <v>44</v>
      </c>
      <c r="AJ70" s="7" t="s">
        <v>85</v>
      </c>
      <c r="AK70" s="8" t="s">
        <v>26</v>
      </c>
      <c r="AL70" s="9">
        <v>7.7210000000000001E-2</v>
      </c>
      <c r="AM70" s="9"/>
      <c r="AN70" s="9">
        <f t="shared" si="15"/>
        <v>21</v>
      </c>
      <c r="AO70" s="7" t="s">
        <v>56</v>
      </c>
      <c r="AP70" s="8" t="s">
        <v>19</v>
      </c>
      <c r="AQ70" s="9">
        <v>0.17945</v>
      </c>
      <c r="AR70" s="9"/>
      <c r="AS70" s="9">
        <f t="shared" si="20"/>
        <v>46</v>
      </c>
      <c r="AT70" s="7" t="s">
        <v>47</v>
      </c>
      <c r="AU70" s="8" t="s">
        <v>28</v>
      </c>
      <c r="AV70" s="9">
        <v>0.13803000000000001</v>
      </c>
      <c r="AW70" s="9"/>
      <c r="AX70" s="9">
        <f t="shared" si="21"/>
        <v>32</v>
      </c>
      <c r="AY70" s="7" t="s">
        <v>18</v>
      </c>
      <c r="AZ70" s="8" t="s">
        <v>20</v>
      </c>
      <c r="BA70" s="9">
        <v>0.1762</v>
      </c>
      <c r="BB70" s="9"/>
      <c r="BC70" s="9">
        <f t="shared" si="22"/>
        <v>35</v>
      </c>
      <c r="BD70" s="7" t="s">
        <v>58</v>
      </c>
      <c r="BE70" s="8" t="s">
        <v>20</v>
      </c>
      <c r="BF70" s="9">
        <v>0.13309000000000001</v>
      </c>
      <c r="BG70" s="9"/>
      <c r="BH70" s="9">
        <f t="shared" si="23"/>
        <v>55</v>
      </c>
      <c r="BI70" s="7" t="s">
        <v>42</v>
      </c>
      <c r="BJ70" s="8" t="s">
        <v>28</v>
      </c>
      <c r="BK70" s="9">
        <v>0.20924000000000001</v>
      </c>
      <c r="BL70" s="9"/>
      <c r="BM70" s="9">
        <f t="shared" si="27"/>
        <v>34</v>
      </c>
      <c r="BN70" s="7" t="s">
        <v>31</v>
      </c>
      <c r="BO70" s="8" t="s">
        <v>19</v>
      </c>
      <c r="BP70" s="23">
        <v>0.16997999999999999</v>
      </c>
      <c r="BQ70" t="s">
        <v>108</v>
      </c>
      <c r="BR70" s="9">
        <f t="shared" si="24"/>
        <v>40</v>
      </c>
    </row>
    <row r="71" spans="1:70" ht="17" thickBot="1" x14ac:dyDescent="0.25">
      <c r="A71" s="7" t="s">
        <v>71</v>
      </c>
      <c r="B71" s="8" t="s">
        <v>22</v>
      </c>
      <c r="C71" s="9">
        <v>3.628E-2</v>
      </c>
      <c r="D71" s="9"/>
      <c r="E71" s="9">
        <f t="shared" si="16"/>
        <v>18</v>
      </c>
      <c r="F71" s="7" t="s">
        <v>58</v>
      </c>
      <c r="G71" s="8" t="s">
        <v>22</v>
      </c>
      <c r="H71" s="9">
        <v>0.12576000000000001</v>
      </c>
      <c r="I71" s="9"/>
      <c r="J71" s="9">
        <f t="shared" si="17"/>
        <v>25</v>
      </c>
      <c r="K71" s="7" t="s">
        <v>35</v>
      </c>
      <c r="L71" s="8" t="s">
        <v>22</v>
      </c>
      <c r="M71" s="9">
        <v>0.1283</v>
      </c>
      <c r="N71" s="9"/>
      <c r="O71" s="9">
        <f t="shared" si="25"/>
        <v>37</v>
      </c>
      <c r="P71" s="7" t="s">
        <v>84</v>
      </c>
      <c r="Q71" s="8" t="s">
        <v>26</v>
      </c>
      <c r="R71" s="9">
        <v>0.21554000000000001</v>
      </c>
      <c r="S71" s="9"/>
      <c r="T71" s="9">
        <f t="shared" si="14"/>
        <v>35</v>
      </c>
      <c r="U71" s="62" t="s">
        <v>27</v>
      </c>
      <c r="V71" s="63" t="s">
        <v>28</v>
      </c>
      <c r="W71" s="10">
        <v>0.21118000000000001</v>
      </c>
      <c r="X71" s="10" t="s">
        <v>107</v>
      </c>
      <c r="Y71" s="9">
        <f t="shared" si="18"/>
        <v>41</v>
      </c>
      <c r="Z71" s="7" t="s">
        <v>80</v>
      </c>
      <c r="AA71" s="8" t="s">
        <v>19</v>
      </c>
      <c r="AB71" s="9">
        <v>0.11334</v>
      </c>
      <c r="AC71" s="9"/>
      <c r="AD71" s="9">
        <f t="shared" si="19"/>
        <v>23</v>
      </c>
      <c r="AE71" s="7" t="s">
        <v>27</v>
      </c>
      <c r="AF71" s="8" t="s">
        <v>28</v>
      </c>
      <c r="AG71" s="9">
        <v>0.1346</v>
      </c>
      <c r="AH71" s="9"/>
      <c r="AI71" s="9">
        <f t="shared" si="26"/>
        <v>43</v>
      </c>
      <c r="AJ71" s="7" t="s">
        <v>82</v>
      </c>
      <c r="AK71" s="8" t="s">
        <v>28</v>
      </c>
      <c r="AL71" s="9">
        <v>7.5439999999999993E-2</v>
      </c>
      <c r="AM71" s="9"/>
      <c r="AN71" s="9">
        <f t="shared" si="15"/>
        <v>20</v>
      </c>
      <c r="AO71" s="7" t="s">
        <v>43</v>
      </c>
      <c r="AP71" s="8" t="s">
        <v>19</v>
      </c>
      <c r="AQ71" s="9">
        <v>0.17562</v>
      </c>
      <c r="AR71" s="9"/>
      <c r="AS71" s="9">
        <f t="shared" si="20"/>
        <v>45</v>
      </c>
      <c r="AT71" s="7" t="s">
        <v>84</v>
      </c>
      <c r="AU71" s="8" t="s">
        <v>19</v>
      </c>
      <c r="AV71" s="9">
        <v>0.13491</v>
      </c>
      <c r="AW71" s="9"/>
      <c r="AX71" s="9">
        <f t="shared" si="21"/>
        <v>31</v>
      </c>
      <c r="AY71" s="7" t="s">
        <v>78</v>
      </c>
      <c r="AZ71" s="8" t="s">
        <v>28</v>
      </c>
      <c r="BA71" s="9">
        <v>0.16464999999999999</v>
      </c>
      <c r="BB71" s="9"/>
      <c r="BC71" s="9">
        <f t="shared" si="22"/>
        <v>34</v>
      </c>
      <c r="BD71" s="7" t="s">
        <v>40</v>
      </c>
      <c r="BE71" s="8" t="s">
        <v>26</v>
      </c>
      <c r="BF71" s="9">
        <v>0.1328</v>
      </c>
      <c r="BG71" s="9"/>
      <c r="BH71" s="9">
        <f t="shared" si="23"/>
        <v>54</v>
      </c>
      <c r="BI71" s="7" t="s">
        <v>73</v>
      </c>
      <c r="BJ71" s="8" t="s">
        <v>26</v>
      </c>
      <c r="BK71" s="9">
        <v>0.20746000000000001</v>
      </c>
      <c r="BL71" s="9"/>
      <c r="BM71" s="9">
        <f t="shared" si="27"/>
        <v>33</v>
      </c>
      <c r="BN71" s="58" t="s">
        <v>24</v>
      </c>
      <c r="BO71" s="59" t="s">
        <v>26</v>
      </c>
      <c r="BP71" s="10">
        <v>0.16678000000000001</v>
      </c>
      <c r="BQ71" t="s">
        <v>107</v>
      </c>
      <c r="BR71" s="9">
        <f t="shared" si="24"/>
        <v>39</v>
      </c>
    </row>
    <row r="72" spans="1:70" ht="17" thickBot="1" x14ac:dyDescent="0.25">
      <c r="A72" s="7" t="s">
        <v>24</v>
      </c>
      <c r="B72" s="8" t="s">
        <v>25</v>
      </c>
      <c r="C72" s="9">
        <v>3.5889999999999998E-2</v>
      </c>
      <c r="D72" s="9"/>
      <c r="E72" s="9">
        <f t="shared" si="16"/>
        <v>17</v>
      </c>
      <c r="F72" s="7" t="s">
        <v>100</v>
      </c>
      <c r="G72" s="8" t="s">
        <v>22</v>
      </c>
      <c r="H72" s="9">
        <v>0.12325999999999999</v>
      </c>
      <c r="I72" s="9"/>
      <c r="J72" s="9">
        <f t="shared" si="17"/>
        <v>24</v>
      </c>
      <c r="K72" s="7" t="s">
        <v>104</v>
      </c>
      <c r="L72" s="8" t="s">
        <v>22</v>
      </c>
      <c r="M72" s="9">
        <v>0.12801000000000001</v>
      </c>
      <c r="N72" s="9"/>
      <c r="O72" s="9">
        <f t="shared" si="25"/>
        <v>36</v>
      </c>
      <c r="P72" s="7" t="s">
        <v>80</v>
      </c>
      <c r="Q72" s="8" t="s">
        <v>25</v>
      </c>
      <c r="R72" s="9">
        <v>0.21278</v>
      </c>
      <c r="S72" s="9"/>
      <c r="T72" s="9">
        <f t="shared" si="14"/>
        <v>34</v>
      </c>
      <c r="U72" s="7" t="s">
        <v>49</v>
      </c>
      <c r="V72" s="8" t="s">
        <v>20</v>
      </c>
      <c r="W72" s="23">
        <v>0.20333999999999999</v>
      </c>
      <c r="X72" s="23" t="s">
        <v>108</v>
      </c>
      <c r="Y72" s="9">
        <f t="shared" si="18"/>
        <v>40</v>
      </c>
      <c r="Z72" s="7" t="s">
        <v>100</v>
      </c>
      <c r="AA72" s="8" t="s">
        <v>101</v>
      </c>
      <c r="AB72" s="9">
        <v>0.11207</v>
      </c>
      <c r="AC72" s="9"/>
      <c r="AD72" s="9">
        <f t="shared" si="19"/>
        <v>22</v>
      </c>
      <c r="AE72" s="7" t="s">
        <v>43</v>
      </c>
      <c r="AF72" s="8" t="s">
        <v>19</v>
      </c>
      <c r="AG72" s="9">
        <v>0.13103000000000001</v>
      </c>
      <c r="AH72" s="9"/>
      <c r="AI72" s="9">
        <f t="shared" si="26"/>
        <v>42</v>
      </c>
      <c r="AJ72" s="7" t="s">
        <v>104</v>
      </c>
      <c r="AK72" s="8" t="s">
        <v>20</v>
      </c>
      <c r="AL72" s="9">
        <v>6.6930000000000003E-2</v>
      </c>
      <c r="AM72" s="9"/>
      <c r="AN72" s="9">
        <f t="shared" si="15"/>
        <v>19</v>
      </c>
      <c r="AO72" s="7" t="s">
        <v>39</v>
      </c>
      <c r="AP72" s="8" t="s">
        <v>25</v>
      </c>
      <c r="AQ72" s="9">
        <v>0.17502999999999999</v>
      </c>
      <c r="AR72" s="9"/>
      <c r="AS72" s="9">
        <f t="shared" si="20"/>
        <v>44</v>
      </c>
      <c r="AT72" s="7" t="s">
        <v>70</v>
      </c>
      <c r="AU72" s="8" t="s">
        <v>28</v>
      </c>
      <c r="AV72" s="9">
        <v>0.12755</v>
      </c>
      <c r="AW72" s="9"/>
      <c r="AX72" s="9">
        <f t="shared" si="21"/>
        <v>30</v>
      </c>
      <c r="AY72" s="7" t="s">
        <v>89</v>
      </c>
      <c r="AZ72" s="8" t="s">
        <v>28</v>
      </c>
      <c r="BA72" s="9">
        <v>0.15819</v>
      </c>
      <c r="BB72" s="9"/>
      <c r="BC72" s="9">
        <f t="shared" si="22"/>
        <v>33</v>
      </c>
      <c r="BD72" s="7" t="s">
        <v>86</v>
      </c>
      <c r="BE72" s="8" t="s">
        <v>28</v>
      </c>
      <c r="BF72" s="9">
        <v>0.13169</v>
      </c>
      <c r="BG72" s="9"/>
      <c r="BH72" s="9">
        <f t="shared" si="23"/>
        <v>53</v>
      </c>
      <c r="BI72" s="7" t="s">
        <v>64</v>
      </c>
      <c r="BJ72" s="8" t="s">
        <v>28</v>
      </c>
      <c r="BK72" s="9">
        <v>0.19858999999999999</v>
      </c>
      <c r="BL72" s="9"/>
      <c r="BM72" s="9">
        <f t="shared" si="27"/>
        <v>32</v>
      </c>
      <c r="BN72" s="7" t="s">
        <v>85</v>
      </c>
      <c r="BO72" s="8" t="s">
        <v>29</v>
      </c>
      <c r="BP72" s="9">
        <v>0.16644999999999999</v>
      </c>
      <c r="BR72" s="9">
        <f t="shared" si="24"/>
        <v>38</v>
      </c>
    </row>
    <row r="73" spans="1:70" ht="17" thickBot="1" x14ac:dyDescent="0.25">
      <c r="A73" s="7" t="s">
        <v>45</v>
      </c>
      <c r="B73" s="8" t="s">
        <v>19</v>
      </c>
      <c r="C73" s="9">
        <v>3.1449999999999999E-2</v>
      </c>
      <c r="D73" s="9"/>
      <c r="E73" s="9">
        <f t="shared" si="16"/>
        <v>16</v>
      </c>
      <c r="F73" s="7" t="s">
        <v>72</v>
      </c>
      <c r="G73" s="8" t="s">
        <v>25</v>
      </c>
      <c r="H73" s="9">
        <v>0.12076000000000001</v>
      </c>
      <c r="I73" s="9"/>
      <c r="J73" s="9">
        <f t="shared" si="17"/>
        <v>23</v>
      </c>
      <c r="K73" s="7" t="s">
        <v>58</v>
      </c>
      <c r="L73" s="8" t="s">
        <v>22</v>
      </c>
      <c r="M73" s="9">
        <v>0.12225999999999999</v>
      </c>
      <c r="N73" s="9"/>
      <c r="O73" s="9">
        <f t="shared" si="25"/>
        <v>35</v>
      </c>
      <c r="P73" s="7" t="s">
        <v>39</v>
      </c>
      <c r="Q73" s="8" t="s">
        <v>25</v>
      </c>
      <c r="R73" s="9">
        <v>0.20996000000000001</v>
      </c>
      <c r="S73" s="9"/>
      <c r="T73" s="9">
        <f t="shared" ref="T73:T103" si="28">IF(R73&gt;R74,T74+1,T74)</f>
        <v>33</v>
      </c>
      <c r="U73" s="7" t="s">
        <v>39</v>
      </c>
      <c r="V73" s="8" t="s">
        <v>28</v>
      </c>
      <c r="W73" s="9">
        <v>0.20089000000000001</v>
      </c>
      <c r="X73" s="9"/>
      <c r="Y73" s="9">
        <f t="shared" si="18"/>
        <v>39</v>
      </c>
      <c r="Z73" s="7" t="s">
        <v>98</v>
      </c>
      <c r="AA73" s="8" t="s">
        <v>25</v>
      </c>
      <c r="AB73" s="9">
        <v>0.11139</v>
      </c>
      <c r="AC73" s="9"/>
      <c r="AD73" s="9">
        <f t="shared" si="19"/>
        <v>21</v>
      </c>
      <c r="AE73" s="7" t="s">
        <v>86</v>
      </c>
      <c r="AF73" s="8" t="s">
        <v>26</v>
      </c>
      <c r="AG73" s="9">
        <v>0.12633</v>
      </c>
      <c r="AH73" s="9"/>
      <c r="AI73" s="9">
        <f t="shared" si="26"/>
        <v>41</v>
      </c>
      <c r="AJ73" s="7" t="s">
        <v>60</v>
      </c>
      <c r="AK73" s="8" t="s">
        <v>19</v>
      </c>
      <c r="AL73" s="9">
        <v>5.8720000000000001E-2</v>
      </c>
      <c r="AM73" s="9"/>
      <c r="AN73" s="9">
        <f t="shared" si="15"/>
        <v>18</v>
      </c>
      <c r="AO73" s="7" t="s">
        <v>99</v>
      </c>
      <c r="AP73" s="8" t="s">
        <v>28</v>
      </c>
      <c r="AQ73" s="9">
        <v>0.17044999999999999</v>
      </c>
      <c r="AR73" s="9"/>
      <c r="AS73" s="9">
        <f t="shared" si="20"/>
        <v>43</v>
      </c>
      <c r="AT73" s="7" t="s">
        <v>96</v>
      </c>
      <c r="AU73" s="8" t="s">
        <v>19</v>
      </c>
      <c r="AV73" s="9">
        <v>0.12731000000000001</v>
      </c>
      <c r="AW73" s="9"/>
      <c r="AX73" s="9">
        <f t="shared" si="21"/>
        <v>29</v>
      </c>
      <c r="AY73" s="7" t="s">
        <v>35</v>
      </c>
      <c r="AZ73" s="8" t="s">
        <v>22</v>
      </c>
      <c r="BA73" s="9">
        <v>0.15262000000000001</v>
      </c>
      <c r="BB73" s="9"/>
      <c r="BC73" s="9">
        <f t="shared" si="22"/>
        <v>32</v>
      </c>
      <c r="BD73" s="7" t="s">
        <v>99</v>
      </c>
      <c r="BE73" s="8" t="s">
        <v>28</v>
      </c>
      <c r="BF73" s="9">
        <v>0.13113</v>
      </c>
      <c r="BG73" s="9"/>
      <c r="BH73" s="9">
        <f t="shared" si="23"/>
        <v>52</v>
      </c>
      <c r="BI73" s="58" t="s">
        <v>102</v>
      </c>
      <c r="BJ73" s="59" t="s">
        <v>26</v>
      </c>
      <c r="BK73" s="23">
        <v>0.19813</v>
      </c>
      <c r="BL73" s="23" t="s">
        <v>108</v>
      </c>
      <c r="BM73" s="9">
        <f t="shared" si="27"/>
        <v>31</v>
      </c>
      <c r="BN73" s="7" t="s">
        <v>85</v>
      </c>
      <c r="BO73" s="8" t="s">
        <v>26</v>
      </c>
      <c r="BP73" s="9">
        <v>0.16175999999999999</v>
      </c>
      <c r="BR73" s="9">
        <f t="shared" si="24"/>
        <v>37</v>
      </c>
    </row>
    <row r="74" spans="1:70" ht="17" thickBot="1" x14ac:dyDescent="0.25">
      <c r="A74" s="7" t="s">
        <v>45</v>
      </c>
      <c r="B74" s="8" t="s">
        <v>23</v>
      </c>
      <c r="C74" s="9">
        <v>3.0980000000000001E-2</v>
      </c>
      <c r="D74" s="9"/>
      <c r="E74" s="9">
        <f t="shared" si="16"/>
        <v>15</v>
      </c>
      <c r="F74" s="7" t="s">
        <v>18</v>
      </c>
      <c r="G74" s="8" t="s">
        <v>20</v>
      </c>
      <c r="H74" s="9">
        <v>0.11915000000000001</v>
      </c>
      <c r="I74" s="9"/>
      <c r="J74" s="9">
        <f t="shared" si="17"/>
        <v>22</v>
      </c>
      <c r="K74" s="7" t="s">
        <v>27</v>
      </c>
      <c r="L74" s="8" t="s">
        <v>29</v>
      </c>
      <c r="M74" s="9">
        <v>0.11996</v>
      </c>
      <c r="N74" s="9"/>
      <c r="O74" s="9">
        <f t="shared" si="25"/>
        <v>34</v>
      </c>
      <c r="P74" s="7" t="s">
        <v>97</v>
      </c>
      <c r="Q74" s="8" t="s">
        <v>28</v>
      </c>
      <c r="R74" s="9">
        <v>0.20991000000000001</v>
      </c>
      <c r="S74" s="9"/>
      <c r="T74" s="9">
        <f t="shared" si="28"/>
        <v>32</v>
      </c>
      <c r="U74" s="58" t="s">
        <v>42</v>
      </c>
      <c r="V74" s="59" t="s">
        <v>26</v>
      </c>
      <c r="W74" s="23">
        <v>0.18693000000000001</v>
      </c>
      <c r="X74" s="23" t="s">
        <v>108</v>
      </c>
      <c r="Y74" s="9">
        <f t="shared" si="18"/>
        <v>38</v>
      </c>
      <c r="Z74" s="7" t="s">
        <v>47</v>
      </c>
      <c r="AA74" s="8" t="s">
        <v>28</v>
      </c>
      <c r="AB74" s="9">
        <v>0.11020000000000001</v>
      </c>
      <c r="AC74" s="9"/>
      <c r="AD74" s="9">
        <f t="shared" si="19"/>
        <v>20</v>
      </c>
      <c r="AE74" s="7" t="s">
        <v>76</v>
      </c>
      <c r="AF74" s="8" t="s">
        <v>22</v>
      </c>
      <c r="AG74" s="9">
        <v>0.12540999999999999</v>
      </c>
      <c r="AH74" s="9"/>
      <c r="AI74" s="9">
        <f t="shared" si="26"/>
        <v>40</v>
      </c>
      <c r="AJ74" s="7" t="s">
        <v>72</v>
      </c>
      <c r="AK74" s="8" t="s">
        <v>22</v>
      </c>
      <c r="AL74" s="9">
        <v>5.0560000000000001E-2</v>
      </c>
      <c r="AM74" s="9"/>
      <c r="AN74" s="9">
        <f t="shared" si="15"/>
        <v>17</v>
      </c>
      <c r="AO74" s="7" t="s">
        <v>67</v>
      </c>
      <c r="AP74" s="8" t="s">
        <v>28</v>
      </c>
      <c r="AQ74" s="9">
        <v>0.1676</v>
      </c>
      <c r="AR74" s="9"/>
      <c r="AS74" s="9">
        <f t="shared" si="20"/>
        <v>42</v>
      </c>
      <c r="AT74" s="7" t="s">
        <v>34</v>
      </c>
      <c r="AU74" s="8" t="s">
        <v>26</v>
      </c>
      <c r="AV74" s="9">
        <v>0.12723999999999999</v>
      </c>
      <c r="AW74" s="9"/>
      <c r="AX74" s="9">
        <f t="shared" si="21"/>
        <v>28</v>
      </c>
      <c r="AY74" s="7" t="s">
        <v>34</v>
      </c>
      <c r="AZ74" s="8" t="s">
        <v>26</v>
      </c>
      <c r="BA74" s="9">
        <v>0.15173</v>
      </c>
      <c r="BB74" s="9"/>
      <c r="BC74" s="9">
        <f t="shared" si="22"/>
        <v>31</v>
      </c>
      <c r="BD74" s="7" t="s">
        <v>72</v>
      </c>
      <c r="BE74" s="8" t="s">
        <v>22</v>
      </c>
      <c r="BF74" s="9">
        <v>0.12995999999999999</v>
      </c>
      <c r="BG74" s="9"/>
      <c r="BH74" s="9">
        <f t="shared" si="23"/>
        <v>51</v>
      </c>
      <c r="BI74" s="7" t="s">
        <v>79</v>
      </c>
      <c r="BJ74" s="8" t="s">
        <v>29</v>
      </c>
      <c r="BK74" s="9">
        <v>0.19267000000000001</v>
      </c>
      <c r="BL74" s="9"/>
      <c r="BM74" s="9">
        <f t="shared" si="27"/>
        <v>30</v>
      </c>
      <c r="BN74" s="7" t="s">
        <v>41</v>
      </c>
      <c r="BO74" s="8" t="s">
        <v>29</v>
      </c>
      <c r="BP74" s="9">
        <v>0.16108</v>
      </c>
      <c r="BR74" s="9">
        <f t="shared" si="24"/>
        <v>36</v>
      </c>
    </row>
    <row r="75" spans="1:70" ht="17" thickBot="1" x14ac:dyDescent="0.25">
      <c r="A75" s="7" t="s">
        <v>62</v>
      </c>
      <c r="B75" s="8" t="s">
        <v>19</v>
      </c>
      <c r="C75" s="9">
        <v>2.7199999999999998E-2</v>
      </c>
      <c r="D75" s="9"/>
      <c r="E75" s="9">
        <f t="shared" si="16"/>
        <v>14</v>
      </c>
      <c r="F75" s="7" t="s">
        <v>81</v>
      </c>
      <c r="G75" s="8" t="s">
        <v>29</v>
      </c>
      <c r="H75" s="9">
        <v>0.1177</v>
      </c>
      <c r="I75" s="9"/>
      <c r="J75" s="9">
        <f t="shared" si="17"/>
        <v>21</v>
      </c>
      <c r="K75" s="7" t="s">
        <v>51</v>
      </c>
      <c r="L75" s="8" t="s">
        <v>28</v>
      </c>
      <c r="M75" s="9">
        <v>0.11527999999999999</v>
      </c>
      <c r="N75" s="9"/>
      <c r="O75" s="9">
        <f t="shared" si="25"/>
        <v>33</v>
      </c>
      <c r="P75" s="7" t="s">
        <v>82</v>
      </c>
      <c r="Q75" s="8" t="s">
        <v>25</v>
      </c>
      <c r="R75" s="9">
        <v>0.20699999999999999</v>
      </c>
      <c r="S75" s="9"/>
      <c r="T75" s="9">
        <f t="shared" si="28"/>
        <v>31</v>
      </c>
      <c r="U75" s="7" t="s">
        <v>87</v>
      </c>
      <c r="V75" s="8" t="s">
        <v>29</v>
      </c>
      <c r="W75" s="23">
        <v>0.18182999999999999</v>
      </c>
      <c r="X75" s="23" t="s">
        <v>108</v>
      </c>
      <c r="Y75" s="9">
        <f t="shared" si="18"/>
        <v>37</v>
      </c>
      <c r="Z75" s="7" t="s">
        <v>49</v>
      </c>
      <c r="AA75" s="8" t="s">
        <v>28</v>
      </c>
      <c r="AB75" s="9">
        <v>9.7860000000000003E-2</v>
      </c>
      <c r="AC75" s="9"/>
      <c r="AD75" s="9">
        <f t="shared" si="19"/>
        <v>19</v>
      </c>
      <c r="AE75" s="7" t="s">
        <v>51</v>
      </c>
      <c r="AF75" s="8" t="s">
        <v>22</v>
      </c>
      <c r="AG75" s="9">
        <v>0.12197</v>
      </c>
      <c r="AH75" s="9"/>
      <c r="AI75" s="9">
        <f t="shared" si="26"/>
        <v>39</v>
      </c>
      <c r="AJ75" s="7" t="s">
        <v>51</v>
      </c>
      <c r="AK75" s="8" t="s">
        <v>28</v>
      </c>
      <c r="AL75" s="9">
        <v>4.6359999999999998E-2</v>
      </c>
      <c r="AM75" s="9"/>
      <c r="AN75" s="9">
        <f t="shared" ref="AN75:AN88" si="29">IF(AL75&gt;AL76,AN76+1,AN76)</f>
        <v>16</v>
      </c>
      <c r="AO75" s="7" t="s">
        <v>84</v>
      </c>
      <c r="AP75" s="8" t="s">
        <v>19</v>
      </c>
      <c r="AQ75" s="9">
        <v>0.16544</v>
      </c>
      <c r="AR75" s="9"/>
      <c r="AS75" s="9">
        <f t="shared" si="20"/>
        <v>41</v>
      </c>
      <c r="AT75" s="7" t="s">
        <v>89</v>
      </c>
      <c r="AU75" s="8" t="s">
        <v>28</v>
      </c>
      <c r="AV75" s="9">
        <v>0.11562</v>
      </c>
      <c r="AW75" s="9"/>
      <c r="AX75" s="9">
        <f t="shared" si="21"/>
        <v>27</v>
      </c>
      <c r="AY75" s="7" t="s">
        <v>57</v>
      </c>
      <c r="AZ75" s="8" t="s">
        <v>20</v>
      </c>
      <c r="BA75" s="9">
        <v>0.14274999999999999</v>
      </c>
      <c r="BB75" s="9"/>
      <c r="BC75" s="9">
        <f t="shared" si="22"/>
        <v>30</v>
      </c>
      <c r="BD75" s="7" t="s">
        <v>78</v>
      </c>
      <c r="BE75" s="8" t="s">
        <v>23</v>
      </c>
      <c r="BF75" s="9">
        <v>0.12942000000000001</v>
      </c>
      <c r="BG75" s="9"/>
      <c r="BH75" s="9">
        <f t="shared" si="23"/>
        <v>50</v>
      </c>
      <c r="BI75" s="7" t="s">
        <v>34</v>
      </c>
      <c r="BJ75" s="8" t="s">
        <v>19</v>
      </c>
      <c r="BK75" s="9">
        <v>0.1923</v>
      </c>
      <c r="BL75" s="9"/>
      <c r="BM75" s="9">
        <f t="shared" si="27"/>
        <v>29</v>
      </c>
      <c r="BN75" s="58" t="s">
        <v>32</v>
      </c>
      <c r="BO75" s="59" t="s">
        <v>26</v>
      </c>
      <c r="BP75" s="23">
        <v>0.15816</v>
      </c>
      <c r="BQ75" t="s">
        <v>108</v>
      </c>
      <c r="BR75" s="9">
        <f t="shared" si="24"/>
        <v>35</v>
      </c>
    </row>
    <row r="76" spans="1:70" ht="17" thickBot="1" x14ac:dyDescent="0.25">
      <c r="A76" s="7" t="s">
        <v>60</v>
      </c>
      <c r="B76" s="8" t="s">
        <v>19</v>
      </c>
      <c r="C76" s="9">
        <v>2.4289999999999999E-2</v>
      </c>
      <c r="D76" s="9"/>
      <c r="E76" s="9">
        <f t="shared" si="16"/>
        <v>13</v>
      </c>
      <c r="F76" s="7" t="s">
        <v>34</v>
      </c>
      <c r="G76" s="8" t="s">
        <v>26</v>
      </c>
      <c r="H76" s="9">
        <v>0.11547</v>
      </c>
      <c r="I76" s="9"/>
      <c r="J76" s="9">
        <f t="shared" si="17"/>
        <v>20</v>
      </c>
      <c r="K76" s="7" t="s">
        <v>104</v>
      </c>
      <c r="L76" s="8" t="s">
        <v>29</v>
      </c>
      <c r="M76" s="9">
        <v>0.11162999999999999</v>
      </c>
      <c r="N76" s="9"/>
      <c r="O76" s="9">
        <f t="shared" si="25"/>
        <v>32</v>
      </c>
      <c r="P76" s="7" t="s">
        <v>47</v>
      </c>
      <c r="Q76" s="8" t="s">
        <v>28</v>
      </c>
      <c r="R76" s="9">
        <v>0.20344000000000001</v>
      </c>
      <c r="S76" s="9"/>
      <c r="T76" s="9">
        <f t="shared" si="28"/>
        <v>30</v>
      </c>
      <c r="U76" s="7" t="s">
        <v>89</v>
      </c>
      <c r="V76" s="8" t="s">
        <v>19</v>
      </c>
      <c r="W76" s="9">
        <v>0.16686000000000001</v>
      </c>
      <c r="X76" s="9"/>
      <c r="Y76" s="9">
        <f t="shared" si="18"/>
        <v>36</v>
      </c>
      <c r="Z76" s="7" t="s">
        <v>53</v>
      </c>
      <c r="AA76" s="8" t="s">
        <v>28</v>
      </c>
      <c r="AB76" s="9">
        <v>9.2979999999999993E-2</v>
      </c>
      <c r="AC76" s="9"/>
      <c r="AD76" s="9">
        <f t="shared" si="19"/>
        <v>18</v>
      </c>
      <c r="AE76" s="7" t="s">
        <v>72</v>
      </c>
      <c r="AF76" s="8" t="s">
        <v>22</v>
      </c>
      <c r="AG76" s="9">
        <v>0.11853</v>
      </c>
      <c r="AH76" s="9"/>
      <c r="AI76" s="9">
        <f t="shared" si="26"/>
        <v>38</v>
      </c>
      <c r="AJ76" s="7" t="s">
        <v>104</v>
      </c>
      <c r="AK76" s="8" t="s">
        <v>29</v>
      </c>
      <c r="AL76" s="9">
        <v>4.5370000000000001E-2</v>
      </c>
      <c r="AM76" s="9"/>
      <c r="AN76" s="9">
        <f t="shared" si="29"/>
        <v>15</v>
      </c>
      <c r="AO76" s="7" t="s">
        <v>92</v>
      </c>
      <c r="AP76" s="8" t="s">
        <v>28</v>
      </c>
      <c r="AQ76" s="9">
        <v>0.16497000000000001</v>
      </c>
      <c r="AR76" s="9"/>
      <c r="AS76" s="9">
        <f t="shared" si="20"/>
        <v>40</v>
      </c>
      <c r="AT76" s="7" t="s">
        <v>80</v>
      </c>
      <c r="AU76" s="8" t="s">
        <v>28</v>
      </c>
      <c r="AV76" s="9">
        <v>0.11219999999999999</v>
      </c>
      <c r="AW76" s="9"/>
      <c r="AX76" s="9">
        <f t="shared" si="21"/>
        <v>26</v>
      </c>
      <c r="AY76" s="7" t="s">
        <v>79</v>
      </c>
      <c r="AZ76" s="8" t="s">
        <v>22</v>
      </c>
      <c r="BA76" s="9">
        <v>0.13317000000000001</v>
      </c>
      <c r="BB76" s="9"/>
      <c r="BC76" s="9">
        <f t="shared" si="22"/>
        <v>29</v>
      </c>
      <c r="BD76" s="7" t="s">
        <v>47</v>
      </c>
      <c r="BE76" s="8" t="s">
        <v>28</v>
      </c>
      <c r="BF76" s="9">
        <v>0.11867999999999999</v>
      </c>
      <c r="BG76" s="9"/>
      <c r="BH76" s="9">
        <f t="shared" si="23"/>
        <v>49</v>
      </c>
      <c r="BI76" s="54" t="s">
        <v>51</v>
      </c>
      <c r="BJ76" s="55" t="s">
        <v>22</v>
      </c>
      <c r="BK76" s="23">
        <v>0.17191000000000001</v>
      </c>
      <c r="BL76" s="23" t="s">
        <v>108</v>
      </c>
      <c r="BM76" s="9">
        <f t="shared" si="27"/>
        <v>28</v>
      </c>
      <c r="BN76" s="7" t="s">
        <v>95</v>
      </c>
      <c r="BO76" s="8" t="s">
        <v>19</v>
      </c>
      <c r="BP76" s="9">
        <v>0.15162999999999999</v>
      </c>
      <c r="BR76" s="9">
        <f t="shared" si="24"/>
        <v>34</v>
      </c>
    </row>
    <row r="77" spans="1:70" ht="17" thickBot="1" x14ac:dyDescent="0.25">
      <c r="A77" s="7" t="s">
        <v>84</v>
      </c>
      <c r="B77" s="8" t="s">
        <v>26</v>
      </c>
      <c r="C77" s="9">
        <v>2.3120000000000002E-2</v>
      </c>
      <c r="D77" s="9"/>
      <c r="E77" s="9">
        <f t="shared" si="16"/>
        <v>12</v>
      </c>
      <c r="F77" s="7" t="s">
        <v>94</v>
      </c>
      <c r="G77" s="8" t="s">
        <v>19</v>
      </c>
      <c r="H77" s="9">
        <v>8.5970000000000005E-2</v>
      </c>
      <c r="I77" s="9"/>
      <c r="J77" s="9">
        <f t="shared" si="17"/>
        <v>19</v>
      </c>
      <c r="K77" s="7" t="s">
        <v>58</v>
      </c>
      <c r="L77" s="8" t="s">
        <v>20</v>
      </c>
      <c r="M77" s="9">
        <v>0.10947999999999999</v>
      </c>
      <c r="N77" s="9"/>
      <c r="O77" s="9">
        <f t="shared" si="25"/>
        <v>31</v>
      </c>
      <c r="P77" s="7" t="s">
        <v>58</v>
      </c>
      <c r="Q77" s="8" t="s">
        <v>25</v>
      </c>
      <c r="R77" s="9">
        <v>0.19370000000000001</v>
      </c>
      <c r="S77" s="9"/>
      <c r="T77" s="9">
        <f t="shared" si="28"/>
        <v>29</v>
      </c>
      <c r="U77" s="7" t="s">
        <v>103</v>
      </c>
      <c r="V77" s="8" t="s">
        <v>19</v>
      </c>
      <c r="W77" s="9">
        <v>0.15737999999999999</v>
      </c>
      <c r="X77" s="9"/>
      <c r="Y77" s="9">
        <f t="shared" si="18"/>
        <v>35</v>
      </c>
      <c r="Z77" s="7" t="s">
        <v>47</v>
      </c>
      <c r="AA77" s="8" t="s">
        <v>19</v>
      </c>
      <c r="AB77" s="9">
        <v>8.5430000000000006E-2</v>
      </c>
      <c r="AC77" s="9"/>
      <c r="AD77" s="9">
        <f t="shared" si="19"/>
        <v>17</v>
      </c>
      <c r="AE77" s="7" t="s">
        <v>46</v>
      </c>
      <c r="AF77" s="8" t="s">
        <v>20</v>
      </c>
      <c r="AG77" s="9">
        <v>0.11814</v>
      </c>
      <c r="AH77" s="9"/>
      <c r="AI77" s="9">
        <f t="shared" si="26"/>
        <v>37</v>
      </c>
      <c r="AJ77" s="7" t="s">
        <v>46</v>
      </c>
      <c r="AK77" s="8" t="s">
        <v>22</v>
      </c>
      <c r="AL77" s="9">
        <v>4.2750000000000003E-2</v>
      </c>
      <c r="AM77" s="9"/>
      <c r="AN77" s="9">
        <f t="shared" si="29"/>
        <v>14</v>
      </c>
      <c r="AO77" s="7" t="s">
        <v>76</v>
      </c>
      <c r="AP77" s="8" t="s">
        <v>28</v>
      </c>
      <c r="AQ77" s="9">
        <v>0.16238</v>
      </c>
      <c r="AR77" s="9"/>
      <c r="AS77" s="9">
        <f t="shared" si="20"/>
        <v>39</v>
      </c>
      <c r="AT77" s="7" t="s">
        <v>91</v>
      </c>
      <c r="AU77" s="8" t="s">
        <v>20</v>
      </c>
      <c r="AV77" s="9">
        <v>0.11192000000000001</v>
      </c>
      <c r="AW77" s="9"/>
      <c r="AX77" s="9">
        <f t="shared" si="21"/>
        <v>25</v>
      </c>
      <c r="AY77" s="7" t="s">
        <v>64</v>
      </c>
      <c r="AZ77" s="8" t="s">
        <v>28</v>
      </c>
      <c r="BA77" s="9">
        <v>0.13242999999999999</v>
      </c>
      <c r="BB77" s="9"/>
      <c r="BC77" s="9">
        <f t="shared" si="22"/>
        <v>28</v>
      </c>
      <c r="BD77" s="7" t="s">
        <v>81</v>
      </c>
      <c r="BE77" s="8" t="s">
        <v>20</v>
      </c>
      <c r="BF77" s="9">
        <v>0.11841</v>
      </c>
      <c r="BG77" s="9"/>
      <c r="BH77" s="9">
        <f t="shared" si="23"/>
        <v>48</v>
      </c>
      <c r="BI77" s="7" t="s">
        <v>84</v>
      </c>
      <c r="BJ77" s="8" t="s">
        <v>19</v>
      </c>
      <c r="BK77" s="9">
        <v>0.17191000000000001</v>
      </c>
      <c r="BL77" s="9"/>
      <c r="BM77" s="9">
        <f t="shared" si="27"/>
        <v>28</v>
      </c>
      <c r="BN77" s="7" t="s">
        <v>102</v>
      </c>
      <c r="BO77" s="8" t="s">
        <v>26</v>
      </c>
      <c r="BP77" s="9">
        <v>0.13557</v>
      </c>
      <c r="BR77" s="9">
        <f t="shared" si="24"/>
        <v>33</v>
      </c>
    </row>
    <row r="78" spans="1:70" ht="17" thickBot="1" x14ac:dyDescent="0.25">
      <c r="A78" s="7" t="s">
        <v>95</v>
      </c>
      <c r="B78" s="8" t="s">
        <v>23</v>
      </c>
      <c r="C78" s="9">
        <v>2.0549999999999999E-2</v>
      </c>
      <c r="D78" s="9"/>
      <c r="E78" s="9">
        <f t="shared" si="16"/>
        <v>11</v>
      </c>
      <c r="F78" s="7" t="s">
        <v>79</v>
      </c>
      <c r="G78" s="8" t="s">
        <v>22</v>
      </c>
      <c r="H78" s="9">
        <v>6.9059999999999996E-2</v>
      </c>
      <c r="I78" s="9"/>
      <c r="J78" s="9">
        <f t="shared" si="17"/>
        <v>18</v>
      </c>
      <c r="K78" s="7" t="s">
        <v>72</v>
      </c>
      <c r="L78" s="8" t="s">
        <v>25</v>
      </c>
      <c r="M78" s="9">
        <v>0.1077</v>
      </c>
      <c r="N78" s="9"/>
      <c r="O78" s="9">
        <f t="shared" si="25"/>
        <v>30</v>
      </c>
      <c r="P78" s="7" t="s">
        <v>64</v>
      </c>
      <c r="Q78" s="8" t="s">
        <v>19</v>
      </c>
      <c r="R78" s="9">
        <v>0.19103000000000001</v>
      </c>
      <c r="S78" s="9"/>
      <c r="T78" s="9">
        <f t="shared" si="28"/>
        <v>28</v>
      </c>
      <c r="U78" s="7" t="s">
        <v>47</v>
      </c>
      <c r="V78" s="8" t="s">
        <v>28</v>
      </c>
      <c r="W78" s="9">
        <v>0.15670999999999999</v>
      </c>
      <c r="X78" s="9"/>
      <c r="Y78" s="9">
        <f t="shared" si="18"/>
        <v>34</v>
      </c>
      <c r="Z78" s="7" t="s">
        <v>92</v>
      </c>
      <c r="AA78" s="8" t="s">
        <v>28</v>
      </c>
      <c r="AB78" s="9">
        <v>7.5459999999999999E-2</v>
      </c>
      <c r="AC78" s="9"/>
      <c r="AD78" s="9">
        <f t="shared" si="19"/>
        <v>16</v>
      </c>
      <c r="AE78" s="7" t="s">
        <v>86</v>
      </c>
      <c r="AF78" s="8" t="s">
        <v>28</v>
      </c>
      <c r="AG78" s="9">
        <v>0.10922</v>
      </c>
      <c r="AH78" s="9"/>
      <c r="AI78" s="9">
        <f t="shared" si="26"/>
        <v>36</v>
      </c>
      <c r="AJ78" s="7" t="s">
        <v>33</v>
      </c>
      <c r="AK78" s="8" t="s">
        <v>25</v>
      </c>
      <c r="AL78" s="9">
        <v>4.2700000000000002E-2</v>
      </c>
      <c r="AM78" s="9"/>
      <c r="AN78" s="9">
        <f t="shared" si="29"/>
        <v>13</v>
      </c>
      <c r="AO78" s="7" t="s">
        <v>64</v>
      </c>
      <c r="AP78" s="8" t="s">
        <v>19</v>
      </c>
      <c r="AQ78" s="9">
        <v>0.16183</v>
      </c>
      <c r="AR78" s="9"/>
      <c r="AS78" s="9">
        <f t="shared" si="20"/>
        <v>38</v>
      </c>
      <c r="AT78" s="7" t="s">
        <v>53</v>
      </c>
      <c r="AU78" s="8" t="s">
        <v>28</v>
      </c>
      <c r="AV78" s="9">
        <v>0.11058</v>
      </c>
      <c r="AW78" s="9"/>
      <c r="AX78" s="9">
        <f t="shared" si="21"/>
        <v>24</v>
      </c>
      <c r="AY78" s="7" t="s">
        <v>67</v>
      </c>
      <c r="AZ78" s="8" t="s">
        <v>20</v>
      </c>
      <c r="BA78" s="9">
        <v>0.11325</v>
      </c>
      <c r="BB78" s="9"/>
      <c r="BC78" s="9">
        <f t="shared" si="22"/>
        <v>27</v>
      </c>
      <c r="BD78" s="7" t="s">
        <v>81</v>
      </c>
      <c r="BE78" s="8" t="s">
        <v>29</v>
      </c>
      <c r="BF78" s="9">
        <v>0.11839</v>
      </c>
      <c r="BG78" s="9"/>
      <c r="BH78" s="9">
        <f t="shared" si="23"/>
        <v>47</v>
      </c>
      <c r="BI78" s="7" t="s">
        <v>27</v>
      </c>
      <c r="BJ78" s="8" t="s">
        <v>29</v>
      </c>
      <c r="BK78" s="9">
        <v>0.16289999999999999</v>
      </c>
      <c r="BL78" s="9"/>
      <c r="BM78" s="9">
        <f t="shared" si="27"/>
        <v>27</v>
      </c>
      <c r="BN78" s="7" t="s">
        <v>76</v>
      </c>
      <c r="BO78" s="8" t="s">
        <v>28</v>
      </c>
      <c r="BP78" s="9">
        <v>0.11615</v>
      </c>
      <c r="BR78" s="9">
        <f t="shared" si="24"/>
        <v>32</v>
      </c>
    </row>
    <row r="79" spans="1:70" ht="17" thickBot="1" x14ac:dyDescent="0.25">
      <c r="A79" s="7" t="s">
        <v>89</v>
      </c>
      <c r="B79" s="8" t="s">
        <v>19</v>
      </c>
      <c r="C79" s="9">
        <v>1.738E-2</v>
      </c>
      <c r="D79" s="9"/>
      <c r="E79" s="9">
        <f t="shared" si="16"/>
        <v>10</v>
      </c>
      <c r="F79" s="7" t="s">
        <v>89</v>
      </c>
      <c r="G79" s="8" t="s">
        <v>28</v>
      </c>
      <c r="H79" s="9">
        <v>6.6180000000000003E-2</v>
      </c>
      <c r="I79" s="9"/>
      <c r="J79" s="9">
        <f t="shared" si="17"/>
        <v>17</v>
      </c>
      <c r="K79" s="7" t="s">
        <v>48</v>
      </c>
      <c r="L79" s="8" t="s">
        <v>29</v>
      </c>
      <c r="M79" s="9">
        <v>0.10217</v>
      </c>
      <c r="N79" s="9"/>
      <c r="O79" s="9">
        <f t="shared" si="25"/>
        <v>29</v>
      </c>
      <c r="P79" s="7" t="s">
        <v>18</v>
      </c>
      <c r="Q79" s="8" t="s">
        <v>20</v>
      </c>
      <c r="R79" s="9">
        <v>0.18983</v>
      </c>
      <c r="S79" s="9"/>
      <c r="T79" s="9">
        <f t="shared" si="28"/>
        <v>27</v>
      </c>
      <c r="U79" s="7" t="s">
        <v>87</v>
      </c>
      <c r="V79" s="8" t="s">
        <v>19</v>
      </c>
      <c r="W79" s="9">
        <v>0.15345</v>
      </c>
      <c r="X79" s="9"/>
      <c r="Y79" s="9">
        <f t="shared" si="18"/>
        <v>33</v>
      </c>
      <c r="Z79" s="7" t="s">
        <v>92</v>
      </c>
      <c r="AA79" s="8" t="s">
        <v>23</v>
      </c>
      <c r="AB79" s="9">
        <v>7.3039999999999994E-2</v>
      </c>
      <c r="AC79" s="9"/>
      <c r="AD79" s="9">
        <f t="shared" si="19"/>
        <v>15</v>
      </c>
      <c r="AE79" s="7" t="s">
        <v>102</v>
      </c>
      <c r="AF79" s="8" t="s">
        <v>22</v>
      </c>
      <c r="AG79" s="9">
        <v>0.10291</v>
      </c>
      <c r="AH79" s="9"/>
      <c r="AI79" s="9">
        <f t="shared" si="26"/>
        <v>35</v>
      </c>
      <c r="AJ79" s="7" t="s">
        <v>80</v>
      </c>
      <c r="AK79" s="8" t="s">
        <v>25</v>
      </c>
      <c r="AL79" s="9">
        <v>3.9260000000000003E-2</v>
      </c>
      <c r="AM79" s="9"/>
      <c r="AN79" s="9">
        <f t="shared" si="29"/>
        <v>12</v>
      </c>
      <c r="AO79" s="7" t="s">
        <v>60</v>
      </c>
      <c r="AP79" s="8" t="s">
        <v>19</v>
      </c>
      <c r="AQ79" s="9">
        <v>0.16031999999999999</v>
      </c>
      <c r="AR79" s="9"/>
      <c r="AS79" s="9">
        <f t="shared" si="20"/>
        <v>37</v>
      </c>
      <c r="AT79" s="7" t="s">
        <v>97</v>
      </c>
      <c r="AU79" s="8" t="s">
        <v>28</v>
      </c>
      <c r="AV79" s="9">
        <v>0.11025</v>
      </c>
      <c r="AW79" s="9"/>
      <c r="AX79" s="9">
        <f t="shared" si="21"/>
        <v>23</v>
      </c>
      <c r="AY79" s="7" t="s">
        <v>67</v>
      </c>
      <c r="AZ79" s="8" t="s">
        <v>28</v>
      </c>
      <c r="BA79" s="9">
        <v>9.9239999999999995E-2</v>
      </c>
      <c r="BB79" s="9"/>
      <c r="BC79" s="9">
        <f t="shared" si="22"/>
        <v>26</v>
      </c>
      <c r="BD79" s="7" t="s">
        <v>27</v>
      </c>
      <c r="BE79" s="8" t="s">
        <v>28</v>
      </c>
      <c r="BF79" s="23">
        <v>0.1177</v>
      </c>
      <c r="BG79" s="23" t="s">
        <v>108</v>
      </c>
      <c r="BH79" s="9">
        <f t="shared" si="23"/>
        <v>46</v>
      </c>
      <c r="BI79" s="7" t="s">
        <v>95</v>
      </c>
      <c r="BJ79" s="8" t="s">
        <v>26</v>
      </c>
      <c r="BK79" s="9">
        <v>0.15866</v>
      </c>
      <c r="BL79" s="9"/>
      <c r="BM79" s="9">
        <f t="shared" si="27"/>
        <v>26</v>
      </c>
      <c r="BN79" s="7" t="s">
        <v>46</v>
      </c>
      <c r="BO79" s="8" t="s">
        <v>20</v>
      </c>
      <c r="BP79" s="9">
        <v>0.11608</v>
      </c>
      <c r="BR79" s="9">
        <f t="shared" si="24"/>
        <v>31</v>
      </c>
    </row>
    <row r="80" spans="1:70" ht="17" thickBot="1" x14ac:dyDescent="0.25">
      <c r="A80" s="7" t="s">
        <v>83</v>
      </c>
      <c r="B80" s="8" t="s">
        <v>20</v>
      </c>
      <c r="C80" s="9">
        <v>1.5709999999999998E-2</v>
      </c>
      <c r="D80" s="9"/>
      <c r="E80" s="9">
        <f t="shared" ref="E80:E86" si="30">IF(C80&gt;C81,E81+1,E81)</f>
        <v>9</v>
      </c>
      <c r="F80" s="7" t="s">
        <v>35</v>
      </c>
      <c r="G80" s="8" t="s">
        <v>22</v>
      </c>
      <c r="H80" s="9">
        <v>6.1780000000000002E-2</v>
      </c>
      <c r="I80" s="9"/>
      <c r="J80" s="9">
        <f t="shared" si="17"/>
        <v>16</v>
      </c>
      <c r="K80" s="7" t="s">
        <v>104</v>
      </c>
      <c r="L80" s="8" t="s">
        <v>25</v>
      </c>
      <c r="M80" s="9">
        <v>9.887E-2</v>
      </c>
      <c r="N80" s="9"/>
      <c r="O80" s="9">
        <f t="shared" si="25"/>
        <v>28</v>
      </c>
      <c r="P80" s="7" t="s">
        <v>103</v>
      </c>
      <c r="Q80" s="8" t="s">
        <v>19</v>
      </c>
      <c r="R80" s="9">
        <v>0.18759999999999999</v>
      </c>
      <c r="S80" s="9"/>
      <c r="T80" s="9">
        <f t="shared" si="28"/>
        <v>26</v>
      </c>
      <c r="U80" s="7" t="s">
        <v>32</v>
      </c>
      <c r="V80" s="8" t="s">
        <v>20</v>
      </c>
      <c r="W80" s="9">
        <v>0.15343000000000001</v>
      </c>
      <c r="X80" s="9"/>
      <c r="Y80" s="9">
        <f t="shared" si="18"/>
        <v>32</v>
      </c>
      <c r="Z80" s="7" t="s">
        <v>80</v>
      </c>
      <c r="AA80" s="8" t="s">
        <v>28</v>
      </c>
      <c r="AB80" s="9">
        <v>7.0510000000000003E-2</v>
      </c>
      <c r="AC80" s="9"/>
      <c r="AD80" s="9">
        <f t="shared" si="19"/>
        <v>14</v>
      </c>
      <c r="AE80" s="7" t="s">
        <v>56</v>
      </c>
      <c r="AF80" s="8" t="s">
        <v>19</v>
      </c>
      <c r="AG80" s="9">
        <v>0.10201</v>
      </c>
      <c r="AH80" s="9"/>
      <c r="AI80" s="9">
        <f t="shared" si="26"/>
        <v>34</v>
      </c>
      <c r="AJ80" s="7" t="s">
        <v>77</v>
      </c>
      <c r="AK80" s="8" t="s">
        <v>29</v>
      </c>
      <c r="AL80" s="9">
        <v>3.32E-2</v>
      </c>
      <c r="AM80" s="9"/>
      <c r="AN80" s="9">
        <f t="shared" si="29"/>
        <v>11</v>
      </c>
      <c r="AO80" s="7" t="s">
        <v>38</v>
      </c>
      <c r="AP80" s="8" t="s">
        <v>26</v>
      </c>
      <c r="AQ80" s="9">
        <v>0.15781000000000001</v>
      </c>
      <c r="AR80" s="9"/>
      <c r="AS80" s="9">
        <f t="shared" si="20"/>
        <v>36</v>
      </c>
      <c r="AT80" s="7" t="s">
        <v>67</v>
      </c>
      <c r="AU80" s="8" t="s">
        <v>20</v>
      </c>
      <c r="AV80" s="9">
        <v>0.10047</v>
      </c>
      <c r="AW80" s="9"/>
      <c r="AX80" s="9">
        <f t="shared" si="21"/>
        <v>22</v>
      </c>
      <c r="AY80" s="7" t="s">
        <v>89</v>
      </c>
      <c r="AZ80" s="8" t="s">
        <v>22</v>
      </c>
      <c r="BA80" s="9">
        <v>9.6809999999999993E-2</v>
      </c>
      <c r="BB80" s="9"/>
      <c r="BC80" s="9">
        <f t="shared" si="22"/>
        <v>25</v>
      </c>
      <c r="BD80" s="7" t="s">
        <v>32</v>
      </c>
      <c r="BE80" s="8" t="s">
        <v>20</v>
      </c>
      <c r="BF80" s="9">
        <v>0.11529</v>
      </c>
      <c r="BG80" s="9"/>
      <c r="BH80" s="9">
        <f t="shared" si="23"/>
        <v>45</v>
      </c>
      <c r="BI80" s="7" t="s">
        <v>87</v>
      </c>
      <c r="BJ80" s="8" t="s">
        <v>25</v>
      </c>
      <c r="BK80" s="23">
        <v>0.15576000000000001</v>
      </c>
      <c r="BL80" s="23" t="s">
        <v>108</v>
      </c>
      <c r="BM80" s="9">
        <f t="shared" si="27"/>
        <v>25</v>
      </c>
      <c r="BN80" s="7" t="s">
        <v>41</v>
      </c>
      <c r="BO80" s="8" t="s">
        <v>25</v>
      </c>
      <c r="BP80" s="9">
        <v>0.11575000000000001</v>
      </c>
      <c r="BR80" s="9">
        <f t="shared" si="24"/>
        <v>30</v>
      </c>
    </row>
    <row r="81" spans="1:70" ht="17" thickBot="1" x14ac:dyDescent="0.25">
      <c r="A81" s="7" t="s">
        <v>89</v>
      </c>
      <c r="B81" s="8" t="s">
        <v>28</v>
      </c>
      <c r="C81" s="9">
        <v>1.465E-2</v>
      </c>
      <c r="D81" s="9"/>
      <c r="E81" s="9">
        <f t="shared" si="30"/>
        <v>8</v>
      </c>
      <c r="F81" s="7" t="s">
        <v>53</v>
      </c>
      <c r="G81" s="8" t="s">
        <v>28</v>
      </c>
      <c r="H81" s="9">
        <v>6.0940000000000001E-2</v>
      </c>
      <c r="I81" s="9"/>
      <c r="J81" s="9">
        <f t="shared" si="17"/>
        <v>15</v>
      </c>
      <c r="K81" s="7" t="s">
        <v>89</v>
      </c>
      <c r="L81" s="8" t="s">
        <v>19</v>
      </c>
      <c r="M81" s="9">
        <v>9.4310000000000005E-2</v>
      </c>
      <c r="N81" s="9"/>
      <c r="O81" s="9">
        <f t="shared" si="25"/>
        <v>27</v>
      </c>
      <c r="P81" s="7" t="s">
        <v>90</v>
      </c>
      <c r="Q81" s="8" t="s">
        <v>26</v>
      </c>
      <c r="R81" s="9">
        <v>0.17793</v>
      </c>
      <c r="S81" s="9"/>
      <c r="T81" s="9">
        <f t="shared" si="28"/>
        <v>25</v>
      </c>
      <c r="U81" s="7" t="s">
        <v>81</v>
      </c>
      <c r="V81" s="8" t="s">
        <v>20</v>
      </c>
      <c r="W81" s="9">
        <v>0.15337000000000001</v>
      </c>
      <c r="X81" s="9"/>
      <c r="Y81" s="9">
        <f t="shared" si="18"/>
        <v>31</v>
      </c>
      <c r="Z81" s="7" t="s">
        <v>64</v>
      </c>
      <c r="AA81" s="8" t="s">
        <v>28</v>
      </c>
      <c r="AB81" s="9">
        <v>6.0600000000000001E-2</v>
      </c>
      <c r="AC81" s="9"/>
      <c r="AD81" s="9">
        <f t="shared" si="19"/>
        <v>13</v>
      </c>
      <c r="AE81" s="7" t="s">
        <v>49</v>
      </c>
      <c r="AF81" s="8" t="s">
        <v>28</v>
      </c>
      <c r="AG81" s="9">
        <v>0.10177</v>
      </c>
      <c r="AH81" s="9"/>
      <c r="AI81" s="9">
        <f t="shared" si="26"/>
        <v>33</v>
      </c>
      <c r="AJ81" s="7" t="s">
        <v>39</v>
      </c>
      <c r="AK81" s="8" t="s">
        <v>28</v>
      </c>
      <c r="AL81" s="9">
        <v>2.8389999999999999E-2</v>
      </c>
      <c r="AM81" s="9"/>
      <c r="AN81" s="9">
        <f t="shared" si="29"/>
        <v>10</v>
      </c>
      <c r="AO81" s="7" t="s">
        <v>58</v>
      </c>
      <c r="AP81" s="8" t="s">
        <v>22</v>
      </c>
      <c r="AQ81" s="9">
        <v>0.13047</v>
      </c>
      <c r="AR81" s="9"/>
      <c r="AS81" s="9">
        <f t="shared" si="20"/>
        <v>35</v>
      </c>
      <c r="AT81" s="7" t="s">
        <v>67</v>
      </c>
      <c r="AU81" s="8" t="s">
        <v>28</v>
      </c>
      <c r="AV81" s="9">
        <v>9.8360000000000003E-2</v>
      </c>
      <c r="AW81" s="9"/>
      <c r="AX81" s="9">
        <f t="shared" si="21"/>
        <v>21</v>
      </c>
      <c r="AY81" s="7" t="s">
        <v>78</v>
      </c>
      <c r="AZ81" s="8" t="s">
        <v>26</v>
      </c>
      <c r="BA81" s="9">
        <v>9.2749999999999999E-2</v>
      </c>
      <c r="BB81" s="9"/>
      <c r="BC81" s="9">
        <f t="shared" si="22"/>
        <v>24</v>
      </c>
      <c r="BD81" s="7" t="s">
        <v>87</v>
      </c>
      <c r="BE81" s="8" t="s">
        <v>19</v>
      </c>
      <c r="BF81" s="9">
        <v>0.11425</v>
      </c>
      <c r="BG81" s="9"/>
      <c r="BH81" s="9">
        <f t="shared" si="23"/>
        <v>44</v>
      </c>
      <c r="BI81" s="7" t="s">
        <v>57</v>
      </c>
      <c r="BJ81" s="8" t="s">
        <v>26</v>
      </c>
      <c r="BK81" s="9">
        <v>0.13871</v>
      </c>
      <c r="BL81" s="9"/>
      <c r="BM81" s="9">
        <f t="shared" si="27"/>
        <v>24</v>
      </c>
      <c r="BN81" s="7" t="s">
        <v>95</v>
      </c>
      <c r="BO81" s="8" t="s">
        <v>29</v>
      </c>
      <c r="BP81" s="9">
        <v>0.11525000000000001</v>
      </c>
      <c r="BR81" s="9">
        <f t="shared" si="24"/>
        <v>29</v>
      </c>
    </row>
    <row r="82" spans="1:70" ht="17" thickBot="1" x14ac:dyDescent="0.25">
      <c r="A82" s="7" t="s">
        <v>75</v>
      </c>
      <c r="B82" s="8" t="s">
        <v>25</v>
      </c>
      <c r="C82" s="9">
        <v>1.3899999999999999E-2</v>
      </c>
      <c r="D82" s="9"/>
      <c r="E82" s="9">
        <f t="shared" si="30"/>
        <v>7</v>
      </c>
      <c r="F82" s="7" t="s">
        <v>99</v>
      </c>
      <c r="G82" s="8" t="s">
        <v>20</v>
      </c>
      <c r="H82" s="9">
        <v>6.0650000000000003E-2</v>
      </c>
      <c r="I82" s="9"/>
      <c r="J82" s="9">
        <f t="shared" si="17"/>
        <v>14</v>
      </c>
      <c r="K82" s="7" t="s">
        <v>64</v>
      </c>
      <c r="L82" s="8" t="s">
        <v>19</v>
      </c>
      <c r="M82" s="9">
        <v>9.3270000000000006E-2</v>
      </c>
      <c r="N82" s="9"/>
      <c r="O82" s="9">
        <f t="shared" si="25"/>
        <v>26</v>
      </c>
      <c r="P82" s="7" t="s">
        <v>33</v>
      </c>
      <c r="Q82" s="8" t="s">
        <v>20</v>
      </c>
      <c r="R82" s="9">
        <v>0.14115</v>
      </c>
      <c r="S82" s="9"/>
      <c r="T82" s="9">
        <f t="shared" si="28"/>
        <v>24</v>
      </c>
      <c r="U82" s="7" t="s">
        <v>104</v>
      </c>
      <c r="V82" s="8" t="s">
        <v>29</v>
      </c>
      <c r="W82" s="9">
        <v>0.13703000000000001</v>
      </c>
      <c r="X82" s="9"/>
      <c r="Y82" s="9">
        <f t="shared" si="18"/>
        <v>30</v>
      </c>
      <c r="Z82" s="7" t="s">
        <v>67</v>
      </c>
      <c r="AA82" s="8" t="s">
        <v>28</v>
      </c>
      <c r="AB82" s="9">
        <v>5.6759999999999998E-2</v>
      </c>
      <c r="AC82" s="9"/>
      <c r="AD82" s="9">
        <f t="shared" si="19"/>
        <v>12</v>
      </c>
      <c r="AE82" s="7" t="s">
        <v>99</v>
      </c>
      <c r="AF82" s="8" t="s">
        <v>28</v>
      </c>
      <c r="AG82" s="9">
        <v>0.10085</v>
      </c>
      <c r="AH82" s="9"/>
      <c r="AI82" s="9">
        <f t="shared" si="26"/>
        <v>32</v>
      </c>
      <c r="AJ82" s="7" t="s">
        <v>66</v>
      </c>
      <c r="AK82" s="8" t="s">
        <v>28</v>
      </c>
      <c r="AL82" s="9">
        <v>2.5430000000000001E-2</v>
      </c>
      <c r="AM82" s="9"/>
      <c r="AN82" s="9">
        <f t="shared" si="29"/>
        <v>9</v>
      </c>
      <c r="AO82" s="7" t="s">
        <v>49</v>
      </c>
      <c r="AP82" s="8" t="s">
        <v>20</v>
      </c>
      <c r="AQ82" s="9">
        <v>0.12330000000000001</v>
      </c>
      <c r="AR82" s="9"/>
      <c r="AS82" s="9">
        <f t="shared" si="20"/>
        <v>34</v>
      </c>
      <c r="AT82" s="7" t="s">
        <v>43</v>
      </c>
      <c r="AU82" s="8" t="s">
        <v>19</v>
      </c>
      <c r="AV82" s="9">
        <v>8.9819999999999997E-2</v>
      </c>
      <c r="AW82" s="9"/>
      <c r="AX82" s="9">
        <f t="shared" si="21"/>
        <v>20</v>
      </c>
      <c r="AY82" s="7" t="s">
        <v>99</v>
      </c>
      <c r="AZ82" s="8" t="s">
        <v>23</v>
      </c>
      <c r="BA82" s="9">
        <v>8.5769999999999999E-2</v>
      </c>
      <c r="BB82" s="9"/>
      <c r="BC82" s="9">
        <f t="shared" si="22"/>
        <v>23</v>
      </c>
      <c r="BD82" s="7" t="s">
        <v>66</v>
      </c>
      <c r="BE82" s="8" t="s">
        <v>22</v>
      </c>
      <c r="BF82" s="9">
        <v>0.11249000000000001</v>
      </c>
      <c r="BG82" s="9"/>
      <c r="BH82" s="9">
        <f t="shared" si="23"/>
        <v>43</v>
      </c>
      <c r="BI82" s="7" t="s">
        <v>35</v>
      </c>
      <c r="BJ82" s="8" t="s">
        <v>22</v>
      </c>
      <c r="BK82" s="9">
        <v>0.13081000000000001</v>
      </c>
      <c r="BL82" s="9"/>
      <c r="BM82" s="9">
        <f t="shared" si="27"/>
        <v>23</v>
      </c>
      <c r="BN82" s="7" t="s">
        <v>51</v>
      </c>
      <c r="BO82" s="8" t="s">
        <v>22</v>
      </c>
      <c r="BP82" s="9">
        <v>0.11061</v>
      </c>
      <c r="BR82" s="9">
        <f t="shared" si="24"/>
        <v>28</v>
      </c>
    </row>
    <row r="83" spans="1:70" ht="17" thickBot="1" x14ac:dyDescent="0.25">
      <c r="A83" s="7" t="s">
        <v>62</v>
      </c>
      <c r="B83" s="8" t="s">
        <v>23</v>
      </c>
      <c r="C83" s="9">
        <v>1.2789999999999999E-2</v>
      </c>
      <c r="D83" s="9"/>
      <c r="E83" s="9">
        <f t="shared" si="30"/>
        <v>6</v>
      </c>
      <c r="F83" s="7" t="s">
        <v>81</v>
      </c>
      <c r="G83" s="8" t="s">
        <v>20</v>
      </c>
      <c r="H83" s="9">
        <v>5.2159999999999998E-2</v>
      </c>
      <c r="I83" s="9"/>
      <c r="J83" s="9">
        <f t="shared" si="17"/>
        <v>13</v>
      </c>
      <c r="K83" s="7" t="s">
        <v>43</v>
      </c>
      <c r="L83" s="8" t="s">
        <v>19</v>
      </c>
      <c r="M83" s="9">
        <v>9.2319999999999999E-2</v>
      </c>
      <c r="N83" s="9"/>
      <c r="O83" s="9">
        <f t="shared" si="25"/>
        <v>25</v>
      </c>
      <c r="P83" s="7" t="s">
        <v>42</v>
      </c>
      <c r="Q83" s="8" t="s">
        <v>26</v>
      </c>
      <c r="R83" s="9">
        <v>0.13084999999999999</v>
      </c>
      <c r="S83" s="9"/>
      <c r="T83" s="9">
        <f t="shared" si="28"/>
        <v>23</v>
      </c>
      <c r="U83" s="7" t="s">
        <v>64</v>
      </c>
      <c r="V83" s="8" t="s">
        <v>19</v>
      </c>
      <c r="W83" s="9">
        <v>0.13628999999999999</v>
      </c>
      <c r="X83" s="9"/>
      <c r="Y83" s="9">
        <f t="shared" si="18"/>
        <v>29</v>
      </c>
      <c r="Z83" s="7" t="s">
        <v>79</v>
      </c>
      <c r="AA83" s="8" t="s">
        <v>22</v>
      </c>
      <c r="AB83" s="9">
        <v>3.7289999999999997E-2</v>
      </c>
      <c r="AC83" s="9"/>
      <c r="AD83" s="9">
        <f t="shared" si="19"/>
        <v>11</v>
      </c>
      <c r="AE83" s="7" t="s">
        <v>64</v>
      </c>
      <c r="AF83" s="8" t="s">
        <v>22</v>
      </c>
      <c r="AG83" s="9">
        <v>9.9440000000000001E-2</v>
      </c>
      <c r="AH83" s="9"/>
      <c r="AI83" s="9">
        <f t="shared" si="26"/>
        <v>31</v>
      </c>
      <c r="AJ83" s="7" t="s">
        <v>103</v>
      </c>
      <c r="AK83" s="8" t="s">
        <v>26</v>
      </c>
      <c r="AL83" s="9">
        <v>2.376E-2</v>
      </c>
      <c r="AM83" s="9"/>
      <c r="AN83" s="9">
        <f t="shared" si="29"/>
        <v>8</v>
      </c>
      <c r="AO83" s="7" t="s">
        <v>43</v>
      </c>
      <c r="AP83" s="8" t="s">
        <v>22</v>
      </c>
      <c r="AQ83" s="9">
        <v>0.11853</v>
      </c>
      <c r="AR83" s="9"/>
      <c r="AS83" s="9">
        <f t="shared" si="20"/>
        <v>33</v>
      </c>
      <c r="AT83" s="7" t="s">
        <v>72</v>
      </c>
      <c r="AU83" s="8" t="s">
        <v>25</v>
      </c>
      <c r="AV83" s="9">
        <v>8.5019999999999998E-2</v>
      </c>
      <c r="AW83" s="9"/>
      <c r="AX83" s="9">
        <f t="shared" si="21"/>
        <v>19</v>
      </c>
      <c r="AY83" s="7" t="s">
        <v>94</v>
      </c>
      <c r="AZ83" s="8" t="s">
        <v>28</v>
      </c>
      <c r="BA83" s="9">
        <v>8.09E-2</v>
      </c>
      <c r="BB83" s="9"/>
      <c r="BC83" s="9">
        <f t="shared" si="22"/>
        <v>22</v>
      </c>
      <c r="BD83" s="7" t="s">
        <v>49</v>
      </c>
      <c r="BE83" s="8" t="s">
        <v>28</v>
      </c>
      <c r="BF83" s="9">
        <v>0.10843999999999999</v>
      </c>
      <c r="BG83" s="9"/>
      <c r="BH83" s="9">
        <f t="shared" si="23"/>
        <v>42</v>
      </c>
      <c r="BI83" s="7" t="s">
        <v>36</v>
      </c>
      <c r="BJ83" s="8" t="s">
        <v>26</v>
      </c>
      <c r="BK83" s="9">
        <v>0.12903999999999999</v>
      </c>
      <c r="BL83" s="9"/>
      <c r="BM83" s="9">
        <f t="shared" si="27"/>
        <v>22</v>
      </c>
      <c r="BN83" s="7" t="s">
        <v>102</v>
      </c>
      <c r="BO83" s="8" t="s">
        <v>22</v>
      </c>
      <c r="BP83" s="9">
        <v>0.10709</v>
      </c>
      <c r="BR83" s="9">
        <f t="shared" si="24"/>
        <v>27</v>
      </c>
    </row>
    <row r="84" spans="1:70" ht="17" thickBot="1" x14ac:dyDescent="0.25">
      <c r="A84" s="7" t="s">
        <v>91</v>
      </c>
      <c r="B84" s="8" t="s">
        <v>25</v>
      </c>
      <c r="C84" s="9">
        <v>1.1209999999999999E-2</v>
      </c>
      <c r="D84" s="9"/>
      <c r="E84" s="9">
        <f t="shared" si="30"/>
        <v>5</v>
      </c>
      <c r="F84" s="7" t="s">
        <v>80</v>
      </c>
      <c r="G84" s="8" t="s">
        <v>28</v>
      </c>
      <c r="H84" s="9">
        <v>3.7780000000000001E-2</v>
      </c>
      <c r="I84" s="9"/>
      <c r="J84" s="9">
        <f t="shared" si="17"/>
        <v>12</v>
      </c>
      <c r="K84" s="7" t="s">
        <v>68</v>
      </c>
      <c r="L84" s="8" t="s">
        <v>19</v>
      </c>
      <c r="M84" s="9">
        <v>9.1439999999999994E-2</v>
      </c>
      <c r="N84" s="9"/>
      <c r="O84" s="9">
        <f t="shared" si="25"/>
        <v>24</v>
      </c>
      <c r="P84" s="7" t="s">
        <v>43</v>
      </c>
      <c r="Q84" s="8" t="s">
        <v>22</v>
      </c>
      <c r="R84" s="9">
        <v>0.12476</v>
      </c>
      <c r="S84" s="9"/>
      <c r="T84" s="9">
        <f t="shared" si="28"/>
        <v>22</v>
      </c>
      <c r="U84" s="7" t="s">
        <v>87</v>
      </c>
      <c r="V84" s="8" t="s">
        <v>25</v>
      </c>
      <c r="W84" s="9">
        <v>0.13492000000000001</v>
      </c>
      <c r="X84" s="9"/>
      <c r="Y84" s="9">
        <f t="shared" si="18"/>
        <v>28</v>
      </c>
      <c r="Z84" s="7" t="s">
        <v>99</v>
      </c>
      <c r="AA84" s="8" t="s">
        <v>28</v>
      </c>
      <c r="AB84" s="9">
        <v>3.6499999999999998E-2</v>
      </c>
      <c r="AC84" s="9"/>
      <c r="AD84" s="9">
        <f t="shared" si="19"/>
        <v>10</v>
      </c>
      <c r="AE84" s="7" t="s">
        <v>66</v>
      </c>
      <c r="AF84" s="8" t="s">
        <v>20</v>
      </c>
      <c r="AG84" s="9">
        <v>9.2770000000000005E-2</v>
      </c>
      <c r="AH84" s="9"/>
      <c r="AI84" s="9">
        <f t="shared" si="26"/>
        <v>30</v>
      </c>
      <c r="AJ84" s="7" t="s">
        <v>91</v>
      </c>
      <c r="AK84" s="8" t="s">
        <v>20</v>
      </c>
      <c r="AL84" s="9">
        <v>1.967E-2</v>
      </c>
      <c r="AM84" s="9"/>
      <c r="AN84" s="9">
        <f t="shared" si="29"/>
        <v>7</v>
      </c>
      <c r="AO84" s="7" t="s">
        <v>82</v>
      </c>
      <c r="AP84" s="8" t="s">
        <v>25</v>
      </c>
      <c r="AQ84" s="9">
        <v>0.11602</v>
      </c>
      <c r="AR84" s="9"/>
      <c r="AS84" s="9">
        <f t="shared" si="20"/>
        <v>32</v>
      </c>
      <c r="AT84" s="7" t="s">
        <v>54</v>
      </c>
      <c r="AU84" s="8" t="s">
        <v>29</v>
      </c>
      <c r="AV84" s="9">
        <v>8.1979999999999997E-2</v>
      </c>
      <c r="AW84" s="9"/>
      <c r="AX84" s="9">
        <f t="shared" si="21"/>
        <v>18</v>
      </c>
      <c r="AY84" s="7" t="s">
        <v>72</v>
      </c>
      <c r="AZ84" s="8" t="s">
        <v>28</v>
      </c>
      <c r="BA84" s="9">
        <v>7.5190000000000007E-2</v>
      </c>
      <c r="BB84" s="9"/>
      <c r="BC84" s="9">
        <f t="shared" si="22"/>
        <v>21</v>
      </c>
      <c r="BD84" s="7" t="s">
        <v>81</v>
      </c>
      <c r="BE84" s="8" t="s">
        <v>26</v>
      </c>
      <c r="BF84" s="9">
        <v>0.10835</v>
      </c>
      <c r="BG84" s="9"/>
      <c r="BH84" s="9">
        <f t="shared" si="23"/>
        <v>41</v>
      </c>
      <c r="BI84" s="7" t="s">
        <v>99</v>
      </c>
      <c r="BJ84" s="8" t="s">
        <v>26</v>
      </c>
      <c r="BK84" s="9">
        <v>0.11339</v>
      </c>
      <c r="BL84" s="9"/>
      <c r="BM84" s="9">
        <f t="shared" si="27"/>
        <v>21</v>
      </c>
      <c r="BN84" s="7" t="s">
        <v>35</v>
      </c>
      <c r="BO84" s="8" t="s">
        <v>25</v>
      </c>
      <c r="BP84" s="9">
        <v>0.10397000000000001</v>
      </c>
      <c r="BR84" s="9">
        <f t="shared" si="24"/>
        <v>26</v>
      </c>
    </row>
    <row r="85" spans="1:70" ht="17" thickBot="1" x14ac:dyDescent="0.25">
      <c r="A85" s="7" t="s">
        <v>92</v>
      </c>
      <c r="B85" s="8" t="s">
        <v>23</v>
      </c>
      <c r="C85" s="9">
        <v>1.059E-2</v>
      </c>
      <c r="D85" s="9"/>
      <c r="E85" s="9">
        <f t="shared" si="30"/>
        <v>4</v>
      </c>
      <c r="F85" s="7" t="s">
        <v>104</v>
      </c>
      <c r="G85" s="8" t="s">
        <v>20</v>
      </c>
      <c r="H85" s="9">
        <v>3.3169999999999998E-2</v>
      </c>
      <c r="I85" s="9"/>
      <c r="J85" s="9">
        <f t="shared" si="17"/>
        <v>11</v>
      </c>
      <c r="K85" s="7" t="s">
        <v>94</v>
      </c>
      <c r="L85" s="8" t="s">
        <v>19</v>
      </c>
      <c r="M85" s="9">
        <v>9.1179999999999997E-2</v>
      </c>
      <c r="N85" s="9"/>
      <c r="O85" s="9">
        <f t="shared" si="25"/>
        <v>23</v>
      </c>
      <c r="P85" s="7" t="s">
        <v>84</v>
      </c>
      <c r="Q85" s="8" t="s">
        <v>19</v>
      </c>
      <c r="R85" s="9">
        <v>0.12443</v>
      </c>
      <c r="S85" s="9"/>
      <c r="T85" s="9">
        <f t="shared" si="28"/>
        <v>21</v>
      </c>
      <c r="U85" s="7" t="s">
        <v>84</v>
      </c>
      <c r="V85" s="8" t="s">
        <v>19</v>
      </c>
      <c r="W85" s="9">
        <v>0.11626</v>
      </c>
      <c r="X85" s="9"/>
      <c r="Y85" s="9">
        <f t="shared" si="18"/>
        <v>27</v>
      </c>
      <c r="Z85" s="7" t="s">
        <v>62</v>
      </c>
      <c r="AA85" s="8" t="s">
        <v>25</v>
      </c>
      <c r="AB85" s="9">
        <v>2.3109999999999999E-2</v>
      </c>
      <c r="AC85" s="9"/>
      <c r="AD85" s="9">
        <f t="shared" si="19"/>
        <v>9</v>
      </c>
      <c r="AE85" s="7" t="s">
        <v>84</v>
      </c>
      <c r="AF85" s="8" t="s">
        <v>19</v>
      </c>
      <c r="AG85" s="9">
        <v>9.1590000000000005E-2</v>
      </c>
      <c r="AH85" s="9"/>
      <c r="AI85" s="9">
        <f t="shared" si="26"/>
        <v>29</v>
      </c>
      <c r="AJ85" s="7" t="s">
        <v>79</v>
      </c>
      <c r="AK85" s="8" t="s">
        <v>29</v>
      </c>
      <c r="AL85" s="9">
        <v>1.8870000000000001E-2</v>
      </c>
      <c r="AM85" s="9"/>
      <c r="AN85" s="9">
        <f t="shared" si="29"/>
        <v>6</v>
      </c>
      <c r="AO85" s="7" t="s">
        <v>96</v>
      </c>
      <c r="AP85" s="8" t="s">
        <v>19</v>
      </c>
      <c r="AQ85" s="9">
        <v>0.11246</v>
      </c>
      <c r="AR85" s="9"/>
      <c r="AS85" s="9">
        <f t="shared" si="20"/>
        <v>31</v>
      </c>
      <c r="AT85" s="7" t="s">
        <v>72</v>
      </c>
      <c r="AU85" s="8" t="s">
        <v>28</v>
      </c>
      <c r="AV85" s="9">
        <v>8.115E-2</v>
      </c>
      <c r="AW85" s="9"/>
      <c r="AX85" s="9">
        <f t="shared" si="21"/>
        <v>17</v>
      </c>
      <c r="AY85" s="7" t="s">
        <v>86</v>
      </c>
      <c r="AZ85" s="8" t="s">
        <v>28</v>
      </c>
      <c r="BA85" s="9">
        <v>7.2480000000000003E-2</v>
      </c>
      <c r="BB85" s="9"/>
      <c r="BC85" s="9">
        <f t="shared" si="22"/>
        <v>20</v>
      </c>
      <c r="BD85" s="7" t="s">
        <v>60</v>
      </c>
      <c r="BE85" s="8" t="s">
        <v>19</v>
      </c>
      <c r="BF85" s="9">
        <v>0.10827000000000001</v>
      </c>
      <c r="BG85" s="9"/>
      <c r="BH85" s="9">
        <f t="shared" si="23"/>
        <v>40</v>
      </c>
      <c r="BI85" s="7" t="s">
        <v>103</v>
      </c>
      <c r="BJ85" s="8" t="s">
        <v>19</v>
      </c>
      <c r="BK85" s="9">
        <v>0.11153</v>
      </c>
      <c r="BL85" s="9"/>
      <c r="BM85" s="9">
        <f t="shared" si="27"/>
        <v>20</v>
      </c>
      <c r="BN85" s="7" t="s">
        <v>89</v>
      </c>
      <c r="BO85" s="8" t="s">
        <v>22</v>
      </c>
      <c r="BP85" s="9">
        <v>0.10183</v>
      </c>
      <c r="BR85" s="9">
        <f t="shared" si="24"/>
        <v>25</v>
      </c>
    </row>
    <row r="86" spans="1:70" ht="17" thickBot="1" x14ac:dyDescent="0.25">
      <c r="A86" s="7" t="s">
        <v>100</v>
      </c>
      <c r="B86" s="8" t="s">
        <v>22</v>
      </c>
      <c r="C86" s="9">
        <v>1.0489999999999999E-2</v>
      </c>
      <c r="D86" s="9"/>
      <c r="E86" s="9">
        <f t="shared" si="30"/>
        <v>3</v>
      </c>
      <c r="F86" s="7" t="s">
        <v>82</v>
      </c>
      <c r="G86" s="8" t="s">
        <v>20</v>
      </c>
      <c r="H86" s="9">
        <v>2.7550000000000002E-2</v>
      </c>
      <c r="I86" s="9"/>
      <c r="J86" s="9">
        <f t="shared" si="17"/>
        <v>10</v>
      </c>
      <c r="K86" s="7" t="s">
        <v>91</v>
      </c>
      <c r="L86" s="8" t="s">
        <v>22</v>
      </c>
      <c r="M86" s="9">
        <v>8.6709999999999995E-2</v>
      </c>
      <c r="N86" s="9"/>
      <c r="O86" s="9">
        <f t="shared" si="25"/>
        <v>22</v>
      </c>
      <c r="P86" s="7" t="s">
        <v>84</v>
      </c>
      <c r="Q86" s="8" t="s">
        <v>28</v>
      </c>
      <c r="R86" s="9">
        <v>0.12433</v>
      </c>
      <c r="S86" s="9"/>
      <c r="T86" s="9">
        <f t="shared" si="28"/>
        <v>20</v>
      </c>
      <c r="U86" s="7" t="s">
        <v>18</v>
      </c>
      <c r="V86" s="8" t="s">
        <v>20</v>
      </c>
      <c r="W86" s="9">
        <v>0.11497</v>
      </c>
      <c r="X86" s="9"/>
      <c r="Y86" s="9">
        <f t="shared" si="18"/>
        <v>26</v>
      </c>
      <c r="Z86" s="7" t="s">
        <v>82</v>
      </c>
      <c r="AA86" s="8" t="s">
        <v>25</v>
      </c>
      <c r="AB86" s="9">
        <v>2.2210000000000001E-2</v>
      </c>
      <c r="AC86" s="9"/>
      <c r="AD86" s="9">
        <f t="shared" si="19"/>
        <v>8</v>
      </c>
      <c r="AE86" s="7" t="s">
        <v>86</v>
      </c>
      <c r="AF86" s="8" t="s">
        <v>20</v>
      </c>
      <c r="AG86" s="9">
        <v>8.8700000000000001E-2</v>
      </c>
      <c r="AH86" s="9"/>
      <c r="AI86" s="9">
        <f t="shared" si="26"/>
        <v>28</v>
      </c>
      <c r="AJ86" s="7" t="s">
        <v>91</v>
      </c>
      <c r="AK86" s="8" t="s">
        <v>22</v>
      </c>
      <c r="AL86" s="9">
        <v>1.753E-2</v>
      </c>
      <c r="AM86" s="9"/>
      <c r="AN86" s="9">
        <f t="shared" si="29"/>
        <v>5</v>
      </c>
      <c r="AO86" s="7" t="s">
        <v>103</v>
      </c>
      <c r="AP86" s="8" t="s">
        <v>23</v>
      </c>
      <c r="AQ86" s="9">
        <v>0.10919</v>
      </c>
      <c r="AR86" s="9"/>
      <c r="AS86" s="9">
        <f t="shared" si="20"/>
        <v>30</v>
      </c>
      <c r="AT86" s="7" t="s">
        <v>84</v>
      </c>
      <c r="AU86" s="8" t="s">
        <v>26</v>
      </c>
      <c r="AV86" s="9">
        <v>8.0070000000000002E-2</v>
      </c>
      <c r="AW86" s="9"/>
      <c r="AX86" s="9">
        <f t="shared" si="21"/>
        <v>16</v>
      </c>
      <c r="AY86" s="7" t="s">
        <v>85</v>
      </c>
      <c r="AZ86" s="8" t="s">
        <v>26</v>
      </c>
      <c r="BA86" s="9">
        <v>6.8349999999999994E-2</v>
      </c>
      <c r="BB86" s="9"/>
      <c r="BC86" s="9">
        <f t="shared" si="22"/>
        <v>19</v>
      </c>
      <c r="BD86" s="7" t="s">
        <v>84</v>
      </c>
      <c r="BE86" s="8" t="s">
        <v>19</v>
      </c>
      <c r="BF86" s="9">
        <v>0.10717</v>
      </c>
      <c r="BG86" s="9"/>
      <c r="BH86" s="9">
        <f t="shared" si="23"/>
        <v>39</v>
      </c>
      <c r="BI86" s="7" t="s">
        <v>61</v>
      </c>
      <c r="BJ86" s="8" t="s">
        <v>26</v>
      </c>
      <c r="BK86" s="9">
        <v>0.10485999999999999</v>
      </c>
      <c r="BL86" s="9"/>
      <c r="BM86" s="9">
        <f t="shared" si="27"/>
        <v>19</v>
      </c>
      <c r="BN86" s="7" t="s">
        <v>42</v>
      </c>
      <c r="BO86" s="8" t="s">
        <v>26</v>
      </c>
      <c r="BP86" s="9">
        <v>8.3080000000000001E-2</v>
      </c>
      <c r="BR86" s="9">
        <f t="shared" si="24"/>
        <v>24</v>
      </c>
    </row>
    <row r="87" spans="1:70" ht="17" thickBot="1" x14ac:dyDescent="0.25">
      <c r="A87" s="7" t="s">
        <v>60</v>
      </c>
      <c r="B87" s="8" t="s">
        <v>26</v>
      </c>
      <c r="C87" s="9">
        <v>9.5499999999999995E-3</v>
      </c>
      <c r="D87" s="9"/>
      <c r="E87" s="9">
        <f>IF(C87&gt;C88,E88+1,E88)</f>
        <v>2</v>
      </c>
      <c r="F87" s="7" t="s">
        <v>71</v>
      </c>
      <c r="G87" s="8" t="s">
        <v>22</v>
      </c>
      <c r="H87" s="9">
        <v>2.3089999999999999E-2</v>
      </c>
      <c r="I87" s="9"/>
      <c r="J87" s="9">
        <f t="shared" si="17"/>
        <v>9</v>
      </c>
      <c r="K87" s="7" t="s">
        <v>56</v>
      </c>
      <c r="L87" s="8" t="s">
        <v>19</v>
      </c>
      <c r="M87" s="9">
        <v>7.9299999999999995E-2</v>
      </c>
      <c r="N87" s="9"/>
      <c r="O87" s="9">
        <f t="shared" si="25"/>
        <v>21</v>
      </c>
      <c r="P87" s="7" t="s">
        <v>74</v>
      </c>
      <c r="Q87" s="8" t="s">
        <v>28</v>
      </c>
      <c r="R87" s="9">
        <v>0.12393</v>
      </c>
      <c r="S87" s="9"/>
      <c r="T87" s="9">
        <f t="shared" si="28"/>
        <v>19</v>
      </c>
      <c r="U87" s="7" t="s">
        <v>80</v>
      </c>
      <c r="V87" s="8" t="s">
        <v>25</v>
      </c>
      <c r="W87" s="9">
        <v>0.11335000000000001</v>
      </c>
      <c r="X87" s="9"/>
      <c r="Y87" s="9">
        <f t="shared" si="18"/>
        <v>25</v>
      </c>
      <c r="Z87" s="7" t="s">
        <v>67</v>
      </c>
      <c r="AA87" s="8" t="s">
        <v>23</v>
      </c>
      <c r="AB87" s="9">
        <v>1.9539999999999998E-2</v>
      </c>
      <c r="AC87" s="9"/>
      <c r="AD87" s="9">
        <f t="shared" si="19"/>
        <v>7</v>
      </c>
      <c r="AE87" s="7" t="s">
        <v>85</v>
      </c>
      <c r="AF87" s="8" t="s">
        <v>26</v>
      </c>
      <c r="AG87" s="9">
        <v>8.8359999999999994E-2</v>
      </c>
      <c r="AH87" s="9"/>
      <c r="AI87" s="9">
        <f t="shared" si="26"/>
        <v>27</v>
      </c>
      <c r="AJ87" s="7" t="s">
        <v>97</v>
      </c>
      <c r="AK87" s="8" t="s">
        <v>25</v>
      </c>
      <c r="AL87" s="9">
        <v>1.3679999999999999E-2</v>
      </c>
      <c r="AM87" s="9"/>
      <c r="AN87" s="9">
        <f t="shared" si="29"/>
        <v>4</v>
      </c>
      <c r="AO87" s="7" t="s">
        <v>61</v>
      </c>
      <c r="AP87" s="8" t="s">
        <v>26</v>
      </c>
      <c r="AQ87" s="9">
        <v>0.10517</v>
      </c>
      <c r="AR87" s="9"/>
      <c r="AS87" s="9">
        <f t="shared" si="20"/>
        <v>29</v>
      </c>
      <c r="AT87" s="7" t="s">
        <v>56</v>
      </c>
      <c r="AU87" s="8" t="s">
        <v>22</v>
      </c>
      <c r="AV87" s="9">
        <v>7.5319999999999998E-2</v>
      </c>
      <c r="AW87" s="9"/>
      <c r="AX87" s="9">
        <f t="shared" si="21"/>
        <v>15</v>
      </c>
      <c r="AY87" s="7" t="s">
        <v>53</v>
      </c>
      <c r="AZ87" s="8" t="s">
        <v>28</v>
      </c>
      <c r="BA87" s="9">
        <v>6.6129999999999994E-2</v>
      </c>
      <c r="BB87" s="9"/>
      <c r="BC87" s="9">
        <f t="shared" si="22"/>
        <v>18</v>
      </c>
      <c r="BD87" s="7" t="s">
        <v>58</v>
      </c>
      <c r="BE87" s="8" t="s">
        <v>25</v>
      </c>
      <c r="BF87" s="9">
        <v>0.10024</v>
      </c>
      <c r="BG87" s="9"/>
      <c r="BH87" s="9">
        <f t="shared" si="23"/>
        <v>38</v>
      </c>
      <c r="BI87" s="7" t="s">
        <v>79</v>
      </c>
      <c r="BJ87" s="8" t="s">
        <v>25</v>
      </c>
      <c r="BK87" s="9">
        <v>0.10453</v>
      </c>
      <c r="BL87" s="9"/>
      <c r="BM87" s="9">
        <f t="shared" si="27"/>
        <v>18</v>
      </c>
      <c r="BN87" s="7" t="s">
        <v>47</v>
      </c>
      <c r="BO87" s="8" t="s">
        <v>28</v>
      </c>
      <c r="BP87" s="9">
        <v>7.2099999999999997E-2</v>
      </c>
      <c r="BR87" s="9">
        <f t="shared" si="24"/>
        <v>23</v>
      </c>
    </row>
    <row r="88" spans="1:70" ht="17" thickBot="1" x14ac:dyDescent="0.25">
      <c r="A88" s="7" t="s">
        <v>64</v>
      </c>
      <c r="B88" s="8" t="s">
        <v>19</v>
      </c>
      <c r="C88" s="9">
        <v>8.4200000000000004E-3</v>
      </c>
      <c r="D88" s="9"/>
      <c r="E88" s="9">
        <v>1</v>
      </c>
      <c r="F88" s="7" t="s">
        <v>54</v>
      </c>
      <c r="G88" s="8" t="s">
        <v>105</v>
      </c>
      <c r="H88" s="9">
        <v>2.2429999999999999E-2</v>
      </c>
      <c r="I88" s="9"/>
      <c r="J88" s="9">
        <f t="shared" si="17"/>
        <v>8</v>
      </c>
      <c r="K88" s="7" t="s">
        <v>68</v>
      </c>
      <c r="L88" s="8" t="s">
        <v>22</v>
      </c>
      <c r="M88" s="9">
        <v>7.8369999999999995E-2</v>
      </c>
      <c r="N88" s="9"/>
      <c r="O88" s="9">
        <f t="shared" si="25"/>
        <v>20</v>
      </c>
      <c r="P88" s="7" t="s">
        <v>104</v>
      </c>
      <c r="Q88" s="8" t="s">
        <v>29</v>
      </c>
      <c r="R88" s="9">
        <v>0.10696</v>
      </c>
      <c r="S88" s="9"/>
      <c r="T88" s="9">
        <f t="shared" si="28"/>
        <v>18</v>
      </c>
      <c r="U88" s="7" t="s">
        <v>40</v>
      </c>
      <c r="V88" s="8" t="s">
        <v>29</v>
      </c>
      <c r="W88" s="9">
        <v>0.11301</v>
      </c>
      <c r="X88" s="9"/>
      <c r="Y88" s="9">
        <f t="shared" si="18"/>
        <v>24</v>
      </c>
      <c r="Z88" s="7" t="s">
        <v>46</v>
      </c>
      <c r="AA88" s="8" t="s">
        <v>22</v>
      </c>
      <c r="AB88" s="9">
        <v>1.5740000000000001E-2</v>
      </c>
      <c r="AC88" s="9"/>
      <c r="AD88" s="9">
        <f t="shared" si="19"/>
        <v>6</v>
      </c>
      <c r="AE88" s="7" t="s">
        <v>34</v>
      </c>
      <c r="AF88" s="8" t="s">
        <v>26</v>
      </c>
      <c r="AG88" s="9">
        <v>8.5650000000000004E-2</v>
      </c>
      <c r="AH88" s="9"/>
      <c r="AI88" s="9">
        <f t="shared" si="26"/>
        <v>26</v>
      </c>
      <c r="AJ88" s="7" t="s">
        <v>71</v>
      </c>
      <c r="AK88" s="8" t="s">
        <v>29</v>
      </c>
      <c r="AL88" s="9">
        <v>1.366E-2</v>
      </c>
      <c r="AM88" s="9"/>
      <c r="AN88" s="9">
        <f t="shared" si="29"/>
        <v>3</v>
      </c>
      <c r="AO88" s="7" t="s">
        <v>81</v>
      </c>
      <c r="AP88" s="8" t="s">
        <v>26</v>
      </c>
      <c r="AQ88" s="9">
        <v>0.10458000000000001</v>
      </c>
      <c r="AR88" s="9"/>
      <c r="AS88" s="9">
        <f t="shared" si="20"/>
        <v>28</v>
      </c>
      <c r="AT88" s="7" t="s">
        <v>91</v>
      </c>
      <c r="AU88" s="8" t="s">
        <v>28</v>
      </c>
      <c r="AV88" s="9">
        <v>6.9010000000000002E-2</v>
      </c>
      <c r="AW88" s="9"/>
      <c r="AX88" s="9">
        <f t="shared" si="21"/>
        <v>14</v>
      </c>
      <c r="AY88" s="7" t="s">
        <v>47</v>
      </c>
      <c r="AZ88" s="8" t="s">
        <v>28</v>
      </c>
      <c r="BA88" s="9">
        <v>6.5060000000000007E-2</v>
      </c>
      <c r="BB88" s="9"/>
      <c r="BC88" s="9">
        <f t="shared" si="22"/>
        <v>17</v>
      </c>
      <c r="BD88" s="7" t="s">
        <v>70</v>
      </c>
      <c r="BE88" s="8" t="s">
        <v>28</v>
      </c>
      <c r="BF88" s="9">
        <v>9.8970000000000002E-2</v>
      </c>
      <c r="BG88" s="9"/>
      <c r="BH88" s="9">
        <f t="shared" si="23"/>
        <v>37</v>
      </c>
      <c r="BI88" s="7" t="s">
        <v>102</v>
      </c>
      <c r="BJ88" s="8" t="s">
        <v>28</v>
      </c>
      <c r="BK88" s="9">
        <v>9.5820000000000002E-2</v>
      </c>
      <c r="BL88" s="9"/>
      <c r="BM88" s="9">
        <f t="shared" si="27"/>
        <v>17</v>
      </c>
      <c r="BN88" s="7" t="s">
        <v>95</v>
      </c>
      <c r="BO88" s="8" t="s">
        <v>26</v>
      </c>
      <c r="BP88" s="9">
        <v>6.9570000000000007E-2</v>
      </c>
      <c r="BR88" s="9">
        <f t="shared" si="24"/>
        <v>22</v>
      </c>
    </row>
    <row r="89" spans="1:70" ht="18" thickTop="1" thickBot="1" x14ac:dyDescent="0.25">
      <c r="A89" s="90" t="s">
        <v>109</v>
      </c>
      <c r="B89" s="91"/>
      <c r="C89" s="91"/>
      <c r="D89" s="91"/>
      <c r="E89" s="91"/>
      <c r="F89" s="7" t="s">
        <v>68</v>
      </c>
      <c r="G89" s="8" t="s">
        <v>22</v>
      </c>
      <c r="H89" s="9">
        <v>2.197E-2</v>
      </c>
      <c r="I89" s="9"/>
      <c r="J89" s="9">
        <f t="shared" si="17"/>
        <v>7</v>
      </c>
      <c r="K89" s="7" t="s">
        <v>81</v>
      </c>
      <c r="L89" s="8" t="s">
        <v>20</v>
      </c>
      <c r="M89" s="9">
        <v>7.2749999999999995E-2</v>
      </c>
      <c r="N89" s="9"/>
      <c r="O89" s="9">
        <f t="shared" si="25"/>
        <v>19</v>
      </c>
      <c r="P89" s="7" t="s">
        <v>87</v>
      </c>
      <c r="Q89" s="8" t="s">
        <v>25</v>
      </c>
      <c r="R89" s="9">
        <v>0.10263</v>
      </c>
      <c r="S89" s="9"/>
      <c r="T89" s="9">
        <f t="shared" si="28"/>
        <v>17</v>
      </c>
      <c r="U89" s="7" t="s">
        <v>34</v>
      </c>
      <c r="V89" s="8" t="s">
        <v>19</v>
      </c>
      <c r="W89" s="9">
        <v>0.10664</v>
      </c>
      <c r="X89" s="9"/>
      <c r="Y89" s="9">
        <f t="shared" si="18"/>
        <v>23</v>
      </c>
      <c r="Z89" s="7" t="s">
        <v>70</v>
      </c>
      <c r="AA89" s="8" t="s">
        <v>19</v>
      </c>
      <c r="AB89" s="9">
        <v>1.387E-2</v>
      </c>
      <c r="AC89" s="9"/>
      <c r="AD89" s="9">
        <f t="shared" si="19"/>
        <v>5</v>
      </c>
      <c r="AE89" s="7" t="s">
        <v>84</v>
      </c>
      <c r="AF89" s="8" t="s">
        <v>26</v>
      </c>
      <c r="AG89" s="9">
        <v>8.4629999999999997E-2</v>
      </c>
      <c r="AH89" s="9"/>
      <c r="AI89" s="9">
        <f t="shared" si="26"/>
        <v>25</v>
      </c>
      <c r="AJ89" s="7" t="s">
        <v>62</v>
      </c>
      <c r="AK89" s="8" t="s">
        <v>19</v>
      </c>
      <c r="AL89" s="9">
        <v>1.0919999999999999E-2</v>
      </c>
      <c r="AM89" s="9"/>
      <c r="AN89" s="9">
        <f>IF(AL89&gt;AL90,AN90+1,AN90)</f>
        <v>2</v>
      </c>
      <c r="AO89" s="7" t="s">
        <v>81</v>
      </c>
      <c r="AP89" s="8" t="s">
        <v>20</v>
      </c>
      <c r="AQ89" s="9">
        <v>0.10113999999999999</v>
      </c>
      <c r="AR89" s="9"/>
      <c r="AS89" s="9">
        <f t="shared" si="20"/>
        <v>27</v>
      </c>
      <c r="AT89" s="7" t="s">
        <v>57</v>
      </c>
      <c r="AU89" s="8" t="s">
        <v>20</v>
      </c>
      <c r="AV89" s="9">
        <v>6.3539999999999999E-2</v>
      </c>
      <c r="AW89" s="9"/>
      <c r="AX89" s="9">
        <f t="shared" si="21"/>
        <v>13</v>
      </c>
      <c r="AY89" s="7" t="s">
        <v>94</v>
      </c>
      <c r="AZ89" s="8" t="s">
        <v>26</v>
      </c>
      <c r="BA89" s="9">
        <v>6.0600000000000001E-2</v>
      </c>
      <c r="BB89" s="9"/>
      <c r="BC89" s="9">
        <f t="shared" si="22"/>
        <v>16</v>
      </c>
      <c r="BD89" s="7" t="s">
        <v>50</v>
      </c>
      <c r="BE89" s="8" t="s">
        <v>29</v>
      </c>
      <c r="BF89" s="9">
        <v>9.7970000000000002E-2</v>
      </c>
      <c r="BG89" s="9"/>
      <c r="BH89" s="9">
        <f t="shared" si="23"/>
        <v>36</v>
      </c>
      <c r="BI89" s="7" t="s">
        <v>47</v>
      </c>
      <c r="BJ89" s="8" t="s">
        <v>28</v>
      </c>
      <c r="BK89" s="9">
        <v>8.4659999999999999E-2</v>
      </c>
      <c r="BL89" s="9"/>
      <c r="BM89" s="9">
        <f t="shared" si="27"/>
        <v>16</v>
      </c>
      <c r="BN89" s="7" t="s">
        <v>89</v>
      </c>
      <c r="BO89" s="8" t="s">
        <v>28</v>
      </c>
      <c r="BP89" s="9">
        <v>5.8610000000000002E-2</v>
      </c>
      <c r="BR89" s="9">
        <f t="shared" si="24"/>
        <v>21</v>
      </c>
    </row>
    <row r="90" spans="1:70" ht="18" thickTop="1" thickBot="1" x14ac:dyDescent="0.25">
      <c r="A90" s="31" t="s">
        <v>25</v>
      </c>
      <c r="B90" s="32">
        <f>SUMIF($B$3:$B$88,A90,$E$3:$E$88)</f>
        <v>418</v>
      </c>
      <c r="C90" s="33"/>
      <c r="D90" s="33" t="s">
        <v>26</v>
      </c>
      <c r="E90" s="32">
        <f>SUMIF($B$3:$B$88,D90,$E$3:$E$88)</f>
        <v>187</v>
      </c>
      <c r="F90" s="7" t="s">
        <v>97</v>
      </c>
      <c r="G90" s="8" t="s">
        <v>28</v>
      </c>
      <c r="H90" s="9">
        <v>2.155E-2</v>
      </c>
      <c r="I90" s="9"/>
      <c r="J90" s="9">
        <f t="shared" si="17"/>
        <v>6</v>
      </c>
      <c r="K90" s="7" t="s">
        <v>90</v>
      </c>
      <c r="L90" s="8" t="s">
        <v>26</v>
      </c>
      <c r="M90" s="9">
        <v>7.2349999999999998E-2</v>
      </c>
      <c r="N90" s="9"/>
      <c r="O90" s="9">
        <f t="shared" si="25"/>
        <v>18</v>
      </c>
      <c r="P90" s="7" t="s">
        <v>81</v>
      </c>
      <c r="Q90" s="8" t="s">
        <v>20</v>
      </c>
      <c r="R90" s="9">
        <v>9.9040000000000003E-2</v>
      </c>
      <c r="S90" s="9"/>
      <c r="T90" s="9">
        <f t="shared" si="28"/>
        <v>16</v>
      </c>
      <c r="U90" s="7" t="s">
        <v>35</v>
      </c>
      <c r="V90" s="8" t="s">
        <v>25</v>
      </c>
      <c r="W90" s="9">
        <v>9.7879999999999995E-2</v>
      </c>
      <c r="X90" s="9"/>
      <c r="Y90" s="9">
        <f t="shared" si="18"/>
        <v>22</v>
      </c>
      <c r="Z90" s="7" t="s">
        <v>53</v>
      </c>
      <c r="AA90" s="8" t="s">
        <v>23</v>
      </c>
      <c r="AB90" s="9">
        <v>1.1169999999999999E-2</v>
      </c>
      <c r="AC90" s="9"/>
      <c r="AD90" s="9">
        <f t="shared" si="19"/>
        <v>4</v>
      </c>
      <c r="AE90" s="7" t="s">
        <v>79</v>
      </c>
      <c r="AF90" s="8" t="s">
        <v>22</v>
      </c>
      <c r="AG90" s="9">
        <v>8.3839999999999998E-2</v>
      </c>
      <c r="AH90" s="9"/>
      <c r="AI90" s="9">
        <f t="shared" si="26"/>
        <v>24</v>
      </c>
      <c r="AJ90" s="7" t="s">
        <v>39</v>
      </c>
      <c r="AK90" s="8" t="s">
        <v>25</v>
      </c>
      <c r="AL90" s="9">
        <v>1.08E-3</v>
      </c>
      <c r="AM90" s="9"/>
      <c r="AN90" s="9">
        <v>1</v>
      </c>
      <c r="AO90" s="7" t="s">
        <v>102</v>
      </c>
      <c r="AP90" s="8" t="s">
        <v>26</v>
      </c>
      <c r="AQ90" s="9">
        <v>0.10088999999999999</v>
      </c>
      <c r="AR90" s="9"/>
      <c r="AS90" s="9">
        <f t="shared" si="20"/>
        <v>26</v>
      </c>
      <c r="AT90" s="7" t="s">
        <v>82</v>
      </c>
      <c r="AU90" s="8" t="s">
        <v>20</v>
      </c>
      <c r="AV90" s="9">
        <v>5.6239999999999998E-2</v>
      </c>
      <c r="AW90" s="9"/>
      <c r="AX90" s="9">
        <f t="shared" si="21"/>
        <v>12</v>
      </c>
      <c r="AY90" s="7" t="s">
        <v>43</v>
      </c>
      <c r="AZ90" s="8" t="s">
        <v>19</v>
      </c>
      <c r="BA90" s="9">
        <v>6.0249999999999998E-2</v>
      </c>
      <c r="BB90" s="9"/>
      <c r="BC90" s="9">
        <f t="shared" si="22"/>
        <v>15</v>
      </c>
      <c r="BD90" s="7" t="s">
        <v>89</v>
      </c>
      <c r="BE90" s="8" t="s">
        <v>19</v>
      </c>
      <c r="BF90" s="9">
        <v>8.9940000000000006E-2</v>
      </c>
      <c r="BG90" s="9"/>
      <c r="BH90" s="9">
        <f t="shared" si="23"/>
        <v>35</v>
      </c>
      <c r="BI90" s="7" t="s">
        <v>66</v>
      </c>
      <c r="BJ90" s="8" t="s">
        <v>22</v>
      </c>
      <c r="BK90" s="9">
        <v>8.4390000000000007E-2</v>
      </c>
      <c r="BL90" s="9"/>
      <c r="BM90" s="9">
        <f t="shared" si="27"/>
        <v>15</v>
      </c>
      <c r="BN90" s="7" t="s">
        <v>95</v>
      </c>
      <c r="BO90" s="8" t="s">
        <v>23</v>
      </c>
      <c r="BP90" s="9">
        <v>5.8299999999999998E-2</v>
      </c>
      <c r="BR90" s="9">
        <f t="shared" si="24"/>
        <v>20</v>
      </c>
    </row>
    <row r="91" spans="1:70" ht="18" thickTop="1" thickBot="1" x14ac:dyDescent="0.25">
      <c r="A91" s="34" t="s">
        <v>28</v>
      </c>
      <c r="B91" s="35">
        <f t="shared" ref="B91:B93" si="31">SUMIF($B$3:$B$88,A91,$E$3:$E$88)</f>
        <v>442</v>
      </c>
      <c r="C91" s="36"/>
      <c r="D91" s="36" t="s">
        <v>29</v>
      </c>
      <c r="E91" s="35">
        <f t="shared" ref="E91:E93" si="32">SUMIF($B$3:$B$88,D91,$E$3:$E$88)</f>
        <v>641</v>
      </c>
      <c r="F91" s="7" t="s">
        <v>103</v>
      </c>
      <c r="G91" s="8" t="s">
        <v>26</v>
      </c>
      <c r="H91" s="9">
        <v>1.951E-2</v>
      </c>
      <c r="I91" s="9"/>
      <c r="J91" s="9">
        <f t="shared" si="17"/>
        <v>5</v>
      </c>
      <c r="K91" s="7" t="s">
        <v>86</v>
      </c>
      <c r="L91" s="8" t="s">
        <v>28</v>
      </c>
      <c r="M91" s="9">
        <v>6.9290000000000004E-2</v>
      </c>
      <c r="N91" s="9"/>
      <c r="O91" s="9">
        <f t="shared" si="25"/>
        <v>17</v>
      </c>
      <c r="P91" s="7" t="s">
        <v>73</v>
      </c>
      <c r="Q91" s="8" t="s">
        <v>26</v>
      </c>
      <c r="R91" s="9">
        <v>9.5600000000000004E-2</v>
      </c>
      <c r="S91" s="9"/>
      <c r="T91" s="9">
        <f t="shared" si="28"/>
        <v>15</v>
      </c>
      <c r="U91" s="7" t="s">
        <v>80</v>
      </c>
      <c r="V91" s="8" t="s">
        <v>28</v>
      </c>
      <c r="W91" s="9">
        <v>9.3820000000000001E-2</v>
      </c>
      <c r="X91" s="9"/>
      <c r="Y91" s="9">
        <f t="shared" si="18"/>
        <v>21</v>
      </c>
      <c r="Z91" s="7" t="s">
        <v>33</v>
      </c>
      <c r="AA91" s="8" t="s">
        <v>25</v>
      </c>
      <c r="AB91" s="9">
        <v>9.7300000000000008E-3</v>
      </c>
      <c r="AC91" s="9"/>
      <c r="AD91" s="9">
        <f t="shared" si="19"/>
        <v>3</v>
      </c>
      <c r="AE91" s="7" t="s">
        <v>50</v>
      </c>
      <c r="AF91" s="8" t="s">
        <v>29</v>
      </c>
      <c r="AG91" s="9">
        <v>8.1170000000000006E-2</v>
      </c>
      <c r="AH91" s="9"/>
      <c r="AI91" s="9">
        <f t="shared" si="26"/>
        <v>23</v>
      </c>
      <c r="AJ91" s="90" t="s">
        <v>109</v>
      </c>
      <c r="AK91" s="91"/>
      <c r="AL91" s="91"/>
      <c r="AM91" s="91"/>
      <c r="AN91" s="92"/>
      <c r="AO91" s="7" t="s">
        <v>47</v>
      </c>
      <c r="AP91" s="8" t="s">
        <v>19</v>
      </c>
      <c r="AQ91" s="9">
        <v>8.7819999999999995E-2</v>
      </c>
      <c r="AR91" s="9"/>
      <c r="AS91" s="9">
        <f t="shared" si="20"/>
        <v>25</v>
      </c>
      <c r="AT91" s="7" t="s">
        <v>91</v>
      </c>
      <c r="AU91" s="8" t="s">
        <v>25</v>
      </c>
      <c r="AV91" s="9">
        <v>5.305E-2</v>
      </c>
      <c r="AW91" s="9"/>
      <c r="AX91" s="9">
        <f t="shared" si="21"/>
        <v>11</v>
      </c>
      <c r="AY91" s="7" t="s">
        <v>91</v>
      </c>
      <c r="AZ91" s="8" t="s">
        <v>20</v>
      </c>
      <c r="BA91" s="9">
        <v>5.7180000000000002E-2</v>
      </c>
      <c r="BB91" s="9"/>
      <c r="BC91" s="9">
        <f t="shared" si="22"/>
        <v>14</v>
      </c>
      <c r="BD91" s="7" t="s">
        <v>94</v>
      </c>
      <c r="BE91" s="8" t="s">
        <v>26</v>
      </c>
      <c r="BF91" s="9">
        <v>8.1180000000000002E-2</v>
      </c>
      <c r="BG91" s="9"/>
      <c r="BH91" s="9">
        <f t="shared" si="23"/>
        <v>34</v>
      </c>
      <c r="BI91" s="7" t="s">
        <v>89</v>
      </c>
      <c r="BJ91" s="8" t="s">
        <v>22</v>
      </c>
      <c r="BK91" s="9">
        <v>8.3610000000000004E-2</v>
      </c>
      <c r="BL91" s="9"/>
      <c r="BM91" s="9">
        <f t="shared" si="27"/>
        <v>14</v>
      </c>
      <c r="BN91" s="7" t="s">
        <v>31</v>
      </c>
      <c r="BO91" s="8" t="s">
        <v>25</v>
      </c>
      <c r="BP91" s="9">
        <v>5.3039999999999997E-2</v>
      </c>
      <c r="BR91" s="9">
        <f t="shared" si="24"/>
        <v>19</v>
      </c>
    </row>
    <row r="92" spans="1:70" ht="18" thickTop="1" thickBot="1" x14ac:dyDescent="0.25">
      <c r="A92" s="34" t="s">
        <v>19</v>
      </c>
      <c r="B92" s="35">
        <f t="shared" si="31"/>
        <v>787</v>
      </c>
      <c r="C92" s="36"/>
      <c r="D92" s="36" t="s">
        <v>20</v>
      </c>
      <c r="E92" s="35">
        <f t="shared" si="32"/>
        <v>193</v>
      </c>
      <c r="F92" s="7" t="s">
        <v>56</v>
      </c>
      <c r="G92" s="8" t="s">
        <v>22</v>
      </c>
      <c r="H92" s="9">
        <v>1.453E-2</v>
      </c>
      <c r="I92" s="9"/>
      <c r="J92" s="9">
        <f t="shared" si="17"/>
        <v>4</v>
      </c>
      <c r="K92" s="7" t="s">
        <v>96</v>
      </c>
      <c r="L92" s="8" t="s">
        <v>19</v>
      </c>
      <c r="M92" s="9">
        <v>6.9290000000000004E-2</v>
      </c>
      <c r="N92" s="9"/>
      <c r="O92" s="9">
        <f t="shared" si="25"/>
        <v>17</v>
      </c>
      <c r="P92" s="7" t="s">
        <v>70</v>
      </c>
      <c r="Q92" s="8" t="s">
        <v>28</v>
      </c>
      <c r="R92" s="9">
        <v>9.2009999999999995E-2</v>
      </c>
      <c r="S92" s="9"/>
      <c r="T92" s="9">
        <f t="shared" si="28"/>
        <v>14</v>
      </c>
      <c r="U92" s="7" t="s">
        <v>39</v>
      </c>
      <c r="V92" s="8" t="s">
        <v>25</v>
      </c>
      <c r="W92" s="9">
        <v>8.9880000000000002E-2</v>
      </c>
      <c r="X92" s="9"/>
      <c r="Y92" s="9">
        <f t="shared" si="18"/>
        <v>20</v>
      </c>
      <c r="Z92" s="7" t="s">
        <v>84</v>
      </c>
      <c r="AA92" s="8" t="s">
        <v>19</v>
      </c>
      <c r="AB92" s="9">
        <v>8.6499999999999997E-3</v>
      </c>
      <c r="AC92" s="9"/>
      <c r="AD92" s="9">
        <f>IF(AB92&gt;AB93,AD93+1,AD93)</f>
        <v>2</v>
      </c>
      <c r="AE92" s="7" t="s">
        <v>42</v>
      </c>
      <c r="AF92" s="8" t="s">
        <v>26</v>
      </c>
      <c r="AG92" s="9">
        <v>7.9170000000000004E-2</v>
      </c>
      <c r="AH92" s="9"/>
      <c r="AI92" s="9">
        <f t="shared" si="26"/>
        <v>22</v>
      </c>
      <c r="AJ92" s="31" t="s">
        <v>25</v>
      </c>
      <c r="AK92" s="32">
        <f>SUMIF($AK$3:$AK$90,AJ92,$AN$3:$AN$90)</f>
        <v>717</v>
      </c>
      <c r="AL92" s="33"/>
      <c r="AM92" s="33" t="s">
        <v>26</v>
      </c>
      <c r="AN92" s="32">
        <f>SUMIF($AK$3:$AK$90,AM92,$AN$3:$AN$90)</f>
        <v>176</v>
      </c>
      <c r="AO92" s="7" t="s">
        <v>35</v>
      </c>
      <c r="AP92" s="8" t="s">
        <v>22</v>
      </c>
      <c r="AQ92" s="9">
        <v>8.1059999999999993E-2</v>
      </c>
      <c r="AR92" s="9"/>
      <c r="AS92" s="9">
        <f t="shared" si="20"/>
        <v>24</v>
      </c>
      <c r="AT92" s="7" t="s">
        <v>39</v>
      </c>
      <c r="AU92" s="8" t="s">
        <v>28</v>
      </c>
      <c r="AV92" s="9">
        <v>5.0599999999999999E-2</v>
      </c>
      <c r="AW92" s="9"/>
      <c r="AX92" s="9">
        <f t="shared" si="21"/>
        <v>10</v>
      </c>
      <c r="AY92" s="7" t="s">
        <v>91</v>
      </c>
      <c r="AZ92" s="8" t="s">
        <v>25</v>
      </c>
      <c r="BA92" s="9">
        <v>4.5969999999999997E-2</v>
      </c>
      <c r="BB92" s="9"/>
      <c r="BC92" s="9">
        <f t="shared" si="22"/>
        <v>13</v>
      </c>
      <c r="BD92" s="7" t="s">
        <v>104</v>
      </c>
      <c r="BE92" s="8" t="s">
        <v>22</v>
      </c>
      <c r="BF92" s="9">
        <v>7.9439999999999997E-2</v>
      </c>
      <c r="BG92" s="9"/>
      <c r="BH92" s="9">
        <f t="shared" si="23"/>
        <v>33</v>
      </c>
      <c r="BI92" s="7" t="s">
        <v>41</v>
      </c>
      <c r="BJ92" s="8" t="s">
        <v>29</v>
      </c>
      <c r="BK92" s="9">
        <v>8.0879999999999994E-2</v>
      </c>
      <c r="BL92" s="9"/>
      <c r="BM92" s="9">
        <f t="shared" si="27"/>
        <v>13</v>
      </c>
      <c r="BN92" s="7" t="s">
        <v>87</v>
      </c>
      <c r="BO92" s="8" t="s">
        <v>25</v>
      </c>
      <c r="BP92" s="9">
        <v>4.3060000000000001E-2</v>
      </c>
      <c r="BR92" s="9">
        <f t="shared" si="24"/>
        <v>18</v>
      </c>
    </row>
    <row r="93" spans="1:70" ht="17" thickBot="1" x14ac:dyDescent="0.25">
      <c r="A93" s="37" t="s">
        <v>22</v>
      </c>
      <c r="B93" s="38">
        <f t="shared" si="31"/>
        <v>700</v>
      </c>
      <c r="C93" s="39"/>
      <c r="D93" s="39" t="s">
        <v>23</v>
      </c>
      <c r="E93" s="38">
        <f t="shared" si="32"/>
        <v>310</v>
      </c>
      <c r="F93" s="7" t="s">
        <v>68</v>
      </c>
      <c r="G93" s="8" t="s">
        <v>19</v>
      </c>
      <c r="H93" s="9">
        <v>9.5200000000000007E-3</v>
      </c>
      <c r="I93" s="9"/>
      <c r="J93" s="9">
        <f t="shared" si="17"/>
        <v>3</v>
      </c>
      <c r="K93" s="7" t="s">
        <v>78</v>
      </c>
      <c r="L93" s="8" t="s">
        <v>23</v>
      </c>
      <c r="M93" s="9">
        <v>4.691E-2</v>
      </c>
      <c r="N93" s="9"/>
      <c r="O93" s="9">
        <f t="shared" si="25"/>
        <v>16</v>
      </c>
      <c r="P93" s="7" t="s">
        <v>92</v>
      </c>
      <c r="Q93" s="8" t="s">
        <v>23</v>
      </c>
      <c r="R93" s="9">
        <v>7.6719999999999997E-2</v>
      </c>
      <c r="S93" s="9"/>
      <c r="T93" s="9">
        <f t="shared" si="28"/>
        <v>13</v>
      </c>
      <c r="U93" s="7" t="s">
        <v>90</v>
      </c>
      <c r="V93" s="8" t="s">
        <v>26</v>
      </c>
      <c r="W93" s="9">
        <v>8.8529999999999998E-2</v>
      </c>
      <c r="X93" s="9"/>
      <c r="Y93" s="9">
        <f t="shared" si="18"/>
        <v>19</v>
      </c>
      <c r="Z93" s="7" t="s">
        <v>64</v>
      </c>
      <c r="AA93" s="8" t="s">
        <v>22</v>
      </c>
      <c r="AB93" s="9">
        <v>8.5000000000000006E-3</v>
      </c>
      <c r="AC93" s="9"/>
      <c r="AD93" s="9">
        <v>1</v>
      </c>
      <c r="AE93" s="7" t="s">
        <v>24</v>
      </c>
      <c r="AF93" s="8" t="s">
        <v>26</v>
      </c>
      <c r="AG93" s="9">
        <v>7.8920000000000004E-2</v>
      </c>
      <c r="AH93" s="9"/>
      <c r="AI93" s="9">
        <f t="shared" si="26"/>
        <v>21</v>
      </c>
      <c r="AJ93" s="34" t="s">
        <v>28</v>
      </c>
      <c r="AK93" s="35">
        <f t="shared" ref="AK93:AK95" si="33">SUMIF($AK$3:$AK$90,AJ93,$AN$3:$AN$90)</f>
        <v>625</v>
      </c>
      <c r="AL93" s="36"/>
      <c r="AM93" s="36" t="s">
        <v>29</v>
      </c>
      <c r="AN93" s="35">
        <f t="shared" ref="AN93:AN95" si="34">SUMIF($AK$3:$AK$90,AM93,$AN$3:$AN$90)</f>
        <v>433</v>
      </c>
      <c r="AO93" s="7" t="s">
        <v>34</v>
      </c>
      <c r="AP93" s="8" t="s">
        <v>26</v>
      </c>
      <c r="AQ93" s="9">
        <v>7.2150000000000006E-2</v>
      </c>
      <c r="AR93" s="9"/>
      <c r="AS93" s="9">
        <f t="shared" si="20"/>
        <v>23</v>
      </c>
      <c r="AT93" s="7" t="s">
        <v>56</v>
      </c>
      <c r="AU93" s="8" t="s">
        <v>19</v>
      </c>
      <c r="AV93" s="9">
        <v>4.6100000000000002E-2</v>
      </c>
      <c r="AW93" s="9"/>
      <c r="AX93" s="9">
        <f t="shared" si="21"/>
        <v>9</v>
      </c>
      <c r="AY93" s="7" t="s">
        <v>58</v>
      </c>
      <c r="AZ93" s="8" t="s">
        <v>22</v>
      </c>
      <c r="BA93" s="9">
        <v>4.3119999999999999E-2</v>
      </c>
      <c r="BB93" s="9"/>
      <c r="BC93" s="9">
        <f t="shared" si="22"/>
        <v>12</v>
      </c>
      <c r="BD93" s="7" t="s">
        <v>86</v>
      </c>
      <c r="BE93" s="8" t="s">
        <v>20</v>
      </c>
      <c r="BF93" s="9">
        <v>7.9259999999999997E-2</v>
      </c>
      <c r="BG93" s="9"/>
      <c r="BH93" s="9">
        <f t="shared" si="23"/>
        <v>32</v>
      </c>
      <c r="BI93" s="7" t="s">
        <v>103</v>
      </c>
      <c r="BJ93" s="8" t="s">
        <v>26</v>
      </c>
      <c r="BK93" s="9">
        <v>7.7969999999999998E-2</v>
      </c>
      <c r="BL93" s="9"/>
      <c r="BM93" s="9">
        <f t="shared" si="27"/>
        <v>12</v>
      </c>
      <c r="BN93" s="7" t="s">
        <v>48</v>
      </c>
      <c r="BO93" s="8" t="s">
        <v>20</v>
      </c>
      <c r="BP93" s="9">
        <v>4.2470000000000001E-2</v>
      </c>
      <c r="BR93" s="9">
        <f t="shared" si="24"/>
        <v>17</v>
      </c>
    </row>
    <row r="94" spans="1:70" ht="18" thickTop="1" thickBot="1" x14ac:dyDescent="0.25">
      <c r="A94" s="90" t="s">
        <v>110</v>
      </c>
      <c r="B94" s="91"/>
      <c r="C94" s="91"/>
      <c r="D94" s="91"/>
      <c r="E94" s="91"/>
      <c r="F94" s="7" t="s">
        <v>104</v>
      </c>
      <c r="G94" s="8" t="s">
        <v>29</v>
      </c>
      <c r="H94" s="9">
        <v>9.4999999999999998E-3</v>
      </c>
      <c r="I94" s="9"/>
      <c r="J94" s="9">
        <f>IF(H94&gt;H95,J95+1,J95)</f>
        <v>2</v>
      </c>
      <c r="K94" s="7" t="s">
        <v>66</v>
      </c>
      <c r="L94" s="8" t="s">
        <v>28</v>
      </c>
      <c r="M94" s="9">
        <v>4.4350000000000001E-2</v>
      </c>
      <c r="N94" s="9"/>
      <c r="O94" s="9">
        <f t="shared" si="25"/>
        <v>15</v>
      </c>
      <c r="P94" s="7" t="s">
        <v>100</v>
      </c>
      <c r="Q94" s="8" t="s">
        <v>22</v>
      </c>
      <c r="R94" s="9">
        <v>6.2839999999999993E-2</v>
      </c>
      <c r="S94" s="9"/>
      <c r="T94" s="9">
        <f t="shared" si="28"/>
        <v>12</v>
      </c>
      <c r="U94" s="7" t="s">
        <v>85</v>
      </c>
      <c r="V94" s="8" t="s">
        <v>19</v>
      </c>
      <c r="W94" s="9">
        <v>8.097E-2</v>
      </c>
      <c r="X94" s="9"/>
      <c r="Y94" s="9">
        <f t="shared" si="18"/>
        <v>18</v>
      </c>
      <c r="Z94" s="90" t="s">
        <v>109</v>
      </c>
      <c r="AA94" s="91"/>
      <c r="AB94" s="91"/>
      <c r="AC94" s="91"/>
      <c r="AD94" s="91"/>
      <c r="AE94" s="7" t="s">
        <v>40</v>
      </c>
      <c r="AF94" s="8" t="s">
        <v>26</v>
      </c>
      <c r="AG94" s="9">
        <v>7.8219999999999998E-2</v>
      </c>
      <c r="AH94" s="9"/>
      <c r="AI94" s="9">
        <f t="shared" si="26"/>
        <v>20</v>
      </c>
      <c r="AJ94" s="34" t="s">
        <v>19</v>
      </c>
      <c r="AK94" s="35">
        <f t="shared" si="33"/>
        <v>780</v>
      </c>
      <c r="AL94" s="36"/>
      <c r="AM94" s="36" t="s">
        <v>20</v>
      </c>
      <c r="AN94" s="35">
        <f t="shared" si="34"/>
        <v>125</v>
      </c>
      <c r="AO94" s="7" t="s">
        <v>31</v>
      </c>
      <c r="AP94" s="8" t="s">
        <v>25</v>
      </c>
      <c r="AQ94" s="9">
        <v>6.1219999999999997E-2</v>
      </c>
      <c r="AR94" s="9"/>
      <c r="AS94" s="9">
        <f t="shared" si="20"/>
        <v>22</v>
      </c>
      <c r="AT94" s="7" t="s">
        <v>58</v>
      </c>
      <c r="AU94" s="8" t="s">
        <v>20</v>
      </c>
      <c r="AV94" s="9">
        <v>4.129E-2</v>
      </c>
      <c r="AW94" s="9"/>
      <c r="AX94" s="9">
        <f t="shared" si="21"/>
        <v>8</v>
      </c>
      <c r="AY94" s="7" t="s">
        <v>91</v>
      </c>
      <c r="AZ94" s="8" t="s">
        <v>28</v>
      </c>
      <c r="BA94" s="9">
        <v>4.1680000000000002E-2</v>
      </c>
      <c r="BB94" s="9"/>
      <c r="BC94" s="9">
        <f t="shared" si="22"/>
        <v>11</v>
      </c>
      <c r="BD94" s="7" t="s">
        <v>34</v>
      </c>
      <c r="BE94" s="8" t="s">
        <v>19</v>
      </c>
      <c r="BF94" s="9">
        <v>7.3880000000000001E-2</v>
      </c>
      <c r="BG94" s="9"/>
      <c r="BH94" s="9">
        <f t="shared" si="23"/>
        <v>31</v>
      </c>
      <c r="BI94" s="7" t="s">
        <v>56</v>
      </c>
      <c r="BJ94" s="8" t="s">
        <v>25</v>
      </c>
      <c r="BK94" s="9">
        <v>5.7820000000000003E-2</v>
      </c>
      <c r="BL94" s="9"/>
      <c r="BM94" s="9">
        <f t="shared" si="27"/>
        <v>11</v>
      </c>
      <c r="BN94" s="7" t="s">
        <v>102</v>
      </c>
      <c r="BO94" s="8" t="s">
        <v>20</v>
      </c>
      <c r="BP94" s="9">
        <v>3.9809999999999998E-2</v>
      </c>
      <c r="BR94" s="9">
        <f t="shared" si="24"/>
        <v>16</v>
      </c>
    </row>
    <row r="95" spans="1:70" ht="18" thickTop="1" thickBot="1" x14ac:dyDescent="0.25">
      <c r="A95" s="31" t="s">
        <v>25</v>
      </c>
      <c r="B95" s="40">
        <f>SUMIFS($E$3:$E$88,$B$3:$B$88,A95,$D$3:$D$88,"x")</f>
        <v>147</v>
      </c>
      <c r="C95" s="33"/>
      <c r="D95" s="33" t="s">
        <v>26</v>
      </c>
      <c r="E95" s="40">
        <f>SUMIFS($E$3:$E$88,$B$3:$B$88,D95,$D$3:$D$88,"x")</f>
        <v>149</v>
      </c>
      <c r="F95" s="7" t="s">
        <v>43</v>
      </c>
      <c r="G95" s="8" t="s">
        <v>19</v>
      </c>
      <c r="H95" s="9">
        <v>5.5999999999999995E-4</v>
      </c>
      <c r="I95" s="9"/>
      <c r="J95" s="9">
        <v>1</v>
      </c>
      <c r="K95" s="7" t="s">
        <v>78</v>
      </c>
      <c r="L95" s="8" t="s">
        <v>28</v>
      </c>
      <c r="M95" s="9">
        <v>4.206E-2</v>
      </c>
      <c r="N95" s="9"/>
      <c r="O95" s="9">
        <f t="shared" si="25"/>
        <v>14</v>
      </c>
      <c r="P95" s="7" t="s">
        <v>94</v>
      </c>
      <c r="Q95" s="8" t="s">
        <v>19</v>
      </c>
      <c r="R95" s="9">
        <v>6.1249999999999999E-2</v>
      </c>
      <c r="S95" s="9"/>
      <c r="T95" s="9">
        <f t="shared" si="28"/>
        <v>11</v>
      </c>
      <c r="U95" s="7" t="s">
        <v>104</v>
      </c>
      <c r="V95" s="8" t="s">
        <v>22</v>
      </c>
      <c r="W95" s="9">
        <v>7.5840000000000005E-2</v>
      </c>
      <c r="X95" s="9"/>
      <c r="Y95" s="9">
        <f t="shared" si="18"/>
        <v>17</v>
      </c>
      <c r="Z95" s="31" t="s">
        <v>25</v>
      </c>
      <c r="AA95" s="32">
        <f>SUMIF($AA$3:$AA$93,Z95,$AD$3:$AD$93)</f>
        <v>887</v>
      </c>
      <c r="AB95" s="33"/>
      <c r="AC95" s="33" t="s">
        <v>26</v>
      </c>
      <c r="AD95" s="32">
        <f>SUMIF($AA$3:$AA$93,AC95,$AD$3:$AD$93)</f>
        <v>178</v>
      </c>
      <c r="AE95" s="7" t="s">
        <v>87</v>
      </c>
      <c r="AF95" s="8" t="s">
        <v>25</v>
      </c>
      <c r="AG95" s="9">
        <v>7.7350000000000002E-2</v>
      </c>
      <c r="AH95" s="9"/>
      <c r="AI95" s="9">
        <f t="shared" si="26"/>
        <v>19</v>
      </c>
      <c r="AJ95" s="37" t="s">
        <v>22</v>
      </c>
      <c r="AK95" s="38">
        <f t="shared" si="33"/>
        <v>834</v>
      </c>
      <c r="AL95" s="39"/>
      <c r="AM95" s="39" t="s">
        <v>23</v>
      </c>
      <c r="AN95" s="38">
        <f t="shared" si="34"/>
        <v>111</v>
      </c>
      <c r="AO95" s="7" t="s">
        <v>80</v>
      </c>
      <c r="AP95" s="8" t="s">
        <v>19</v>
      </c>
      <c r="AQ95" s="9">
        <v>5.96E-2</v>
      </c>
      <c r="AR95" s="9"/>
      <c r="AS95" s="9">
        <f t="shared" si="20"/>
        <v>21</v>
      </c>
      <c r="AT95" s="7" t="s">
        <v>103</v>
      </c>
      <c r="AU95" s="8" t="s">
        <v>23</v>
      </c>
      <c r="AV95" s="9">
        <v>3.9399999999999998E-2</v>
      </c>
      <c r="AW95" s="9"/>
      <c r="AX95" s="9">
        <f t="shared" si="21"/>
        <v>7</v>
      </c>
      <c r="AY95" s="7" t="s">
        <v>104</v>
      </c>
      <c r="AZ95" s="8" t="s">
        <v>20</v>
      </c>
      <c r="BA95" s="9">
        <v>3.5929999999999997E-2</v>
      </c>
      <c r="BB95" s="9"/>
      <c r="BC95" s="9">
        <f t="shared" si="22"/>
        <v>10</v>
      </c>
      <c r="BD95" s="7" t="s">
        <v>41</v>
      </c>
      <c r="BE95" s="8" t="s">
        <v>29</v>
      </c>
      <c r="BF95" s="9">
        <v>7.1980000000000002E-2</v>
      </c>
      <c r="BG95" s="9"/>
      <c r="BH95" s="9">
        <f t="shared" si="23"/>
        <v>30</v>
      </c>
      <c r="BI95" s="7" t="s">
        <v>48</v>
      </c>
      <c r="BJ95" s="8" t="s">
        <v>20</v>
      </c>
      <c r="BK95" s="9">
        <v>4.9200000000000001E-2</v>
      </c>
      <c r="BL95" s="9"/>
      <c r="BM95" s="9">
        <f t="shared" si="27"/>
        <v>10</v>
      </c>
      <c r="BN95" s="7" t="s">
        <v>42</v>
      </c>
      <c r="BO95" s="8" t="s">
        <v>28</v>
      </c>
      <c r="BP95" s="9">
        <v>3.841E-2</v>
      </c>
      <c r="BR95" s="9">
        <f t="shared" si="24"/>
        <v>15</v>
      </c>
    </row>
    <row r="96" spans="1:70" ht="18" thickTop="1" thickBot="1" x14ac:dyDescent="0.25">
      <c r="A96" s="34" t="s">
        <v>28</v>
      </c>
      <c r="B96" s="35">
        <f t="shared" ref="B96:B98" si="35">SUMIFS($E$3:$E$88,$B$3:$B$88,A96,$D$3:$D$88,"x")</f>
        <v>210</v>
      </c>
      <c r="C96" s="36"/>
      <c r="D96" s="36" t="s">
        <v>29</v>
      </c>
      <c r="E96" s="35">
        <f t="shared" ref="E96:E98" si="36">SUMIFS($E$3:$E$88,$B$3:$B$88,D96,$D$3:$D$88,"x")</f>
        <v>349</v>
      </c>
      <c r="F96" s="90" t="s">
        <v>109</v>
      </c>
      <c r="G96" s="91"/>
      <c r="H96" s="91"/>
      <c r="I96" s="91"/>
      <c r="J96" s="91"/>
      <c r="K96" s="7" t="s">
        <v>56</v>
      </c>
      <c r="L96" s="8" t="s">
        <v>25</v>
      </c>
      <c r="M96" s="9">
        <v>4.1459999999999997E-2</v>
      </c>
      <c r="N96" s="9"/>
      <c r="O96" s="9">
        <f t="shared" si="25"/>
        <v>13</v>
      </c>
      <c r="P96" s="7" t="s">
        <v>92</v>
      </c>
      <c r="Q96" s="8" t="s">
        <v>25</v>
      </c>
      <c r="R96" s="9">
        <v>4.4970000000000003E-2</v>
      </c>
      <c r="S96" s="9"/>
      <c r="T96" s="9">
        <f t="shared" si="28"/>
        <v>10</v>
      </c>
      <c r="U96" s="7" t="s">
        <v>94</v>
      </c>
      <c r="V96" s="8" t="s">
        <v>19</v>
      </c>
      <c r="W96" s="9">
        <v>7.5149999999999995E-2</v>
      </c>
      <c r="X96" s="9"/>
      <c r="Y96" s="9">
        <f t="shared" si="18"/>
        <v>16</v>
      </c>
      <c r="Z96" s="34" t="s">
        <v>28</v>
      </c>
      <c r="AA96" s="35">
        <f t="shared" ref="AA96:AA98" si="37">SUMIF($AA$3:$AA$93,Z96,$AD$3:$AD$93)</f>
        <v>840</v>
      </c>
      <c r="AB96" s="36"/>
      <c r="AC96" s="36" t="s">
        <v>29</v>
      </c>
      <c r="AD96" s="35">
        <f t="shared" ref="AD96:AD98" si="38">SUMIF($AA$3:$AA$93,AC96,$AD$3:$AD$93)</f>
        <v>412</v>
      </c>
      <c r="AE96" s="7" t="s">
        <v>32</v>
      </c>
      <c r="AF96" s="8" t="s">
        <v>26</v>
      </c>
      <c r="AG96" s="9">
        <v>7.6609999999999998E-2</v>
      </c>
      <c r="AH96" s="9"/>
      <c r="AI96" s="9">
        <f t="shared" si="26"/>
        <v>18</v>
      </c>
      <c r="AJ96" s="90" t="s">
        <v>110</v>
      </c>
      <c r="AK96" s="91"/>
      <c r="AL96" s="91"/>
      <c r="AM96" s="91"/>
      <c r="AN96" s="91"/>
      <c r="AO96" s="7" t="s">
        <v>104</v>
      </c>
      <c r="AP96" s="8" t="s">
        <v>22</v>
      </c>
      <c r="AQ96" s="9">
        <v>5.9589999999999997E-2</v>
      </c>
      <c r="AR96" s="9"/>
      <c r="AS96" s="9">
        <f t="shared" si="20"/>
        <v>20</v>
      </c>
      <c r="AT96" s="7" t="s">
        <v>56</v>
      </c>
      <c r="AU96" s="8" t="s">
        <v>25</v>
      </c>
      <c r="AV96" s="9">
        <v>3.5700000000000003E-2</v>
      </c>
      <c r="AW96" s="9"/>
      <c r="AX96" s="9">
        <f t="shared" si="21"/>
        <v>6</v>
      </c>
      <c r="AY96" s="7" t="s">
        <v>86</v>
      </c>
      <c r="AZ96" s="8" t="s">
        <v>20</v>
      </c>
      <c r="BA96" s="9">
        <v>3.3750000000000002E-2</v>
      </c>
      <c r="BB96" s="9"/>
      <c r="BC96" s="9">
        <f t="shared" si="22"/>
        <v>9</v>
      </c>
      <c r="BD96" s="7" t="s">
        <v>86</v>
      </c>
      <c r="BE96" s="8" t="s">
        <v>26</v>
      </c>
      <c r="BF96" s="9">
        <v>6.9739999999999996E-2</v>
      </c>
      <c r="BG96" s="9"/>
      <c r="BH96" s="9">
        <f t="shared" si="23"/>
        <v>29</v>
      </c>
      <c r="BI96" s="7" t="s">
        <v>85</v>
      </c>
      <c r="BJ96" s="8" t="s">
        <v>29</v>
      </c>
      <c r="BK96" s="9">
        <v>4.8149999999999998E-2</v>
      </c>
      <c r="BL96" s="9"/>
      <c r="BM96" s="9">
        <f t="shared" si="27"/>
        <v>9</v>
      </c>
      <c r="BN96" s="7" t="s">
        <v>61</v>
      </c>
      <c r="BO96" s="8" t="s">
        <v>23</v>
      </c>
      <c r="BP96" s="9">
        <v>3.8260000000000002E-2</v>
      </c>
      <c r="BR96" s="9">
        <f t="shared" si="24"/>
        <v>14</v>
      </c>
    </row>
    <row r="97" spans="1:70" ht="18" thickTop="1" thickBot="1" x14ac:dyDescent="0.25">
      <c r="A97" s="34" t="s">
        <v>19</v>
      </c>
      <c r="B97" s="35">
        <f t="shared" si="35"/>
        <v>504</v>
      </c>
      <c r="C97" s="36"/>
      <c r="D97" s="36" t="s">
        <v>20</v>
      </c>
      <c r="E97" s="35">
        <f t="shared" si="36"/>
        <v>82</v>
      </c>
      <c r="F97" s="41" t="s">
        <v>25</v>
      </c>
      <c r="G97" s="32">
        <f>SUMIF($G$3:$G$95,F97,$J$3:$J$95)</f>
        <v>101</v>
      </c>
      <c r="H97" s="33"/>
      <c r="I97" s="33" t="s">
        <v>26</v>
      </c>
      <c r="J97" s="32">
        <f>SUMIF($G$3:$G$95,I97,$J$3:$J$95)</f>
        <v>896</v>
      </c>
      <c r="K97" s="7" t="s">
        <v>87</v>
      </c>
      <c r="L97" s="8" t="s">
        <v>29</v>
      </c>
      <c r="M97" s="9">
        <v>4.0169999999999997E-2</v>
      </c>
      <c r="N97" s="9"/>
      <c r="O97" s="9">
        <f t="shared" si="25"/>
        <v>12</v>
      </c>
      <c r="P97" s="7" t="s">
        <v>53</v>
      </c>
      <c r="Q97" s="8" t="s">
        <v>28</v>
      </c>
      <c r="R97" s="9">
        <v>3.9170000000000003E-2</v>
      </c>
      <c r="S97" s="9"/>
      <c r="T97" s="9">
        <f t="shared" si="28"/>
        <v>9</v>
      </c>
      <c r="U97" s="7" t="s">
        <v>43</v>
      </c>
      <c r="V97" s="8" t="s">
        <v>22</v>
      </c>
      <c r="W97" s="9">
        <v>6.9349999999999995E-2</v>
      </c>
      <c r="X97" s="9"/>
      <c r="Y97" s="9">
        <f t="shared" si="18"/>
        <v>15</v>
      </c>
      <c r="Z97" s="34" t="s">
        <v>19</v>
      </c>
      <c r="AA97" s="35">
        <f t="shared" si="37"/>
        <v>617</v>
      </c>
      <c r="AB97" s="36"/>
      <c r="AC97" s="36" t="s">
        <v>20</v>
      </c>
      <c r="AD97" s="35">
        <f t="shared" si="38"/>
        <v>252</v>
      </c>
      <c r="AE97" s="7" t="s">
        <v>81</v>
      </c>
      <c r="AF97" s="8" t="s">
        <v>26</v>
      </c>
      <c r="AG97" s="9">
        <v>7.4410000000000004E-2</v>
      </c>
      <c r="AH97" s="9"/>
      <c r="AI97" s="9">
        <f t="shared" si="26"/>
        <v>17</v>
      </c>
      <c r="AJ97" s="31" t="s">
        <v>25</v>
      </c>
      <c r="AK97" s="40">
        <f>SUMIFS($AN$3:$AN$90,$AK$3:$AK$90,AJ97,$AM$3:$AM$90,"x")</f>
        <v>330</v>
      </c>
      <c r="AL97" s="33"/>
      <c r="AM97" s="33" t="s">
        <v>26</v>
      </c>
      <c r="AN97" s="40">
        <f>SUMIFS($AN$3:$AN$90,$AK$3:$AK$90,AM97,$AM$3:$AM$90,"x")</f>
        <v>147</v>
      </c>
      <c r="AO97" s="7" t="s">
        <v>32</v>
      </c>
      <c r="AP97" s="8" t="s">
        <v>20</v>
      </c>
      <c r="AQ97" s="9">
        <v>5.5840000000000001E-2</v>
      </c>
      <c r="AR97" s="9"/>
      <c r="AS97" s="9">
        <f t="shared" si="20"/>
        <v>19</v>
      </c>
      <c r="AT97" s="7" t="s">
        <v>35</v>
      </c>
      <c r="AU97" s="8" t="s">
        <v>22</v>
      </c>
      <c r="AV97" s="9">
        <v>3.5000000000000003E-2</v>
      </c>
      <c r="AW97" s="9"/>
      <c r="AX97" s="9">
        <f t="shared" si="21"/>
        <v>5</v>
      </c>
      <c r="AY97" s="7" t="s">
        <v>81</v>
      </c>
      <c r="AZ97" s="8" t="s">
        <v>20</v>
      </c>
      <c r="BA97" s="9">
        <v>3.2469999999999999E-2</v>
      </c>
      <c r="BB97" s="9"/>
      <c r="BC97" s="9">
        <f t="shared" si="22"/>
        <v>8</v>
      </c>
      <c r="BD97" s="7" t="s">
        <v>27</v>
      </c>
      <c r="BE97" s="8" t="s">
        <v>29</v>
      </c>
      <c r="BF97" s="9">
        <v>6.7070000000000005E-2</v>
      </c>
      <c r="BG97" s="9"/>
      <c r="BH97" s="9">
        <f t="shared" si="23"/>
        <v>28</v>
      </c>
      <c r="BI97" s="7" t="s">
        <v>18</v>
      </c>
      <c r="BJ97" s="8" t="s">
        <v>19</v>
      </c>
      <c r="BK97" s="9">
        <v>4.6109999999999998E-2</v>
      </c>
      <c r="BL97" s="9"/>
      <c r="BM97" s="9">
        <f t="shared" si="27"/>
        <v>8</v>
      </c>
      <c r="BN97" s="7" t="s">
        <v>64</v>
      </c>
      <c r="BO97" s="8" t="s">
        <v>19</v>
      </c>
      <c r="BP97" s="9">
        <v>3.2550000000000003E-2</v>
      </c>
      <c r="BR97" s="9">
        <f t="shared" si="24"/>
        <v>13</v>
      </c>
    </row>
    <row r="98" spans="1:70" ht="17" thickBot="1" x14ac:dyDescent="0.25">
      <c r="A98" s="37" t="s">
        <v>22</v>
      </c>
      <c r="B98" s="38">
        <f t="shared" si="35"/>
        <v>207</v>
      </c>
      <c r="C98" s="39"/>
      <c r="D98" s="39" t="s">
        <v>23</v>
      </c>
      <c r="E98" s="38">
        <f t="shared" si="36"/>
        <v>66</v>
      </c>
      <c r="F98" s="42" t="s">
        <v>28</v>
      </c>
      <c r="G98" s="35">
        <f t="shared" ref="G98:G100" si="39">SUMIF($G$3:$G$95,F98,$J$3:$J$95)</f>
        <v>898</v>
      </c>
      <c r="H98" s="36"/>
      <c r="I98" s="36" t="s">
        <v>29</v>
      </c>
      <c r="J98" s="35">
        <f t="shared" ref="J98:J100" si="40">SUMIF($G$3:$G$95,I98,$J$3:$J$95)</f>
        <v>312</v>
      </c>
      <c r="K98" s="7" t="s">
        <v>50</v>
      </c>
      <c r="L98" s="8" t="s">
        <v>19</v>
      </c>
      <c r="M98" s="9">
        <v>3.8210000000000001E-2</v>
      </c>
      <c r="N98" s="9"/>
      <c r="O98" s="9">
        <f t="shared" si="25"/>
        <v>11</v>
      </c>
      <c r="P98" s="7" t="s">
        <v>47</v>
      </c>
      <c r="Q98" s="8" t="s">
        <v>19</v>
      </c>
      <c r="R98" s="9">
        <v>3.8440000000000002E-2</v>
      </c>
      <c r="S98" s="9"/>
      <c r="T98" s="9">
        <f t="shared" si="28"/>
        <v>8</v>
      </c>
      <c r="U98" s="7" t="s">
        <v>33</v>
      </c>
      <c r="V98" s="8" t="s">
        <v>20</v>
      </c>
      <c r="W98" s="9">
        <v>6.6739999999999994E-2</v>
      </c>
      <c r="X98" s="9"/>
      <c r="Y98" s="9">
        <f t="shared" si="18"/>
        <v>14</v>
      </c>
      <c r="Z98" s="37" t="s">
        <v>22</v>
      </c>
      <c r="AA98" s="38">
        <f t="shared" si="37"/>
        <v>759</v>
      </c>
      <c r="AB98" s="39"/>
      <c r="AC98" s="39" t="s">
        <v>23</v>
      </c>
      <c r="AD98" s="38">
        <f t="shared" si="38"/>
        <v>147</v>
      </c>
      <c r="AE98" s="7" t="s">
        <v>87</v>
      </c>
      <c r="AF98" s="8" t="s">
        <v>29</v>
      </c>
      <c r="AG98" s="9">
        <v>6.9529999999999995E-2</v>
      </c>
      <c r="AH98" s="9"/>
      <c r="AI98" s="9">
        <f t="shared" si="26"/>
        <v>16</v>
      </c>
      <c r="AJ98" s="34" t="s">
        <v>28</v>
      </c>
      <c r="AK98" s="35">
        <f t="shared" ref="AK98:AK100" si="41">SUMIFS($AN$3:$AN$90,$AK$3:$AK$90,AJ98,$AM$3:$AM$90,"x")</f>
        <v>159</v>
      </c>
      <c r="AL98" s="36"/>
      <c r="AM98" s="36" t="s">
        <v>29</v>
      </c>
      <c r="AN98" s="35">
        <f t="shared" ref="AN98:AN100" si="42">SUMIFS($AN$3:$AN$90,$AK$3:$AK$90,AM98,$AM$3:$AM$90,"x")</f>
        <v>367</v>
      </c>
      <c r="AO98" s="7" t="s">
        <v>56</v>
      </c>
      <c r="AP98" s="8" t="s">
        <v>22</v>
      </c>
      <c r="AQ98" s="9">
        <v>4.793E-2</v>
      </c>
      <c r="AR98" s="9"/>
      <c r="AS98" s="9">
        <f t="shared" si="20"/>
        <v>18</v>
      </c>
      <c r="AT98" s="7" t="s">
        <v>74</v>
      </c>
      <c r="AU98" s="8" t="s">
        <v>28</v>
      </c>
      <c r="AV98" s="9">
        <v>3.2500000000000001E-2</v>
      </c>
      <c r="AW98" s="9"/>
      <c r="AX98" s="9">
        <f t="shared" si="21"/>
        <v>4</v>
      </c>
      <c r="AY98" s="7" t="s">
        <v>104</v>
      </c>
      <c r="AZ98" s="8" t="s">
        <v>29</v>
      </c>
      <c r="BA98" s="9">
        <v>3.0099999999999998E-2</v>
      </c>
      <c r="BB98" s="9"/>
      <c r="BC98" s="9">
        <f t="shared" si="22"/>
        <v>7</v>
      </c>
      <c r="BD98" s="7" t="s">
        <v>50</v>
      </c>
      <c r="BE98" s="8" t="s">
        <v>19</v>
      </c>
      <c r="BF98" s="9">
        <v>6.6409999999999997E-2</v>
      </c>
      <c r="BG98" s="9"/>
      <c r="BH98" s="9">
        <f t="shared" si="23"/>
        <v>27</v>
      </c>
      <c r="BI98" s="7" t="s">
        <v>51</v>
      </c>
      <c r="BJ98" s="8" t="s">
        <v>28</v>
      </c>
      <c r="BK98" s="9">
        <v>4.3959999999999999E-2</v>
      </c>
      <c r="BL98" s="9"/>
      <c r="BM98" s="9">
        <f t="shared" si="27"/>
        <v>7</v>
      </c>
      <c r="BN98" s="7" t="s">
        <v>51</v>
      </c>
      <c r="BO98" s="8" t="s">
        <v>28</v>
      </c>
      <c r="BP98" s="9">
        <v>3.0079999999999999E-2</v>
      </c>
      <c r="BR98" s="9">
        <f t="shared" si="24"/>
        <v>12</v>
      </c>
    </row>
    <row r="99" spans="1:70" ht="18" thickTop="1" thickBot="1" x14ac:dyDescent="0.25">
      <c r="A99" s="90" t="s">
        <v>111</v>
      </c>
      <c r="B99" s="91"/>
      <c r="C99" s="91"/>
      <c r="D99" s="91"/>
      <c r="E99" s="92"/>
      <c r="F99" s="42" t="s">
        <v>19</v>
      </c>
      <c r="G99" s="35">
        <f t="shared" si="39"/>
        <v>215</v>
      </c>
      <c r="H99" s="36"/>
      <c r="I99" s="36" t="s">
        <v>20</v>
      </c>
      <c r="J99" s="35">
        <f t="shared" si="40"/>
        <v>610</v>
      </c>
      <c r="K99" s="7" t="s">
        <v>68</v>
      </c>
      <c r="L99" s="8" t="s">
        <v>29</v>
      </c>
      <c r="M99" s="9">
        <v>3.4970000000000001E-2</v>
      </c>
      <c r="N99" s="9"/>
      <c r="O99" s="9">
        <f t="shared" si="25"/>
        <v>10</v>
      </c>
      <c r="P99" s="7" t="s">
        <v>92</v>
      </c>
      <c r="Q99" s="8" t="s">
        <v>20</v>
      </c>
      <c r="R99" s="9">
        <v>3.703E-2</v>
      </c>
      <c r="S99" s="9"/>
      <c r="T99" s="9">
        <f t="shared" si="28"/>
        <v>7</v>
      </c>
      <c r="U99" s="7" t="s">
        <v>82</v>
      </c>
      <c r="V99" s="8" t="s">
        <v>25</v>
      </c>
      <c r="W99" s="9">
        <v>6.5290000000000001E-2</v>
      </c>
      <c r="X99" s="9"/>
      <c r="Y99" s="9">
        <f t="shared" si="18"/>
        <v>13</v>
      </c>
      <c r="Z99" s="90" t="s">
        <v>110</v>
      </c>
      <c r="AA99" s="91"/>
      <c r="AB99" s="91"/>
      <c r="AC99" s="91"/>
      <c r="AD99" s="91"/>
      <c r="AE99" s="7" t="s">
        <v>50</v>
      </c>
      <c r="AF99" s="8" t="s">
        <v>19</v>
      </c>
      <c r="AG99" s="9">
        <v>6.5920000000000006E-2</v>
      </c>
      <c r="AH99" s="9"/>
      <c r="AI99" s="9">
        <f t="shared" si="26"/>
        <v>15</v>
      </c>
      <c r="AJ99" s="34" t="s">
        <v>19</v>
      </c>
      <c r="AK99" s="35">
        <f t="shared" si="41"/>
        <v>368</v>
      </c>
      <c r="AL99" s="36"/>
      <c r="AM99" s="36" t="s">
        <v>20</v>
      </c>
      <c r="AN99" s="35">
        <f t="shared" si="42"/>
        <v>67</v>
      </c>
      <c r="AO99" s="7" t="s">
        <v>18</v>
      </c>
      <c r="AP99" s="8" t="s">
        <v>20</v>
      </c>
      <c r="AQ99" s="9">
        <v>4.2130000000000001E-2</v>
      </c>
      <c r="AR99" s="9"/>
      <c r="AS99" s="9">
        <f t="shared" si="20"/>
        <v>17</v>
      </c>
      <c r="AT99" s="7" t="s">
        <v>92</v>
      </c>
      <c r="AU99" s="8" t="s">
        <v>20</v>
      </c>
      <c r="AV99" s="9">
        <v>2.8750000000000001E-2</v>
      </c>
      <c r="AW99" s="9"/>
      <c r="AX99" s="9">
        <f t="shared" si="21"/>
        <v>3</v>
      </c>
      <c r="AY99" s="7" t="s">
        <v>58</v>
      </c>
      <c r="AZ99" s="8" t="s">
        <v>20</v>
      </c>
      <c r="BA99" s="9">
        <v>2.5430000000000001E-2</v>
      </c>
      <c r="BB99" s="9"/>
      <c r="BC99" s="9">
        <f t="shared" si="22"/>
        <v>6</v>
      </c>
      <c r="BD99" s="7" t="s">
        <v>82</v>
      </c>
      <c r="BE99" s="8" t="s">
        <v>28</v>
      </c>
      <c r="BF99" s="9">
        <v>6.0979999999999999E-2</v>
      </c>
      <c r="BG99" s="9"/>
      <c r="BH99" s="9">
        <f t="shared" si="23"/>
        <v>26</v>
      </c>
      <c r="BI99" s="7" t="s">
        <v>46</v>
      </c>
      <c r="BJ99" s="8" t="s">
        <v>20</v>
      </c>
      <c r="BK99" s="9">
        <v>3.9640000000000002E-2</v>
      </c>
      <c r="BL99" s="9"/>
      <c r="BM99" s="9">
        <f t="shared" si="27"/>
        <v>6</v>
      </c>
      <c r="BN99" s="7" t="s">
        <v>103</v>
      </c>
      <c r="BO99" s="8" t="s">
        <v>23</v>
      </c>
      <c r="BP99" s="9">
        <v>2.8240000000000001E-2</v>
      </c>
      <c r="BR99" s="9">
        <f t="shared" si="24"/>
        <v>11</v>
      </c>
    </row>
    <row r="100" spans="1:70" ht="18" thickTop="1" thickBot="1" x14ac:dyDescent="0.25">
      <c r="A100" s="31" t="s">
        <v>25</v>
      </c>
      <c r="B100" s="40">
        <f>SUMIFS($E$3:$E$88,$B$3:$B$88,A100,$D$3:$D$88,"x") + SUMIFS($E$3:$E$88,$B$3:$B$88,A100,$D$3:$D$88,"o")</f>
        <v>147</v>
      </c>
      <c r="C100" s="33"/>
      <c r="D100" s="33" t="s">
        <v>26</v>
      </c>
      <c r="E100" s="40">
        <f>SUMIFS($E$3:$E$88,$B$3:$B$88,D100,$D$3:$D$88,"x") + SUMIFS($E$3:$E$88,$B$3:$B$88,D100,$D$3:$D$88,"o")</f>
        <v>149</v>
      </c>
      <c r="F100" s="43" t="s">
        <v>22</v>
      </c>
      <c r="G100" s="38">
        <f t="shared" si="39"/>
        <v>1222</v>
      </c>
      <c r="H100" s="39"/>
      <c r="I100" s="39" t="s">
        <v>23</v>
      </c>
      <c r="J100" s="38">
        <f t="shared" si="40"/>
        <v>47</v>
      </c>
      <c r="K100" s="7" t="s">
        <v>84</v>
      </c>
      <c r="L100" s="8" t="s">
        <v>19</v>
      </c>
      <c r="M100" s="9">
        <v>3.4470000000000001E-2</v>
      </c>
      <c r="N100" s="9"/>
      <c r="O100" s="9">
        <f t="shared" si="25"/>
        <v>9</v>
      </c>
      <c r="P100" s="7" t="s">
        <v>92</v>
      </c>
      <c r="Q100" s="8" t="s">
        <v>28</v>
      </c>
      <c r="R100" s="9">
        <v>3.134E-2</v>
      </c>
      <c r="S100" s="9"/>
      <c r="T100" s="9">
        <f t="shared" si="28"/>
        <v>6</v>
      </c>
      <c r="U100" s="7" t="s">
        <v>92</v>
      </c>
      <c r="V100" s="8" t="s">
        <v>28</v>
      </c>
      <c r="W100" s="9">
        <v>6.5269999999999995E-2</v>
      </c>
      <c r="X100" s="9"/>
      <c r="Y100" s="9">
        <f t="shared" si="18"/>
        <v>12</v>
      </c>
      <c r="Z100" s="31" t="s">
        <v>25</v>
      </c>
      <c r="AA100" s="40">
        <f>SUMIFS($AD$3:$AD$93,$AA$3:$AA$93,Z100,$AC$3:$AC$93,"x")</f>
        <v>573</v>
      </c>
      <c r="AB100" s="33"/>
      <c r="AC100" s="33" t="s">
        <v>26</v>
      </c>
      <c r="AD100" s="40">
        <f>SUMIFS($AD$3:$AD$93,$AA$3:$AA$93,AC100,$AC$3:$AC$93,"x")</f>
        <v>150</v>
      </c>
      <c r="AE100" s="7" t="s">
        <v>53</v>
      </c>
      <c r="AF100" s="8" t="s">
        <v>28</v>
      </c>
      <c r="AG100" s="9">
        <v>6.191E-2</v>
      </c>
      <c r="AH100" s="9"/>
      <c r="AI100" s="9">
        <f t="shared" si="26"/>
        <v>14</v>
      </c>
      <c r="AJ100" s="37" t="s">
        <v>22</v>
      </c>
      <c r="AK100" s="38">
        <f t="shared" si="41"/>
        <v>393</v>
      </c>
      <c r="AL100" s="39"/>
      <c r="AM100" s="39" t="s">
        <v>23</v>
      </c>
      <c r="AN100" s="38">
        <f t="shared" si="42"/>
        <v>71</v>
      </c>
      <c r="AO100" s="7" t="s">
        <v>87</v>
      </c>
      <c r="AP100" s="8" t="s">
        <v>19</v>
      </c>
      <c r="AQ100" s="9">
        <v>4.0739999999999998E-2</v>
      </c>
      <c r="AR100" s="9"/>
      <c r="AS100" s="9">
        <f t="shared" si="20"/>
        <v>16</v>
      </c>
      <c r="AT100" s="7" t="s">
        <v>94</v>
      </c>
      <c r="AU100" s="8" t="s">
        <v>19</v>
      </c>
      <c r="AV100" s="9">
        <v>8.1600000000000006E-3</v>
      </c>
      <c r="AW100" s="9"/>
      <c r="AX100" s="9">
        <f>IF(AV100&gt;AV101,AX101+1,AX101)</f>
        <v>2</v>
      </c>
      <c r="AY100" s="7" t="s">
        <v>72</v>
      </c>
      <c r="AZ100" s="8" t="s">
        <v>22</v>
      </c>
      <c r="BA100" s="9">
        <v>2.0299999999999999E-2</v>
      </c>
      <c r="BB100" s="9"/>
      <c r="BC100" s="9">
        <f t="shared" si="22"/>
        <v>5</v>
      </c>
      <c r="BD100" s="7" t="s">
        <v>49</v>
      </c>
      <c r="BE100" s="8" t="s">
        <v>20</v>
      </c>
      <c r="BF100" s="9">
        <v>5.9130000000000002E-2</v>
      </c>
      <c r="BG100" s="9"/>
      <c r="BH100" s="9">
        <f t="shared" si="23"/>
        <v>25</v>
      </c>
      <c r="BI100" s="7" t="s">
        <v>102</v>
      </c>
      <c r="BJ100" s="8" t="s">
        <v>20</v>
      </c>
      <c r="BK100" s="9">
        <v>3.6400000000000002E-2</v>
      </c>
      <c r="BL100" s="9"/>
      <c r="BM100" s="9">
        <f t="shared" si="27"/>
        <v>5</v>
      </c>
      <c r="BN100" s="7" t="s">
        <v>66</v>
      </c>
      <c r="BO100" s="8" t="s">
        <v>22</v>
      </c>
      <c r="BP100" s="9">
        <v>2.4320000000000001E-2</v>
      </c>
      <c r="BR100" s="9">
        <f t="shared" si="24"/>
        <v>10</v>
      </c>
    </row>
    <row r="101" spans="1:70" ht="18" thickTop="1" thickBot="1" x14ac:dyDescent="0.25">
      <c r="A101" s="34" t="s">
        <v>28</v>
      </c>
      <c r="B101" s="35">
        <f t="shared" ref="B101:B103" si="43">SUMIFS($E$3:$E$88,$B$3:$B$88,A101,$D$3:$D$88,"x") + SUMIFS($E$3:$E$88,$B$3:$B$88,A101,$D$3:$D$88,"o")</f>
        <v>294</v>
      </c>
      <c r="C101" s="36"/>
      <c r="D101" s="36" t="s">
        <v>29</v>
      </c>
      <c r="E101" s="35">
        <f t="shared" ref="E101:E103" si="44">SUMIFS($E$3:$E$88,$B$3:$B$88,D101,$D$3:$D$88,"x") + SUMIFS($E$3:$E$88,$B$3:$B$88,D101,$D$3:$D$88,"o")</f>
        <v>349</v>
      </c>
      <c r="F101" s="90" t="s">
        <v>110</v>
      </c>
      <c r="G101" s="91"/>
      <c r="H101" s="91"/>
      <c r="I101" s="91"/>
      <c r="J101" s="91"/>
      <c r="K101" s="7" t="s">
        <v>49</v>
      </c>
      <c r="L101" s="8" t="s">
        <v>20</v>
      </c>
      <c r="M101" s="9">
        <v>2.69E-2</v>
      </c>
      <c r="N101" s="9"/>
      <c r="O101" s="9">
        <f t="shared" si="25"/>
        <v>8</v>
      </c>
      <c r="P101" s="7" t="s">
        <v>35</v>
      </c>
      <c r="Q101" s="8" t="s">
        <v>22</v>
      </c>
      <c r="R101" s="9">
        <v>2.2380000000000001E-2</v>
      </c>
      <c r="S101" s="9"/>
      <c r="T101" s="9">
        <f t="shared" si="28"/>
        <v>5</v>
      </c>
      <c r="U101" s="7" t="s">
        <v>79</v>
      </c>
      <c r="V101" s="8" t="s">
        <v>29</v>
      </c>
      <c r="W101" s="9">
        <v>5.425E-2</v>
      </c>
      <c r="X101" s="9"/>
      <c r="Y101" s="9">
        <f t="shared" si="18"/>
        <v>11</v>
      </c>
      <c r="Z101" s="34" t="s">
        <v>28</v>
      </c>
      <c r="AA101" s="35">
        <f t="shared" ref="AA101:AA103" si="45">SUMIFS($AD$3:$AD$93,$AA$3:$AA$93,Z101,$AC$3:$AC$93,"x")</f>
        <v>245</v>
      </c>
      <c r="AB101" s="36"/>
      <c r="AC101" s="36" t="s">
        <v>29</v>
      </c>
      <c r="AD101" s="35">
        <f t="shared" ref="AD101:AD103" si="46">SUMIFS($AD$3:$AD$93,$AA$3:$AA$93,AC101,$AC$3:$AC$93,"x")</f>
        <v>244</v>
      </c>
      <c r="AE101" s="7" t="s">
        <v>89</v>
      </c>
      <c r="AF101" s="8" t="s">
        <v>22</v>
      </c>
      <c r="AG101" s="9">
        <v>5.271E-2</v>
      </c>
      <c r="AH101" s="9"/>
      <c r="AI101" s="9">
        <f t="shared" si="26"/>
        <v>13</v>
      </c>
      <c r="AJ101" s="90" t="s">
        <v>111</v>
      </c>
      <c r="AK101" s="91"/>
      <c r="AL101" s="91"/>
      <c r="AM101" s="91"/>
      <c r="AN101" s="91"/>
      <c r="AO101" s="7" t="s">
        <v>70</v>
      </c>
      <c r="AP101" s="8" t="s">
        <v>19</v>
      </c>
      <c r="AQ101" s="9">
        <v>3.848E-2</v>
      </c>
      <c r="AR101" s="9"/>
      <c r="AS101" s="9">
        <f t="shared" si="20"/>
        <v>15</v>
      </c>
      <c r="AT101" s="7" t="s">
        <v>79</v>
      </c>
      <c r="AU101" s="8" t="s">
        <v>22</v>
      </c>
      <c r="AV101" s="9">
        <v>6.9199999999999999E-3</v>
      </c>
      <c r="AW101" s="9"/>
      <c r="AX101" s="9">
        <v>1</v>
      </c>
      <c r="AY101" s="7" t="s">
        <v>70</v>
      </c>
      <c r="AZ101" s="8" t="s">
        <v>28</v>
      </c>
      <c r="BA101" s="9">
        <v>2.0150000000000001E-2</v>
      </c>
      <c r="BB101" s="9"/>
      <c r="BC101" s="9">
        <f t="shared" si="22"/>
        <v>4</v>
      </c>
      <c r="BD101" s="7" t="s">
        <v>53</v>
      </c>
      <c r="BE101" s="8" t="s">
        <v>28</v>
      </c>
      <c r="BF101" s="9">
        <v>5.9119999999999999E-2</v>
      </c>
      <c r="BG101" s="9"/>
      <c r="BH101" s="9">
        <f t="shared" si="23"/>
        <v>24</v>
      </c>
      <c r="BI101" s="7" t="s">
        <v>61</v>
      </c>
      <c r="BJ101" s="8" t="s">
        <v>19</v>
      </c>
      <c r="BK101" s="9">
        <v>2.954E-2</v>
      </c>
      <c r="BL101" s="9"/>
      <c r="BM101" s="9">
        <f t="shared" si="27"/>
        <v>4</v>
      </c>
      <c r="BN101" s="7" t="s">
        <v>102</v>
      </c>
      <c r="BO101" s="8" t="s">
        <v>28</v>
      </c>
      <c r="BP101" s="9">
        <v>2.3060000000000001E-2</v>
      </c>
      <c r="BR101" s="9">
        <f t="shared" si="24"/>
        <v>9</v>
      </c>
    </row>
    <row r="102" spans="1:70" ht="18" thickTop="1" thickBot="1" x14ac:dyDescent="0.25">
      <c r="A102" s="34" t="s">
        <v>19</v>
      </c>
      <c r="B102" s="35">
        <f t="shared" si="43"/>
        <v>569</v>
      </c>
      <c r="C102" s="36"/>
      <c r="D102" s="36" t="s">
        <v>20</v>
      </c>
      <c r="E102" s="35">
        <f t="shared" si="44"/>
        <v>82</v>
      </c>
      <c r="F102" s="41" t="s">
        <v>25</v>
      </c>
      <c r="G102" s="40">
        <f>SUMIFS($J$3:$J$95,$G$3:$G$95,F102,$I$3:$I$95,"x")</f>
        <v>0</v>
      </c>
      <c r="H102" s="33"/>
      <c r="I102" s="33" t="s">
        <v>26</v>
      </c>
      <c r="J102" s="40">
        <f>SUMIFS($J$3:$J$95,$G$3:$G$95,I102,$I$3:$I$95,"x")</f>
        <v>559</v>
      </c>
      <c r="K102" s="7" t="s">
        <v>52</v>
      </c>
      <c r="L102" s="8" t="s">
        <v>29</v>
      </c>
      <c r="M102" s="9">
        <v>2.2960000000000001E-2</v>
      </c>
      <c r="N102" s="9"/>
      <c r="O102" s="9">
        <f t="shared" si="25"/>
        <v>7</v>
      </c>
      <c r="P102" s="7" t="s">
        <v>67</v>
      </c>
      <c r="Q102" s="8" t="s">
        <v>23</v>
      </c>
      <c r="R102" s="9">
        <v>1.1560000000000001E-2</v>
      </c>
      <c r="S102" s="9"/>
      <c r="T102" s="9">
        <f t="shared" si="28"/>
        <v>4</v>
      </c>
      <c r="U102" s="7" t="s">
        <v>61</v>
      </c>
      <c r="V102" s="8" t="s">
        <v>26</v>
      </c>
      <c r="W102" s="9">
        <v>5.1409999999999997E-2</v>
      </c>
      <c r="X102" s="9"/>
      <c r="Y102" s="9">
        <f t="shared" si="18"/>
        <v>10</v>
      </c>
      <c r="Z102" s="34" t="s">
        <v>19</v>
      </c>
      <c r="AA102" s="35">
        <f t="shared" si="45"/>
        <v>207</v>
      </c>
      <c r="AB102" s="36"/>
      <c r="AC102" s="36" t="s">
        <v>20</v>
      </c>
      <c r="AD102" s="35">
        <f t="shared" si="46"/>
        <v>0</v>
      </c>
      <c r="AE102" s="7" t="s">
        <v>94</v>
      </c>
      <c r="AF102" s="8" t="s">
        <v>28</v>
      </c>
      <c r="AG102" s="9">
        <v>5.2639999999999999E-2</v>
      </c>
      <c r="AH102" s="9"/>
      <c r="AI102" s="9">
        <f t="shared" si="26"/>
        <v>12</v>
      </c>
      <c r="AJ102" s="31" t="s">
        <v>25</v>
      </c>
      <c r="AK102" s="40">
        <f>SUMIFS($AN$3:$AN$90,$AK$3:$AK$90,AJ102,$AM$3:$AM$90,"x") + SUMIFS($AN$3:$AN$90,$AK$3:$AK$90,AJ102,$AM$3:$AM$90,"o")</f>
        <v>369</v>
      </c>
      <c r="AL102" s="33"/>
      <c r="AM102" s="33" t="s">
        <v>26</v>
      </c>
      <c r="AN102" s="40">
        <f>SUMIFS($AN$3:$AN$90,$AK$3:$AK$90,AM102,$AM$3:$AM$90,"x") + SUMIFS($AN$3:$AN$90,$AK$3:$AK$90,AM102,$AM$3:$AM$90,"o")</f>
        <v>147</v>
      </c>
      <c r="AO102" s="7" t="s">
        <v>60</v>
      </c>
      <c r="AP102" s="8" t="s">
        <v>26</v>
      </c>
      <c r="AQ102" s="9">
        <v>3.2509999999999997E-2</v>
      </c>
      <c r="AR102" s="9"/>
      <c r="AS102" s="9">
        <f t="shared" si="20"/>
        <v>14</v>
      </c>
      <c r="AT102" s="90" t="s">
        <v>109</v>
      </c>
      <c r="AU102" s="91"/>
      <c r="AV102" s="91"/>
      <c r="AW102" s="91"/>
      <c r="AX102" s="92"/>
      <c r="AY102" s="7" t="s">
        <v>94</v>
      </c>
      <c r="AZ102" s="8" t="s">
        <v>19</v>
      </c>
      <c r="BA102" s="9">
        <v>8.0999999999999996E-3</v>
      </c>
      <c r="BB102" s="9"/>
      <c r="BC102" s="9">
        <f t="shared" si="22"/>
        <v>3</v>
      </c>
      <c r="BD102" s="7" t="s">
        <v>40</v>
      </c>
      <c r="BE102" s="8" t="s">
        <v>29</v>
      </c>
      <c r="BF102" s="9">
        <v>5.4579999999999997E-2</v>
      </c>
      <c r="BG102" s="9"/>
      <c r="BH102" s="9">
        <f t="shared" si="23"/>
        <v>23</v>
      </c>
      <c r="BI102" s="7" t="s">
        <v>70</v>
      </c>
      <c r="BJ102" s="8" t="s">
        <v>28</v>
      </c>
      <c r="BK102" s="9">
        <v>8.6999999999999994E-3</v>
      </c>
      <c r="BL102" s="9"/>
      <c r="BM102" s="9">
        <f t="shared" si="27"/>
        <v>3</v>
      </c>
      <c r="BN102" s="7" t="s">
        <v>66</v>
      </c>
      <c r="BO102" s="8" t="s">
        <v>20</v>
      </c>
      <c r="BP102" s="9">
        <v>1.7340000000000001E-2</v>
      </c>
      <c r="BR102" s="9">
        <f t="shared" si="24"/>
        <v>8</v>
      </c>
    </row>
    <row r="103" spans="1:70" ht="18" thickTop="1" thickBot="1" x14ac:dyDescent="0.25">
      <c r="A103" s="37" t="s">
        <v>22</v>
      </c>
      <c r="B103" s="38">
        <f t="shared" si="43"/>
        <v>363</v>
      </c>
      <c r="C103" s="39"/>
      <c r="D103" s="39" t="s">
        <v>23</v>
      </c>
      <c r="E103" s="38">
        <f t="shared" si="44"/>
        <v>66</v>
      </c>
      <c r="F103" s="42" t="s">
        <v>28</v>
      </c>
      <c r="G103" s="35">
        <f t="shared" ref="G103:G105" si="47">SUMIFS($J$3:$J$95,$G$3:$G$95,F103,$I$3:$I$95,"x")</f>
        <v>470</v>
      </c>
      <c r="H103" s="36"/>
      <c r="I103" s="36" t="s">
        <v>29</v>
      </c>
      <c r="J103" s="35">
        <f t="shared" ref="J103:J105" si="48">SUMIFS($J$3:$J$95,$G$3:$G$95,I103,$I$3:$I$95,"x")</f>
        <v>114</v>
      </c>
      <c r="K103" s="7" t="s">
        <v>96</v>
      </c>
      <c r="L103" s="8" t="s">
        <v>22</v>
      </c>
      <c r="M103" s="9">
        <v>1.9869999999999999E-2</v>
      </c>
      <c r="N103" s="9"/>
      <c r="O103" s="9">
        <f t="shared" si="25"/>
        <v>6</v>
      </c>
      <c r="P103" s="7" t="s">
        <v>40</v>
      </c>
      <c r="Q103" s="8" t="s">
        <v>29</v>
      </c>
      <c r="R103" s="9">
        <v>1.0999999999999999E-2</v>
      </c>
      <c r="S103" s="9"/>
      <c r="T103" s="9">
        <f t="shared" si="28"/>
        <v>3</v>
      </c>
      <c r="U103" s="7" t="s">
        <v>92</v>
      </c>
      <c r="V103" s="8" t="s">
        <v>23</v>
      </c>
      <c r="W103" s="9">
        <v>4.4510000000000001E-2</v>
      </c>
      <c r="X103" s="9"/>
      <c r="Y103" s="9">
        <f t="shared" si="18"/>
        <v>9</v>
      </c>
      <c r="Z103" s="37" t="s">
        <v>22</v>
      </c>
      <c r="AA103" s="38">
        <f t="shared" si="45"/>
        <v>412</v>
      </c>
      <c r="AB103" s="39"/>
      <c r="AC103" s="39" t="s">
        <v>23</v>
      </c>
      <c r="AD103" s="38">
        <f t="shared" si="46"/>
        <v>71</v>
      </c>
      <c r="AE103" s="7" t="s">
        <v>39</v>
      </c>
      <c r="AF103" s="8" t="s">
        <v>28</v>
      </c>
      <c r="AG103" s="9">
        <v>5.212E-2</v>
      </c>
      <c r="AH103" s="9"/>
      <c r="AI103" s="9">
        <f t="shared" si="26"/>
        <v>11</v>
      </c>
      <c r="AJ103" s="34" t="s">
        <v>28</v>
      </c>
      <c r="AK103" s="35">
        <f t="shared" ref="AK103:AK105" si="49">SUMIFS($AN$3:$AN$90,$AK$3:$AK$90,AJ103,$AM$3:$AM$90,"x") + SUMIFS($AN$3:$AN$90,$AK$3:$AK$90,AJ103,$AM$3:$AM$90,"o")</f>
        <v>317</v>
      </c>
      <c r="AL103" s="36"/>
      <c r="AM103" s="36" t="s">
        <v>29</v>
      </c>
      <c r="AN103" s="35">
        <f t="shared" ref="AN103:AN105" si="50">SUMIFS($AN$3:$AN$90,$AK$3:$AK$90,AM103,$AM$3:$AM$90,"x") + SUMIFS($AN$3:$AN$90,$AK$3:$AK$90,AM103,$AM$3:$AM$90,"o")</f>
        <v>367</v>
      </c>
      <c r="AO103" s="7" t="s">
        <v>24</v>
      </c>
      <c r="AP103" s="8" t="s">
        <v>25</v>
      </c>
      <c r="AQ103" s="9">
        <v>3.1320000000000001E-2</v>
      </c>
      <c r="AR103" s="9"/>
      <c r="AS103" s="9">
        <f t="shared" si="20"/>
        <v>13</v>
      </c>
      <c r="AT103" s="31" t="s">
        <v>25</v>
      </c>
      <c r="AU103" s="32">
        <f>SUMIF($AU$3:$AU$101,AT103,$AX$3:$AX$101)</f>
        <v>114</v>
      </c>
      <c r="AV103" s="33"/>
      <c r="AW103" s="33" t="s">
        <v>26</v>
      </c>
      <c r="AX103" s="32">
        <f>SUMIF($AU$3:$AU$101,AW103,$AX$3:$AX$101)</f>
        <v>964</v>
      </c>
      <c r="AY103" s="7" t="s">
        <v>86</v>
      </c>
      <c r="AZ103" s="8" t="s">
        <v>26</v>
      </c>
      <c r="BA103" s="9">
        <v>6.8500000000000002E-3</v>
      </c>
      <c r="BB103" s="9"/>
      <c r="BC103" s="9">
        <f>IF(BA103&gt;BA104,BC104+1,BC104)</f>
        <v>2</v>
      </c>
      <c r="BD103" s="7" t="s">
        <v>31</v>
      </c>
      <c r="BE103" s="8" t="s">
        <v>25</v>
      </c>
      <c r="BF103" s="9">
        <v>5.0479999999999997E-2</v>
      </c>
      <c r="BG103" s="9"/>
      <c r="BH103" s="9">
        <f t="shared" si="23"/>
        <v>22</v>
      </c>
      <c r="BI103" s="7" t="s">
        <v>31</v>
      </c>
      <c r="BJ103" s="8" t="s">
        <v>19</v>
      </c>
      <c r="BK103" s="9">
        <v>6.8900000000000003E-3</v>
      </c>
      <c r="BL103" s="9"/>
      <c r="BM103" s="9">
        <f>IF(BK103&gt;BK104,BM104+1,BM104)</f>
        <v>2</v>
      </c>
      <c r="BN103" s="7" t="s">
        <v>91</v>
      </c>
      <c r="BO103" s="8" t="s">
        <v>20</v>
      </c>
      <c r="BP103" s="9">
        <v>1.5169999999999999E-2</v>
      </c>
      <c r="BR103" s="9">
        <f t="shared" si="24"/>
        <v>7</v>
      </c>
    </row>
    <row r="104" spans="1:70" ht="18" thickTop="1" thickBot="1" x14ac:dyDescent="0.25">
      <c r="A104" s="7" t="s">
        <v>71</v>
      </c>
      <c r="B104" s="8" t="s">
        <v>20</v>
      </c>
      <c r="C104" s="9">
        <v>-4.3800000000000002E-3</v>
      </c>
      <c r="D104" s="9"/>
      <c r="E104" s="9">
        <v>1</v>
      </c>
      <c r="F104" s="42" t="s">
        <v>19</v>
      </c>
      <c r="G104" s="35">
        <f t="shared" si="47"/>
        <v>55</v>
      </c>
      <c r="H104" s="36"/>
      <c r="I104" s="36" t="s">
        <v>20</v>
      </c>
      <c r="J104" s="35">
        <f t="shared" si="48"/>
        <v>367</v>
      </c>
      <c r="K104" s="7" t="s">
        <v>42</v>
      </c>
      <c r="L104" s="8" t="s">
        <v>28</v>
      </c>
      <c r="M104" s="9">
        <v>1.8970000000000001E-2</v>
      </c>
      <c r="N104" s="9"/>
      <c r="O104" s="9">
        <f t="shared" si="25"/>
        <v>5</v>
      </c>
      <c r="P104" s="7" t="s">
        <v>80</v>
      </c>
      <c r="Q104" s="8" t="s">
        <v>19</v>
      </c>
      <c r="R104" s="9">
        <v>7.1700000000000002E-3</v>
      </c>
      <c r="S104" s="9"/>
      <c r="T104" s="9">
        <f>IF(R104&gt;R105,T105+1,T105)</f>
        <v>2</v>
      </c>
      <c r="U104" s="7" t="s">
        <v>92</v>
      </c>
      <c r="V104" s="8" t="s">
        <v>20</v>
      </c>
      <c r="W104" s="9">
        <v>3.7929999999999998E-2</v>
      </c>
      <c r="X104" s="9"/>
      <c r="Y104" s="9">
        <f t="shared" si="18"/>
        <v>8</v>
      </c>
      <c r="Z104" s="90" t="s">
        <v>111</v>
      </c>
      <c r="AA104" s="91"/>
      <c r="AB104" s="91"/>
      <c r="AC104" s="91"/>
      <c r="AD104" s="92"/>
      <c r="AE104" s="7" t="s">
        <v>100</v>
      </c>
      <c r="AF104" s="8" t="s">
        <v>101</v>
      </c>
      <c r="AG104" s="9">
        <v>4.947E-2</v>
      </c>
      <c r="AH104" s="9"/>
      <c r="AI104" s="9">
        <f t="shared" si="26"/>
        <v>10</v>
      </c>
      <c r="AJ104" s="34" t="s">
        <v>19</v>
      </c>
      <c r="AK104" s="35">
        <f t="shared" si="49"/>
        <v>415</v>
      </c>
      <c r="AL104" s="36"/>
      <c r="AM104" s="36" t="s">
        <v>20</v>
      </c>
      <c r="AN104" s="35">
        <f t="shared" si="50"/>
        <v>67</v>
      </c>
      <c r="AO104" s="7" t="s">
        <v>92</v>
      </c>
      <c r="AP104" s="8" t="s">
        <v>23</v>
      </c>
      <c r="AQ104" s="9">
        <v>3.117E-2</v>
      </c>
      <c r="AR104" s="9"/>
      <c r="AS104" s="9">
        <f t="shared" si="20"/>
        <v>12</v>
      </c>
      <c r="AT104" s="34" t="s">
        <v>28</v>
      </c>
      <c r="AU104" s="35">
        <f t="shared" ref="AU104:AU106" si="51">SUMIF($AU$3:$AU$101,AT104,$AX$3:$AX$101)</f>
        <v>952</v>
      </c>
      <c r="AV104" s="36"/>
      <c r="AW104" s="36" t="s">
        <v>29</v>
      </c>
      <c r="AX104" s="35">
        <f t="shared" ref="AX104:AX106" si="52">SUMIF($AU$3:$AU$101,AW104,$AX$3:$AX$101)</f>
        <v>363</v>
      </c>
      <c r="AY104" s="7" t="s">
        <v>79</v>
      </c>
      <c r="AZ104" s="8" t="s">
        <v>25</v>
      </c>
      <c r="BA104" s="9">
        <v>3.8999999999999998E-3</v>
      </c>
      <c r="BB104" s="9"/>
      <c r="BC104" s="9">
        <v>1</v>
      </c>
      <c r="BD104" s="7" t="s">
        <v>61</v>
      </c>
      <c r="BE104" s="8" t="s">
        <v>19</v>
      </c>
      <c r="BF104" s="9">
        <v>4.5220000000000003E-2</v>
      </c>
      <c r="BG104" s="9"/>
      <c r="BH104" s="9">
        <f t="shared" si="23"/>
        <v>21</v>
      </c>
      <c r="BI104" s="7" t="s">
        <v>32</v>
      </c>
      <c r="BJ104" s="8" t="s">
        <v>20</v>
      </c>
      <c r="BK104" s="9">
        <v>7.5000000000000002E-4</v>
      </c>
      <c r="BL104" s="9"/>
      <c r="BM104" s="9">
        <v>1</v>
      </c>
      <c r="BN104" s="7" t="s">
        <v>47</v>
      </c>
      <c r="BO104" s="8" t="s">
        <v>19</v>
      </c>
      <c r="BP104" s="9">
        <v>1.3350000000000001E-2</v>
      </c>
      <c r="BR104" s="9">
        <f t="shared" si="24"/>
        <v>6</v>
      </c>
    </row>
    <row r="105" spans="1:70" ht="18" thickTop="1" thickBot="1" x14ac:dyDescent="0.25">
      <c r="A105" s="7" t="s">
        <v>37</v>
      </c>
      <c r="B105" s="8" t="s">
        <v>23</v>
      </c>
      <c r="C105" s="9">
        <v>-9.4500000000000001E-3</v>
      </c>
      <c r="D105" s="9"/>
      <c r="E105" s="9">
        <f>IF(C105&lt;C104,E104+1,E104)</f>
        <v>2</v>
      </c>
      <c r="F105" s="43" t="s">
        <v>22</v>
      </c>
      <c r="G105" s="38">
        <f t="shared" si="47"/>
        <v>887</v>
      </c>
      <c r="H105" s="39"/>
      <c r="I105" s="39" t="s">
        <v>23</v>
      </c>
      <c r="J105" s="38">
        <f t="shared" si="48"/>
        <v>0</v>
      </c>
      <c r="K105" s="7" t="s">
        <v>96</v>
      </c>
      <c r="L105" s="8" t="s">
        <v>29</v>
      </c>
      <c r="M105" s="9">
        <v>1.8870000000000001E-2</v>
      </c>
      <c r="N105" s="9"/>
      <c r="O105" s="9">
        <f t="shared" si="25"/>
        <v>4</v>
      </c>
      <c r="P105" s="7" t="s">
        <v>67</v>
      </c>
      <c r="Q105" s="8" t="s">
        <v>28</v>
      </c>
      <c r="R105" s="9">
        <v>1.1199999999999999E-3</v>
      </c>
      <c r="S105" s="9"/>
      <c r="T105" s="9">
        <v>1</v>
      </c>
      <c r="U105" s="7" t="s">
        <v>35</v>
      </c>
      <c r="V105" s="8" t="s">
        <v>22</v>
      </c>
      <c r="W105" s="9">
        <v>3.5560000000000001E-2</v>
      </c>
      <c r="X105" s="9"/>
      <c r="Y105" s="9">
        <f t="shared" si="18"/>
        <v>7</v>
      </c>
      <c r="Z105" s="31" t="s">
        <v>25</v>
      </c>
      <c r="AA105" s="40">
        <f>SUMIFS($AD$3:$AD$93,$AA$3:$AA$93,Z105,$AC$3:$AC$93,"x") + SUMIFS($AD$3:$AD$93,$AA$3:$AA$93,Z105,$AC$3:$AC$93,"o")</f>
        <v>757</v>
      </c>
      <c r="AB105" s="33"/>
      <c r="AC105" s="33" t="s">
        <v>26</v>
      </c>
      <c r="AD105" s="40">
        <f>SUMIFS($AD$3:$AD$93,$AA$3:$AA$93,AC105,$AC$3:$AC$93,"x") + SUMIFS($AD$3:$AD$93,$AA$3:$AA$93,AC105,$AC$3:$AC$93,"o")</f>
        <v>150</v>
      </c>
      <c r="AE105" s="7" t="s">
        <v>31</v>
      </c>
      <c r="AF105" s="8" t="s">
        <v>25</v>
      </c>
      <c r="AG105" s="9">
        <v>4.8149999999999998E-2</v>
      </c>
      <c r="AH105" s="9"/>
      <c r="AI105" s="9">
        <f t="shared" si="26"/>
        <v>9</v>
      </c>
      <c r="AJ105" s="37" t="s">
        <v>22</v>
      </c>
      <c r="AK105" s="38">
        <f t="shared" si="49"/>
        <v>393</v>
      </c>
      <c r="AL105" s="39"/>
      <c r="AM105" s="39" t="s">
        <v>23</v>
      </c>
      <c r="AN105" s="38">
        <f t="shared" si="50"/>
        <v>71</v>
      </c>
      <c r="AO105" s="7" t="s">
        <v>76</v>
      </c>
      <c r="AP105" s="8" t="s">
        <v>26</v>
      </c>
      <c r="AQ105" s="9">
        <v>2.9360000000000001E-2</v>
      </c>
      <c r="AR105" s="9"/>
      <c r="AS105" s="9">
        <f t="shared" si="20"/>
        <v>11</v>
      </c>
      <c r="AT105" s="34" t="s">
        <v>19</v>
      </c>
      <c r="AU105" s="35">
        <f t="shared" si="51"/>
        <v>322</v>
      </c>
      <c r="AV105" s="36"/>
      <c r="AW105" s="36" t="s">
        <v>20</v>
      </c>
      <c r="AX105" s="35">
        <f t="shared" si="52"/>
        <v>707</v>
      </c>
      <c r="AY105" s="90" t="s">
        <v>109</v>
      </c>
      <c r="AZ105" s="91"/>
      <c r="BA105" s="91"/>
      <c r="BB105" s="91"/>
      <c r="BC105" s="91"/>
      <c r="BD105" s="7" t="s">
        <v>91</v>
      </c>
      <c r="BE105" s="8" t="s">
        <v>22</v>
      </c>
      <c r="BF105" s="9">
        <v>4.1889999999999997E-2</v>
      </c>
      <c r="BG105" s="9"/>
      <c r="BH105" s="9">
        <f t="shared" si="23"/>
        <v>20</v>
      </c>
      <c r="BI105" s="90" t="s">
        <v>109</v>
      </c>
      <c r="BJ105" s="91"/>
      <c r="BK105" s="91"/>
      <c r="BL105" s="91"/>
      <c r="BM105" s="92"/>
      <c r="BN105" s="7" t="s">
        <v>70</v>
      </c>
      <c r="BO105" s="8" t="s">
        <v>28</v>
      </c>
      <c r="BP105" s="9">
        <v>6.2399999999999999E-3</v>
      </c>
      <c r="BR105" s="9">
        <f t="shared" si="24"/>
        <v>5</v>
      </c>
    </row>
    <row r="106" spans="1:70" ht="18" thickTop="1" thickBot="1" x14ac:dyDescent="0.25">
      <c r="A106" s="7" t="s">
        <v>94</v>
      </c>
      <c r="B106" s="8" t="s">
        <v>19</v>
      </c>
      <c r="C106" s="9">
        <v>-9.4999999999999998E-3</v>
      </c>
      <c r="D106" s="9"/>
      <c r="E106" s="9">
        <f t="shared" ref="E106:E169" si="53">IF(C106&lt;C105,E105+1,E105)</f>
        <v>3</v>
      </c>
      <c r="F106" s="90" t="s">
        <v>111</v>
      </c>
      <c r="G106" s="91"/>
      <c r="H106" s="91"/>
      <c r="I106" s="91"/>
      <c r="J106" s="92"/>
      <c r="K106" s="7" t="s">
        <v>91</v>
      </c>
      <c r="L106" s="8" t="s">
        <v>20</v>
      </c>
      <c r="M106" s="9">
        <v>1.562E-2</v>
      </c>
      <c r="N106" s="9"/>
      <c r="O106" s="9">
        <f t="shared" si="25"/>
        <v>3</v>
      </c>
      <c r="P106" s="90" t="s">
        <v>109</v>
      </c>
      <c r="Q106" s="91"/>
      <c r="R106" s="91"/>
      <c r="S106" s="91"/>
      <c r="T106" s="91"/>
      <c r="U106" s="7" t="s">
        <v>67</v>
      </c>
      <c r="V106" s="8" t="s">
        <v>28</v>
      </c>
      <c r="W106" s="9">
        <v>2.7060000000000001E-2</v>
      </c>
      <c r="X106" s="9"/>
      <c r="Y106" s="9">
        <f t="shared" si="18"/>
        <v>6</v>
      </c>
      <c r="Z106" s="34" t="s">
        <v>28</v>
      </c>
      <c r="AA106" s="35">
        <f t="shared" ref="AA106:AA108" si="54">SUMIFS($AD$3:$AD$93,$AA$3:$AA$93,Z106,$AC$3:$AC$93,"x") + SUMIFS($AD$3:$AD$93,$AA$3:$AA$93,Z106,$AC$3:$AC$93,"o")</f>
        <v>464</v>
      </c>
      <c r="AB106" s="36"/>
      <c r="AC106" s="36" t="s">
        <v>29</v>
      </c>
      <c r="AD106" s="35">
        <f t="shared" ref="AD106:AD108" si="55">SUMIFS($AD$3:$AD$93,$AA$3:$AA$93,AC106,$AC$3:$AC$93,"x") + SUMIFS($AD$3:$AD$93,$AA$3:$AA$93,AC106,$AC$3:$AC$93,"o")</f>
        <v>244</v>
      </c>
      <c r="AE106" s="7" t="s">
        <v>34</v>
      </c>
      <c r="AF106" s="8" t="s">
        <v>19</v>
      </c>
      <c r="AG106" s="9">
        <v>4.5240000000000002E-2</v>
      </c>
      <c r="AH106" s="9"/>
      <c r="AI106" s="9">
        <f t="shared" si="26"/>
        <v>8</v>
      </c>
      <c r="AJ106" s="7" t="s">
        <v>61</v>
      </c>
      <c r="AK106" s="8" t="s">
        <v>26</v>
      </c>
      <c r="AL106" s="9">
        <v>-8.4999999999999995E-4</v>
      </c>
      <c r="AM106" s="9"/>
      <c r="AN106" s="9">
        <v>1</v>
      </c>
      <c r="AO106" s="7" t="s">
        <v>54</v>
      </c>
      <c r="AP106" s="8" t="s">
        <v>29</v>
      </c>
      <c r="AQ106" s="9">
        <v>2.443E-2</v>
      </c>
      <c r="AR106" s="9"/>
      <c r="AS106" s="9">
        <f t="shared" si="20"/>
        <v>10</v>
      </c>
      <c r="AT106" s="37" t="s">
        <v>22</v>
      </c>
      <c r="AU106" s="38">
        <f t="shared" si="51"/>
        <v>1396</v>
      </c>
      <c r="AV106" s="39"/>
      <c r="AW106" s="39" t="s">
        <v>23</v>
      </c>
      <c r="AX106" s="38">
        <f t="shared" si="52"/>
        <v>7</v>
      </c>
      <c r="AY106" s="31" t="s">
        <v>25</v>
      </c>
      <c r="AZ106" s="32">
        <f>SUMIF($AZ$3:$AZ$104,AY106,$BC$3:$BC$104)</f>
        <v>118</v>
      </c>
      <c r="BA106" s="33"/>
      <c r="BB106" s="33" t="s">
        <v>26</v>
      </c>
      <c r="BC106" s="32">
        <f>SUMIF($AZ$3:$AZ$104,BB106,$BC$3:$BC$104)</f>
        <v>882</v>
      </c>
      <c r="BD106" s="7" t="s">
        <v>64</v>
      </c>
      <c r="BE106" s="8" t="s">
        <v>19</v>
      </c>
      <c r="BF106" s="9">
        <v>3.7310000000000003E-2</v>
      </c>
      <c r="BG106" s="9"/>
      <c r="BH106" s="9">
        <f t="shared" si="23"/>
        <v>19</v>
      </c>
      <c r="BI106" s="31" t="s">
        <v>25</v>
      </c>
      <c r="BJ106" s="32">
        <f>SUMIF($BJ$3:$BJ$104,BI106,$BM$3:$BM$104)</f>
        <v>134</v>
      </c>
      <c r="BK106" s="33"/>
      <c r="BL106" s="33" t="s">
        <v>26</v>
      </c>
      <c r="BM106" s="32">
        <f>SUMIF($BJ$3:$BJ$104,BL106,$BM$3:$BM$104)</f>
        <v>1452</v>
      </c>
      <c r="BN106" s="7" t="s">
        <v>73</v>
      </c>
      <c r="BO106" s="8" t="s">
        <v>26</v>
      </c>
      <c r="BP106" s="9">
        <v>4.3600000000000002E-3</v>
      </c>
      <c r="BR106" s="9">
        <f t="shared" si="24"/>
        <v>4</v>
      </c>
    </row>
    <row r="107" spans="1:70" ht="18" thickTop="1" thickBot="1" x14ac:dyDescent="0.25">
      <c r="A107" s="7" t="s">
        <v>51</v>
      </c>
      <c r="B107" s="8" t="s">
        <v>22</v>
      </c>
      <c r="C107" s="9">
        <v>-1.4239999999999999E-2</v>
      </c>
      <c r="D107" s="9"/>
      <c r="E107" s="9">
        <f t="shared" si="53"/>
        <v>4</v>
      </c>
      <c r="F107" s="41" t="s">
        <v>25</v>
      </c>
      <c r="G107" s="40">
        <f>SUMIFS($J$3:$J$95,$G$3:$G$95,F107,$I$3:$I$95,"x") + SUMIFS($J$3:$J$95,$G$3:$G$95,F107,$I$3:$I$95,"o")</f>
        <v>48</v>
      </c>
      <c r="H107" s="33"/>
      <c r="I107" s="33" t="s">
        <v>26</v>
      </c>
      <c r="J107" s="40">
        <f>SUMIFS($J$3:$J$95,$G$3:$G$95,I107,$I$3:$I$95,"x") + SUMIFS($J$3:$J$95,$G$3:$G$95,I107,$I$3:$I$95,"o")</f>
        <v>639</v>
      </c>
      <c r="K107" s="7" t="s">
        <v>18</v>
      </c>
      <c r="L107" s="8" t="s">
        <v>20</v>
      </c>
      <c r="M107" s="9">
        <v>1.4800000000000001E-2</v>
      </c>
      <c r="N107" s="9"/>
      <c r="O107" s="9">
        <f>IF(M107&gt;M108,O108+1,O108)</f>
        <v>2</v>
      </c>
      <c r="P107" s="31" t="s">
        <v>25</v>
      </c>
      <c r="Q107" s="32">
        <f>SUMIF($Q$3:$Q$105,P107,$T$3:$T$105)</f>
        <v>404</v>
      </c>
      <c r="R107" s="33"/>
      <c r="S107" s="33" t="s">
        <v>26</v>
      </c>
      <c r="T107" s="32">
        <f>SUMIF($Q$3:$Q$105,S107,$T$3:$T$105)</f>
        <v>1125</v>
      </c>
      <c r="U107" s="7" t="s">
        <v>53</v>
      </c>
      <c r="V107" s="8" t="s">
        <v>28</v>
      </c>
      <c r="W107" s="9">
        <v>2.5579999999999999E-2</v>
      </c>
      <c r="X107" s="9"/>
      <c r="Y107" s="9">
        <f t="shared" si="18"/>
        <v>5</v>
      </c>
      <c r="Z107" s="34" t="s">
        <v>19</v>
      </c>
      <c r="AA107" s="35">
        <f t="shared" si="54"/>
        <v>424</v>
      </c>
      <c r="AB107" s="36"/>
      <c r="AC107" s="36" t="s">
        <v>20</v>
      </c>
      <c r="AD107" s="35">
        <f t="shared" si="55"/>
        <v>0</v>
      </c>
      <c r="AE107" s="7" t="s">
        <v>76</v>
      </c>
      <c r="AF107" s="8" t="s">
        <v>28</v>
      </c>
      <c r="AG107" s="9">
        <v>4.181E-2</v>
      </c>
      <c r="AH107" s="9"/>
      <c r="AI107" s="9">
        <f t="shared" si="26"/>
        <v>7</v>
      </c>
      <c r="AJ107" s="7" t="s">
        <v>27</v>
      </c>
      <c r="AK107" s="8" t="s">
        <v>28</v>
      </c>
      <c r="AL107" s="9">
        <v>-3.0599999999999998E-3</v>
      </c>
      <c r="AM107" s="9"/>
      <c r="AN107" s="9">
        <f>IF(AL107&lt;AL106,AN106+1,AN106)</f>
        <v>2</v>
      </c>
      <c r="AO107" s="7" t="s">
        <v>24</v>
      </c>
      <c r="AP107" s="8" t="s">
        <v>26</v>
      </c>
      <c r="AQ107" s="9">
        <v>2.0129999999999999E-2</v>
      </c>
      <c r="AR107" s="9"/>
      <c r="AS107" s="9">
        <f t="shared" si="20"/>
        <v>9</v>
      </c>
      <c r="AT107" s="90" t="s">
        <v>110</v>
      </c>
      <c r="AU107" s="91"/>
      <c r="AV107" s="91"/>
      <c r="AW107" s="91"/>
      <c r="AX107" s="92"/>
      <c r="AY107" s="34" t="s">
        <v>28</v>
      </c>
      <c r="AZ107" s="35">
        <f t="shared" ref="AZ107:AZ109" si="56">SUMIF($AZ$3:$AZ$104,AY107,$BC$3:$BC$104)</f>
        <v>927</v>
      </c>
      <c r="BA107" s="36"/>
      <c r="BB107" s="36" t="s">
        <v>29</v>
      </c>
      <c r="BC107" s="35">
        <f t="shared" ref="BC107:BC109" si="57">SUMIF($AZ$3:$AZ$104,BB107,$BC$3:$BC$104)</f>
        <v>475</v>
      </c>
      <c r="BD107" s="7" t="s">
        <v>34</v>
      </c>
      <c r="BE107" s="8" t="s">
        <v>26</v>
      </c>
      <c r="BF107" s="9">
        <v>3.7089999999999998E-2</v>
      </c>
      <c r="BG107" s="9"/>
      <c r="BH107" s="9">
        <f t="shared" si="23"/>
        <v>18</v>
      </c>
      <c r="BI107" s="34" t="s">
        <v>28</v>
      </c>
      <c r="BJ107" s="35">
        <f t="shared" ref="BJ107:BJ109" si="58">SUMIF($BJ$3:$BJ$104,BI107,$BM$3:$BM$104)</f>
        <v>553</v>
      </c>
      <c r="BK107" s="36"/>
      <c r="BL107" s="36" t="s">
        <v>29</v>
      </c>
      <c r="BM107" s="35">
        <f t="shared" ref="BM107:BM109" si="59">SUMIF($BJ$3:$BJ$104,BL107,$BM$3:$BM$104)</f>
        <v>760</v>
      </c>
      <c r="BN107" s="7" t="s">
        <v>104</v>
      </c>
      <c r="BO107" s="8" t="s">
        <v>29</v>
      </c>
      <c r="BP107" s="9">
        <v>1.8600000000000001E-3</v>
      </c>
      <c r="BR107" s="9">
        <f t="shared" si="24"/>
        <v>3</v>
      </c>
    </row>
    <row r="108" spans="1:70" ht="18" thickTop="1" thickBot="1" x14ac:dyDescent="0.25">
      <c r="A108" s="7" t="s">
        <v>58</v>
      </c>
      <c r="B108" s="8" t="s">
        <v>25</v>
      </c>
      <c r="C108" s="9">
        <v>-1.533E-2</v>
      </c>
      <c r="D108" s="9"/>
      <c r="E108" s="9">
        <f t="shared" si="53"/>
        <v>5</v>
      </c>
      <c r="F108" s="42" t="s">
        <v>28</v>
      </c>
      <c r="G108" s="35">
        <f t="shared" ref="G108:G110" si="60">SUMIFS($J$3:$J$95,$G$3:$G$95,F108,$I$3:$I$95,"x") + SUMIFS($J$3:$J$95,$G$3:$G$95,F108,$I$3:$I$95,"o")</f>
        <v>555</v>
      </c>
      <c r="H108" s="36"/>
      <c r="I108" s="36" t="s">
        <v>29</v>
      </c>
      <c r="J108" s="35">
        <f t="shared" ref="J108:J110" si="61">SUMIFS($J$3:$J$95,$G$3:$G$95,I108,$I$3:$I$95,"x") + SUMIFS($J$3:$J$95,$G$3:$G$95,I108,$I$3:$I$95,"o")</f>
        <v>184</v>
      </c>
      <c r="K108" s="7" t="s">
        <v>18</v>
      </c>
      <c r="L108" s="8" t="s">
        <v>19</v>
      </c>
      <c r="M108" s="9">
        <v>1.1089999999999999E-2</v>
      </c>
      <c r="N108" s="9"/>
      <c r="O108" s="9">
        <v>1</v>
      </c>
      <c r="P108" s="34" t="s">
        <v>28</v>
      </c>
      <c r="Q108" s="35">
        <f t="shared" ref="Q108:Q110" si="62">SUMIF($Q$3:$Q$105,P108,$T$3:$T$105)</f>
        <v>1021</v>
      </c>
      <c r="R108" s="36"/>
      <c r="S108" s="36" t="s">
        <v>29</v>
      </c>
      <c r="T108" s="35">
        <f t="shared" ref="T108:T110" si="63">SUMIF($Q$3:$Q$105,S108,$T$3:$T$105)</f>
        <v>292</v>
      </c>
      <c r="U108" s="7" t="s">
        <v>70</v>
      </c>
      <c r="V108" s="8" t="s">
        <v>28</v>
      </c>
      <c r="W108" s="9">
        <v>2.3519999999999999E-2</v>
      </c>
      <c r="X108" s="9"/>
      <c r="Y108" s="9">
        <f t="shared" si="18"/>
        <v>4</v>
      </c>
      <c r="Z108" s="37" t="s">
        <v>22</v>
      </c>
      <c r="AA108" s="38">
        <f t="shared" si="54"/>
        <v>470</v>
      </c>
      <c r="AB108" s="39"/>
      <c r="AC108" s="39" t="s">
        <v>23</v>
      </c>
      <c r="AD108" s="38">
        <f t="shared" si="55"/>
        <v>71</v>
      </c>
      <c r="AE108" s="7" t="s">
        <v>102</v>
      </c>
      <c r="AF108" s="8" t="s">
        <v>28</v>
      </c>
      <c r="AG108" s="9">
        <v>3.8199999999999998E-2</v>
      </c>
      <c r="AH108" s="9"/>
      <c r="AI108" s="9">
        <f t="shared" si="26"/>
        <v>6</v>
      </c>
      <c r="AJ108" s="7" t="s">
        <v>51</v>
      </c>
      <c r="AK108" s="8" t="s">
        <v>22</v>
      </c>
      <c r="AL108" s="9">
        <v>-1.014E-2</v>
      </c>
      <c r="AM108" s="9"/>
      <c r="AN108" s="9">
        <f t="shared" ref="AN108:AN171" si="64">IF(AL108&lt;AL107,AN107+1,AN107)</f>
        <v>3</v>
      </c>
      <c r="AO108" s="7" t="s">
        <v>79</v>
      </c>
      <c r="AP108" s="8" t="s">
        <v>22</v>
      </c>
      <c r="AQ108" s="9">
        <v>1.8079999999999999E-2</v>
      </c>
      <c r="AR108" s="9"/>
      <c r="AS108" s="9">
        <f t="shared" si="20"/>
        <v>8</v>
      </c>
      <c r="AT108" s="31" t="s">
        <v>25</v>
      </c>
      <c r="AU108" s="40">
        <f>SUMIFS($AX$3:$AX$101,$AU$3:$AU$101,AT108,$AW$3:$AW$101,"x")</f>
        <v>0</v>
      </c>
      <c r="AV108" s="33"/>
      <c r="AW108" s="33" t="s">
        <v>26</v>
      </c>
      <c r="AX108" s="40">
        <f>SUMIFS($AX$3:$AX$101,$AU$3:$AU$101,AW108,$AW$3:$AW$101,"x")</f>
        <v>504</v>
      </c>
      <c r="AY108" s="34" t="s">
        <v>19</v>
      </c>
      <c r="AZ108" s="35">
        <f t="shared" si="56"/>
        <v>278</v>
      </c>
      <c r="BA108" s="36"/>
      <c r="BB108" s="36" t="s">
        <v>20</v>
      </c>
      <c r="BC108" s="35">
        <f t="shared" si="57"/>
        <v>701</v>
      </c>
      <c r="BD108" s="7" t="s">
        <v>80</v>
      </c>
      <c r="BE108" s="8" t="s">
        <v>25</v>
      </c>
      <c r="BF108" s="9">
        <v>3.3849999999999998E-2</v>
      </c>
      <c r="BG108" s="9"/>
      <c r="BH108" s="9">
        <f t="shared" si="23"/>
        <v>17</v>
      </c>
      <c r="BI108" s="34" t="s">
        <v>19</v>
      </c>
      <c r="BJ108" s="35">
        <f t="shared" si="58"/>
        <v>552</v>
      </c>
      <c r="BK108" s="36"/>
      <c r="BL108" s="36" t="s">
        <v>20</v>
      </c>
      <c r="BM108" s="35">
        <f t="shared" si="59"/>
        <v>218</v>
      </c>
      <c r="BN108" s="7" t="s">
        <v>72</v>
      </c>
      <c r="BO108" s="8" t="s">
        <v>22</v>
      </c>
      <c r="BP108" s="9">
        <v>1E-3</v>
      </c>
      <c r="BR108" s="9">
        <f>IF(BP108&gt;BP109,BR109+1,BR109)</f>
        <v>2</v>
      </c>
    </row>
    <row r="109" spans="1:70" ht="18" thickTop="1" thickBot="1" x14ac:dyDescent="0.25">
      <c r="A109" s="7" t="s">
        <v>79</v>
      </c>
      <c r="B109" s="8" t="s">
        <v>29</v>
      </c>
      <c r="C109" s="9">
        <v>-1.583E-2</v>
      </c>
      <c r="D109" s="9"/>
      <c r="E109" s="9">
        <f t="shared" si="53"/>
        <v>6</v>
      </c>
      <c r="F109" s="42" t="s">
        <v>19</v>
      </c>
      <c r="G109" s="35">
        <f t="shared" si="60"/>
        <v>55</v>
      </c>
      <c r="H109" s="36"/>
      <c r="I109" s="36" t="s">
        <v>20</v>
      </c>
      <c r="J109" s="35">
        <f t="shared" si="61"/>
        <v>498</v>
      </c>
      <c r="K109" s="90" t="s">
        <v>109</v>
      </c>
      <c r="L109" s="91"/>
      <c r="M109" s="91"/>
      <c r="N109" s="91"/>
      <c r="O109" s="92"/>
      <c r="P109" s="34" t="s">
        <v>19</v>
      </c>
      <c r="Q109" s="35">
        <f t="shared" si="62"/>
        <v>248</v>
      </c>
      <c r="R109" s="36"/>
      <c r="S109" s="36" t="s">
        <v>20</v>
      </c>
      <c r="T109" s="35">
        <f t="shared" si="63"/>
        <v>847</v>
      </c>
      <c r="U109" s="7" t="s">
        <v>67</v>
      </c>
      <c r="V109" s="8" t="s">
        <v>23</v>
      </c>
      <c r="W109" s="9">
        <v>1.515E-2</v>
      </c>
      <c r="X109" s="9"/>
      <c r="Y109" s="9">
        <f t="shared" si="18"/>
        <v>3</v>
      </c>
      <c r="Z109" s="7" t="s">
        <v>70</v>
      </c>
      <c r="AA109" s="8" t="s">
        <v>23</v>
      </c>
      <c r="AB109" s="9">
        <v>-4.4000000000000002E-4</v>
      </c>
      <c r="AC109" s="9"/>
      <c r="AD109" s="9">
        <v>1</v>
      </c>
      <c r="AE109" s="7" t="s">
        <v>94</v>
      </c>
      <c r="AF109" s="8" t="s">
        <v>19</v>
      </c>
      <c r="AG109" s="9">
        <v>2.342E-2</v>
      </c>
      <c r="AH109" s="9"/>
      <c r="AI109" s="9">
        <f t="shared" si="26"/>
        <v>5</v>
      </c>
      <c r="AJ109" s="7" t="s">
        <v>58</v>
      </c>
      <c r="AK109" s="8" t="s">
        <v>22</v>
      </c>
      <c r="AL109" s="9">
        <v>-1.051E-2</v>
      </c>
      <c r="AM109" s="9"/>
      <c r="AN109" s="9">
        <f t="shared" si="64"/>
        <v>4</v>
      </c>
      <c r="AO109" s="7" t="s">
        <v>33</v>
      </c>
      <c r="AP109" s="8" t="s">
        <v>20</v>
      </c>
      <c r="AQ109" s="9">
        <v>1.523E-2</v>
      </c>
      <c r="AR109" s="9"/>
      <c r="AS109" s="9">
        <f t="shared" si="20"/>
        <v>7</v>
      </c>
      <c r="AT109" s="34" t="s">
        <v>28</v>
      </c>
      <c r="AU109" s="35">
        <f t="shared" ref="AU109:AU111" si="65">SUMIFS($AX$3:$AX$101,$AU$3:$AU$101,AT109,$AW$3:$AW$101,"x")</f>
        <v>500</v>
      </c>
      <c r="AV109" s="36"/>
      <c r="AW109" s="36" t="s">
        <v>29</v>
      </c>
      <c r="AX109" s="35">
        <f t="shared" ref="AX109:AX111" si="66">SUMIFS($AX$3:$AX$101,$AU$3:$AU$101,AW109,$AW$3:$AW$101,"x")</f>
        <v>237</v>
      </c>
      <c r="AY109" s="37" t="s">
        <v>22</v>
      </c>
      <c r="AZ109" s="38">
        <f t="shared" si="56"/>
        <v>1598</v>
      </c>
      <c r="BA109" s="39"/>
      <c r="BB109" s="39" t="s">
        <v>23</v>
      </c>
      <c r="BC109" s="38">
        <f t="shared" si="57"/>
        <v>126</v>
      </c>
      <c r="BD109" s="7" t="s">
        <v>18</v>
      </c>
      <c r="BE109" s="8" t="s">
        <v>20</v>
      </c>
      <c r="BF109" s="9">
        <v>3.3730000000000003E-2</v>
      </c>
      <c r="BG109" s="9"/>
      <c r="BH109" s="9">
        <f t="shared" si="23"/>
        <v>16</v>
      </c>
      <c r="BI109" s="37" t="s">
        <v>22</v>
      </c>
      <c r="BJ109" s="38">
        <f t="shared" si="58"/>
        <v>1193</v>
      </c>
      <c r="BK109" s="39"/>
      <c r="BL109" s="39" t="s">
        <v>23</v>
      </c>
      <c r="BM109" s="38">
        <f t="shared" si="59"/>
        <v>155</v>
      </c>
      <c r="BN109" s="7" t="s">
        <v>70</v>
      </c>
      <c r="BO109" s="8" t="s">
        <v>19</v>
      </c>
      <c r="BP109" s="9">
        <v>5.5999999999999995E-4</v>
      </c>
      <c r="BR109">
        <v>1</v>
      </c>
    </row>
    <row r="110" spans="1:70" ht="18" thickTop="1" thickBot="1" x14ac:dyDescent="0.25">
      <c r="A110" s="7" t="s">
        <v>58</v>
      </c>
      <c r="B110" s="8" t="s">
        <v>22</v>
      </c>
      <c r="C110" s="9">
        <v>-1.7219999999999999E-2</v>
      </c>
      <c r="D110" s="9"/>
      <c r="E110" s="9">
        <f t="shared" si="53"/>
        <v>7</v>
      </c>
      <c r="F110" s="43" t="s">
        <v>22</v>
      </c>
      <c r="G110" s="38">
        <f t="shared" si="60"/>
        <v>974</v>
      </c>
      <c r="H110" s="39"/>
      <c r="I110" s="39" t="s">
        <v>23</v>
      </c>
      <c r="J110" s="38">
        <f t="shared" si="61"/>
        <v>0</v>
      </c>
      <c r="K110" s="31" t="s">
        <v>25</v>
      </c>
      <c r="L110" s="32">
        <f>SUMIF($L$3:$L$108,K110,$O$3:$O$108)</f>
        <v>187</v>
      </c>
      <c r="M110" s="33"/>
      <c r="N110" s="33" t="s">
        <v>26</v>
      </c>
      <c r="O110" s="32">
        <f>SUMIF($L$3:$L$108,N110,$O$3:$O$108)</f>
        <v>1214</v>
      </c>
      <c r="P110" s="37" t="s">
        <v>22</v>
      </c>
      <c r="Q110" s="38">
        <f t="shared" si="62"/>
        <v>1345</v>
      </c>
      <c r="R110" s="39"/>
      <c r="S110" s="39" t="s">
        <v>23</v>
      </c>
      <c r="T110" s="38">
        <f t="shared" si="63"/>
        <v>17</v>
      </c>
      <c r="U110" s="7" t="s">
        <v>74</v>
      </c>
      <c r="V110" s="8" t="s">
        <v>28</v>
      </c>
      <c r="W110" s="9">
        <v>8.5800000000000008E-3</v>
      </c>
      <c r="X110" s="9"/>
      <c r="Y110" s="9">
        <f>IF(W110&gt;W111,Y111+1,Y111)</f>
        <v>2</v>
      </c>
      <c r="Z110" s="7" t="s">
        <v>60</v>
      </c>
      <c r="AA110" s="8" t="s">
        <v>19</v>
      </c>
      <c r="AB110" s="9">
        <v>-2.5500000000000002E-3</v>
      </c>
      <c r="AC110" s="9"/>
      <c r="AD110" s="9">
        <f>IF(AB110&lt;AB109,AD109+1,AD109)</f>
        <v>2</v>
      </c>
      <c r="AE110" s="7" t="s">
        <v>82</v>
      </c>
      <c r="AF110" s="8" t="s">
        <v>20</v>
      </c>
      <c r="AG110" s="9">
        <v>2.102E-2</v>
      </c>
      <c r="AH110" s="9"/>
      <c r="AI110" s="9">
        <f t="shared" si="26"/>
        <v>4</v>
      </c>
      <c r="AJ110" s="7" t="s">
        <v>58</v>
      </c>
      <c r="AK110" s="8" t="s">
        <v>20</v>
      </c>
      <c r="AL110" s="9">
        <v>-1.1270000000000001E-2</v>
      </c>
      <c r="AM110" s="9"/>
      <c r="AN110" s="9">
        <f t="shared" si="64"/>
        <v>5</v>
      </c>
      <c r="AO110" s="7" t="s">
        <v>68</v>
      </c>
      <c r="AP110" s="8" t="s">
        <v>22</v>
      </c>
      <c r="AQ110" s="9">
        <v>1.3899999999999999E-2</v>
      </c>
      <c r="AR110" s="9"/>
      <c r="AS110" s="9">
        <f t="shared" si="20"/>
        <v>6</v>
      </c>
      <c r="AT110" s="34" t="s">
        <v>19</v>
      </c>
      <c r="AU110" s="35">
        <f t="shared" si="65"/>
        <v>74</v>
      </c>
      <c r="AV110" s="36"/>
      <c r="AW110" s="36" t="s">
        <v>20</v>
      </c>
      <c r="AX110" s="35">
        <f t="shared" si="66"/>
        <v>455</v>
      </c>
      <c r="AY110" s="90" t="s">
        <v>110</v>
      </c>
      <c r="AZ110" s="91"/>
      <c r="BA110" s="91"/>
      <c r="BB110" s="91"/>
      <c r="BC110" s="91"/>
      <c r="BD110" s="7" t="s">
        <v>94</v>
      </c>
      <c r="BE110" s="8" t="s">
        <v>22</v>
      </c>
      <c r="BF110" s="9">
        <v>3.261E-2</v>
      </c>
      <c r="BG110" s="9"/>
      <c r="BH110" s="9">
        <f t="shared" si="23"/>
        <v>15</v>
      </c>
      <c r="BI110" s="90" t="s">
        <v>110</v>
      </c>
      <c r="BJ110" s="91"/>
      <c r="BK110" s="91"/>
      <c r="BL110" s="91"/>
      <c r="BM110" s="91"/>
      <c r="BN110" s="90" t="s">
        <v>109</v>
      </c>
      <c r="BO110" s="91"/>
      <c r="BP110" s="91"/>
      <c r="BQ110" s="91"/>
      <c r="BR110" s="92"/>
    </row>
    <row r="111" spans="1:70" ht="18" thickTop="1" thickBot="1" x14ac:dyDescent="0.25">
      <c r="A111" s="7" t="s">
        <v>94</v>
      </c>
      <c r="B111" s="8" t="s">
        <v>26</v>
      </c>
      <c r="C111" s="9">
        <v>-2.0830000000000001E-2</v>
      </c>
      <c r="D111" s="9"/>
      <c r="E111" s="9">
        <f t="shared" si="53"/>
        <v>8</v>
      </c>
      <c r="F111" s="7" t="s">
        <v>39</v>
      </c>
      <c r="G111" s="8" t="s">
        <v>28</v>
      </c>
      <c r="H111" s="9">
        <v>-3.8999999999999999E-4</v>
      </c>
      <c r="I111" s="9"/>
      <c r="J111" s="9">
        <v>1</v>
      </c>
      <c r="K111" s="34" t="s">
        <v>28</v>
      </c>
      <c r="L111" s="35">
        <f t="shared" ref="L111:L113" si="67">SUMIF($L$3:$L$108,K111,$O$3:$O$108)</f>
        <v>372</v>
      </c>
      <c r="M111" s="36"/>
      <c r="N111" s="36" t="s">
        <v>29</v>
      </c>
      <c r="O111" s="35">
        <f t="shared" ref="O111:O113" si="68">SUMIF($L$3:$L$108,N111,$O$3:$O$108)</f>
        <v>973</v>
      </c>
      <c r="P111" s="90" t="s">
        <v>110</v>
      </c>
      <c r="Q111" s="91"/>
      <c r="R111" s="91"/>
      <c r="S111" s="91"/>
      <c r="T111" s="91"/>
      <c r="U111" s="7" t="s">
        <v>103</v>
      </c>
      <c r="V111" s="8" t="s">
        <v>23</v>
      </c>
      <c r="W111" s="9">
        <v>8.2199999999999999E-3</v>
      </c>
      <c r="X111" s="9"/>
      <c r="Y111" s="9">
        <v>1</v>
      </c>
      <c r="Z111" s="7" t="s">
        <v>74</v>
      </c>
      <c r="AA111" s="8" t="s">
        <v>23</v>
      </c>
      <c r="AB111" s="9">
        <v>-4.3E-3</v>
      </c>
      <c r="AC111" s="9"/>
      <c r="AD111" s="9">
        <f t="shared" ref="AD111:AD174" si="69">IF(AB111&lt;AB110,AD110+1,AD110)</f>
        <v>3</v>
      </c>
      <c r="AE111" s="7" t="s">
        <v>99</v>
      </c>
      <c r="AF111" s="8" t="s">
        <v>26</v>
      </c>
      <c r="AG111" s="9">
        <v>1.9220000000000001E-2</v>
      </c>
      <c r="AH111" s="9"/>
      <c r="AI111" s="9">
        <f t="shared" si="26"/>
        <v>3</v>
      </c>
      <c r="AJ111" s="7" t="s">
        <v>100</v>
      </c>
      <c r="AK111" s="8" t="s">
        <v>29</v>
      </c>
      <c r="AL111" s="9">
        <v>-1.171E-2</v>
      </c>
      <c r="AM111" s="9"/>
      <c r="AN111" s="9">
        <f t="shared" si="64"/>
        <v>6</v>
      </c>
      <c r="AO111" s="7" t="s">
        <v>81</v>
      </c>
      <c r="AP111" s="8" t="s">
        <v>29</v>
      </c>
      <c r="AQ111" s="9">
        <v>1.15E-2</v>
      </c>
      <c r="AR111" s="9"/>
      <c r="AS111" s="9">
        <f t="shared" si="20"/>
        <v>5</v>
      </c>
      <c r="AT111" s="37" t="s">
        <v>22</v>
      </c>
      <c r="AU111" s="38">
        <f t="shared" si="65"/>
        <v>1035</v>
      </c>
      <c r="AV111" s="39"/>
      <c r="AW111" s="39" t="s">
        <v>23</v>
      </c>
      <c r="AX111" s="38">
        <f t="shared" si="66"/>
        <v>0</v>
      </c>
      <c r="AY111" s="31" t="s">
        <v>25</v>
      </c>
      <c r="AZ111" s="40">
        <f>SUMIFS($BC$3:$BC$104,$AZ$3:$AZ$104,AY111,$BB$3:$BB$104,"x")</f>
        <v>58</v>
      </c>
      <c r="BA111" s="33"/>
      <c r="BB111" s="33" t="s">
        <v>26</v>
      </c>
      <c r="BC111" s="40">
        <f>SUMIFS($BC$3:$BC$104,$AZ$3:$AZ$104,BB111,$BB$3:$BB$104,"x")</f>
        <v>404</v>
      </c>
      <c r="BD111" s="7" t="s">
        <v>67</v>
      </c>
      <c r="BE111" s="8" t="s">
        <v>28</v>
      </c>
      <c r="BF111" s="9">
        <v>3.0429999999999999E-2</v>
      </c>
      <c r="BG111" s="9"/>
      <c r="BH111" s="9">
        <f t="shared" si="23"/>
        <v>14</v>
      </c>
      <c r="BI111" s="31" t="s">
        <v>25</v>
      </c>
      <c r="BJ111" s="40">
        <f>SUMIFS($BM$3:$BM$104,$BJ$3:$BJ$104,BI111,$BL$3:$BL$104,"x")</f>
        <v>80</v>
      </c>
      <c r="BK111" s="33"/>
      <c r="BL111" s="33" t="s">
        <v>26</v>
      </c>
      <c r="BM111" s="40">
        <f>SUMIFS($BM$3:$BM$104,$BJ$3:$BJ$104,BL111,$BL$3:$BL$104,"x")</f>
        <v>935</v>
      </c>
      <c r="BN111" s="31" t="s">
        <v>25</v>
      </c>
      <c r="BO111" s="32">
        <f>SUMIF($BO$3:$BO$109,BN111,$BR$3:$BR$109)</f>
        <v>255</v>
      </c>
      <c r="BP111" s="33"/>
      <c r="BQ111" s="33" t="s">
        <v>26</v>
      </c>
      <c r="BR111" s="32">
        <f>SUMIF($BO$3:$BO$109,BQ111,$BR$3:$BR$109)</f>
        <v>1183</v>
      </c>
    </row>
    <row r="112" spans="1:70" ht="18" thickTop="1" thickBot="1" x14ac:dyDescent="0.25">
      <c r="A112" s="7" t="s">
        <v>76</v>
      </c>
      <c r="B112" s="8" t="s">
        <v>26</v>
      </c>
      <c r="C112" s="9">
        <v>-2.8389999999999999E-2</v>
      </c>
      <c r="D112" s="9"/>
      <c r="E112" s="9">
        <f t="shared" si="53"/>
        <v>9</v>
      </c>
      <c r="F112" s="7" t="s">
        <v>99</v>
      </c>
      <c r="G112" s="8" t="s">
        <v>23</v>
      </c>
      <c r="H112" s="9">
        <v>-2.1199999999999999E-3</v>
      </c>
      <c r="I112" s="9"/>
      <c r="J112" s="9">
        <f>IF(H112&lt;H111,J111+1,J111)</f>
        <v>2</v>
      </c>
      <c r="K112" s="34" t="s">
        <v>19</v>
      </c>
      <c r="L112" s="35">
        <f t="shared" si="67"/>
        <v>520</v>
      </c>
      <c r="M112" s="36"/>
      <c r="N112" s="36" t="s">
        <v>20</v>
      </c>
      <c r="O112" s="35">
        <f t="shared" si="68"/>
        <v>547</v>
      </c>
      <c r="P112" s="31" t="s">
        <v>25</v>
      </c>
      <c r="Q112" s="40">
        <f>SUMIFS($T$3:$T$105,$Q$3:$Q$105,P112,$S$3:$S$105,"x")</f>
        <v>187</v>
      </c>
      <c r="R112" s="33"/>
      <c r="S112" s="33" t="s">
        <v>26</v>
      </c>
      <c r="T112" s="40">
        <f>SUMIFS($T$3:$T$105,$Q$3:$Q$105,S112,$S$3:$S$105,"x")</f>
        <v>844</v>
      </c>
      <c r="U112" s="90" t="s">
        <v>109</v>
      </c>
      <c r="V112" s="91"/>
      <c r="W112" s="91"/>
      <c r="X112" s="91"/>
      <c r="Y112" s="92"/>
      <c r="Z112" s="7" t="s">
        <v>74</v>
      </c>
      <c r="AA112" s="8" t="s">
        <v>28</v>
      </c>
      <c r="AB112" s="9">
        <v>-9.4999999999999998E-3</v>
      </c>
      <c r="AC112" s="9"/>
      <c r="AD112" s="9">
        <f t="shared" si="69"/>
        <v>4</v>
      </c>
      <c r="AE112" s="7" t="s">
        <v>79</v>
      </c>
      <c r="AF112" s="8" t="s">
        <v>25</v>
      </c>
      <c r="AG112" s="9">
        <v>1.8190000000000001E-2</v>
      </c>
      <c r="AH112" s="9"/>
      <c r="AI112" s="9">
        <f>IF(AG112&gt;AG113,AI113+1,AI113)</f>
        <v>2</v>
      </c>
      <c r="AJ112" s="7" t="s">
        <v>70</v>
      </c>
      <c r="AK112" s="8" t="s">
        <v>23</v>
      </c>
      <c r="AL112" s="9">
        <v>-1.5990000000000001E-2</v>
      </c>
      <c r="AM112" s="9"/>
      <c r="AN112" s="9">
        <f t="shared" si="64"/>
        <v>7</v>
      </c>
      <c r="AO112" s="7" t="s">
        <v>67</v>
      </c>
      <c r="AP112" s="8" t="s">
        <v>23</v>
      </c>
      <c r="AQ112" s="9">
        <v>1.031E-2</v>
      </c>
      <c r="AR112" s="9"/>
      <c r="AS112" s="9">
        <f t="shared" si="20"/>
        <v>4</v>
      </c>
      <c r="AT112" s="90" t="s">
        <v>111</v>
      </c>
      <c r="AU112" s="91"/>
      <c r="AV112" s="91"/>
      <c r="AW112" s="91"/>
      <c r="AX112" s="92"/>
      <c r="AY112" s="34" t="s">
        <v>28</v>
      </c>
      <c r="AZ112" s="35">
        <f t="shared" ref="AZ112:AZ114" si="70">SUMIFS($BC$3:$BC$104,$AZ$3:$AZ$104,AY112,$BB$3:$BB$104,"x")</f>
        <v>395</v>
      </c>
      <c r="BA112" s="36"/>
      <c r="BB112" s="36" t="s">
        <v>29</v>
      </c>
      <c r="BC112" s="35">
        <f t="shared" ref="BC112:BC114" si="71">SUMIFS($BC$3:$BC$104,$AZ$3:$AZ$104,BB112,$BB$3:$BB$104,"x")</f>
        <v>83</v>
      </c>
      <c r="BD112" s="7" t="s">
        <v>104</v>
      </c>
      <c r="BE112" s="8" t="s">
        <v>29</v>
      </c>
      <c r="BF112" s="9">
        <v>3.014E-2</v>
      </c>
      <c r="BG112" s="9"/>
      <c r="BH112" s="9">
        <f t="shared" si="23"/>
        <v>13</v>
      </c>
      <c r="BI112" s="34" t="s">
        <v>28</v>
      </c>
      <c r="BJ112" s="35">
        <f t="shared" ref="BJ112:BJ114" si="72">SUMIFS($BM$3:$BM$104,$BJ$3:$BJ$104,BI112,$BL$3:$BL$104,"x")</f>
        <v>306</v>
      </c>
      <c r="BK112" s="36"/>
      <c r="BL112" s="36" t="s">
        <v>29</v>
      </c>
      <c r="BM112" s="35">
        <f t="shared" ref="BM112:BM114" si="73">SUMIFS($BM$3:$BM$104,$BJ$3:$BJ$104,BL112,$BL$3:$BL$104,"x")</f>
        <v>480</v>
      </c>
      <c r="BN112" s="34" t="s">
        <v>28</v>
      </c>
      <c r="BO112" s="35">
        <f t="shared" ref="BO112:BO114" si="74">SUMIF($BO$3:$BO$109,BN112,$BR$3:$BR$109)</f>
        <v>563</v>
      </c>
      <c r="BP112" s="36"/>
      <c r="BQ112" s="36" t="s">
        <v>29</v>
      </c>
      <c r="BR112" s="35">
        <f t="shared" ref="BR112:BR114" si="75">SUMIF($BO$3:$BO$109,BQ112,$BR$3:$BR$109)</f>
        <v>877</v>
      </c>
    </row>
    <row r="113" spans="1:70" ht="18" thickTop="1" thickBot="1" x14ac:dyDescent="0.25">
      <c r="A113" s="7" t="s">
        <v>102</v>
      </c>
      <c r="B113" s="8" t="s">
        <v>26</v>
      </c>
      <c r="C113" s="9">
        <v>-3.091E-2</v>
      </c>
      <c r="D113" s="9"/>
      <c r="E113" s="9">
        <f t="shared" si="53"/>
        <v>10</v>
      </c>
      <c r="F113" s="7" t="s">
        <v>64</v>
      </c>
      <c r="G113" s="8" t="s">
        <v>19</v>
      </c>
      <c r="H113" s="9">
        <v>-9.1500000000000001E-3</v>
      </c>
      <c r="I113" s="9"/>
      <c r="J113" s="9">
        <f t="shared" ref="J113:J176" si="76">IF(H113&lt;H112,J112+1,J112)</f>
        <v>3</v>
      </c>
      <c r="K113" s="37" t="s">
        <v>22</v>
      </c>
      <c r="L113" s="38">
        <f t="shared" si="67"/>
        <v>1561</v>
      </c>
      <c r="M113" s="39"/>
      <c r="N113" s="39" t="s">
        <v>23</v>
      </c>
      <c r="O113" s="38">
        <f t="shared" si="68"/>
        <v>79</v>
      </c>
      <c r="P113" s="34" t="s">
        <v>28</v>
      </c>
      <c r="Q113" s="35">
        <f t="shared" ref="Q113:Q115" si="77">SUMIFS($T$3:$T$105,$Q$3:$Q$105,P113,$S$3:$S$105,"x")</f>
        <v>543</v>
      </c>
      <c r="R113" s="36"/>
      <c r="S113" s="36" t="s">
        <v>29</v>
      </c>
      <c r="T113" s="35">
        <f t="shared" ref="T113:T115" si="78">SUMIFS($T$3:$T$105,$Q$3:$Q$105,S113,$S$3:$S$105,"x")</f>
        <v>0</v>
      </c>
      <c r="U113" s="31" t="s">
        <v>25</v>
      </c>
      <c r="V113" s="32">
        <f>SUMIF($V$3:$V$111,U113,$Y$3:$Y$111)</f>
        <v>434</v>
      </c>
      <c r="W113" s="33"/>
      <c r="X113" s="33" t="s">
        <v>26</v>
      </c>
      <c r="Y113" s="32">
        <f>SUMIF($V$3:$V$111,X113,$Y$3:$Y$111)</f>
        <v>1443</v>
      </c>
      <c r="Z113" s="7" t="s">
        <v>71</v>
      </c>
      <c r="AA113" s="8" t="s">
        <v>29</v>
      </c>
      <c r="AB113" s="9">
        <v>-1.1480000000000001E-2</v>
      </c>
      <c r="AC113" s="9"/>
      <c r="AD113" s="9">
        <f t="shared" si="69"/>
        <v>5</v>
      </c>
      <c r="AE113" s="7" t="s">
        <v>103</v>
      </c>
      <c r="AF113" s="8" t="s">
        <v>26</v>
      </c>
      <c r="AG113" s="9">
        <v>1.507E-2</v>
      </c>
      <c r="AH113" s="9"/>
      <c r="AI113" s="9">
        <v>1</v>
      </c>
      <c r="AJ113" s="7" t="s">
        <v>80</v>
      </c>
      <c r="AK113" s="8" t="s">
        <v>28</v>
      </c>
      <c r="AL113" s="9">
        <v>-1.653E-2</v>
      </c>
      <c r="AM113" s="9"/>
      <c r="AN113" s="9">
        <f t="shared" si="64"/>
        <v>8</v>
      </c>
      <c r="AO113" s="7" t="s">
        <v>92</v>
      </c>
      <c r="AP113" s="8" t="s">
        <v>20</v>
      </c>
      <c r="AQ113" s="9">
        <v>4.5599999999999998E-3</v>
      </c>
      <c r="AR113" s="9"/>
      <c r="AS113" s="9">
        <f t="shared" si="20"/>
        <v>3</v>
      </c>
      <c r="AT113" s="31" t="s">
        <v>25</v>
      </c>
      <c r="AU113" s="40">
        <f>SUMIFS($AX$3:$AX$101,$AU$3:$AU$101,AT113,$AW$3:$AW$101,"x") + SUMIFS($AX$3:$AX$101,$AU$3:$AU$101,AT113,$AW$3:$AW$101,"o")</f>
        <v>0</v>
      </c>
      <c r="AV113" s="33"/>
      <c r="AW113" s="33" t="s">
        <v>26</v>
      </c>
      <c r="AX113" s="40">
        <f>SUMIFS($AX$3:$AX$101,$AU$3:$AU$101,AW113,$AW$3:$AW$101,"x") + SUMIFS($AX$3:$AX$101,$AU$3:$AU$101,AW113,$AW$3:$AW$101,"o")</f>
        <v>598</v>
      </c>
      <c r="AY113" s="34" t="s">
        <v>19</v>
      </c>
      <c r="AZ113" s="35">
        <f t="shared" si="70"/>
        <v>87</v>
      </c>
      <c r="BA113" s="36"/>
      <c r="BB113" s="36" t="s">
        <v>20</v>
      </c>
      <c r="BC113" s="35">
        <f t="shared" si="71"/>
        <v>466</v>
      </c>
      <c r="BD113" s="7" t="s">
        <v>94</v>
      </c>
      <c r="BE113" s="8" t="s">
        <v>28</v>
      </c>
      <c r="BF113" s="9">
        <v>2.7789999999999999E-2</v>
      </c>
      <c r="BG113" s="9"/>
      <c r="BH113" s="9">
        <f t="shared" si="23"/>
        <v>12</v>
      </c>
      <c r="BI113" s="34" t="s">
        <v>19</v>
      </c>
      <c r="BJ113" s="35">
        <f t="shared" si="72"/>
        <v>226</v>
      </c>
      <c r="BK113" s="36"/>
      <c r="BL113" s="36" t="s">
        <v>20</v>
      </c>
      <c r="BM113" s="35">
        <f t="shared" si="73"/>
        <v>0</v>
      </c>
      <c r="BN113" s="34" t="s">
        <v>19</v>
      </c>
      <c r="BO113" s="35">
        <f t="shared" si="74"/>
        <v>951</v>
      </c>
      <c r="BP113" s="36"/>
      <c r="BQ113" s="36" t="s">
        <v>20</v>
      </c>
      <c r="BR113" s="35">
        <f t="shared" si="75"/>
        <v>337</v>
      </c>
    </row>
    <row r="114" spans="1:70" ht="18" thickTop="1" thickBot="1" x14ac:dyDescent="0.25">
      <c r="A114" s="7" t="s">
        <v>59</v>
      </c>
      <c r="B114" s="8" t="s">
        <v>23</v>
      </c>
      <c r="C114" s="9">
        <v>-3.5389999999999998E-2</v>
      </c>
      <c r="D114" s="9"/>
      <c r="E114" s="9">
        <f t="shared" si="53"/>
        <v>11</v>
      </c>
      <c r="F114" s="7" t="s">
        <v>54</v>
      </c>
      <c r="G114" s="8" t="s">
        <v>29</v>
      </c>
      <c r="H114" s="9">
        <v>-1.239E-2</v>
      </c>
      <c r="I114" s="9"/>
      <c r="J114" s="9">
        <f t="shared" si="76"/>
        <v>4</v>
      </c>
      <c r="K114" s="90" t="s">
        <v>110</v>
      </c>
      <c r="L114" s="91"/>
      <c r="M114" s="91"/>
      <c r="N114" s="91"/>
      <c r="O114" s="92"/>
      <c r="P114" s="34" t="s">
        <v>19</v>
      </c>
      <c r="Q114" s="35">
        <f t="shared" si="77"/>
        <v>0</v>
      </c>
      <c r="R114" s="36"/>
      <c r="S114" s="36" t="s">
        <v>20</v>
      </c>
      <c r="T114" s="35">
        <f t="shared" si="78"/>
        <v>398</v>
      </c>
      <c r="U114" s="34" t="s">
        <v>28</v>
      </c>
      <c r="V114" s="35">
        <f t="shared" ref="V114:V116" si="79">SUMIF($V$3:$V$111,U114,$Y$3:$Y$111)</f>
        <v>1096</v>
      </c>
      <c r="W114" s="36"/>
      <c r="X114" s="36" t="s">
        <v>29</v>
      </c>
      <c r="Y114" s="35">
        <f t="shared" ref="Y114:Y116" si="80">SUMIF($V$3:$V$111,X114,$Y$3:$Y$111)</f>
        <v>415</v>
      </c>
      <c r="Z114" s="7" t="s">
        <v>60</v>
      </c>
      <c r="AA114" s="8" t="s">
        <v>22</v>
      </c>
      <c r="AB114" s="9">
        <v>-1.191E-2</v>
      </c>
      <c r="AC114" s="9"/>
      <c r="AD114" s="9">
        <f t="shared" si="69"/>
        <v>6</v>
      </c>
      <c r="AE114" s="90" t="s">
        <v>109</v>
      </c>
      <c r="AF114" s="91"/>
      <c r="AG114" s="91"/>
      <c r="AH114" s="91"/>
      <c r="AI114" s="92"/>
      <c r="AJ114" s="7" t="s">
        <v>94</v>
      </c>
      <c r="AK114" s="8" t="s">
        <v>22</v>
      </c>
      <c r="AL114" s="9">
        <v>-2.061E-2</v>
      </c>
      <c r="AM114" s="9"/>
      <c r="AN114" s="9">
        <f t="shared" si="64"/>
        <v>9</v>
      </c>
      <c r="AO114" s="7" t="s">
        <v>104</v>
      </c>
      <c r="AP114" s="8" t="s">
        <v>29</v>
      </c>
      <c r="AQ114" s="9">
        <v>4.5500000000000002E-3</v>
      </c>
      <c r="AR114" s="9"/>
      <c r="AS114" s="9">
        <f>IF(AQ114&gt;AQ115,AS115+1,AS115)</f>
        <v>2</v>
      </c>
      <c r="AT114" s="34" t="s">
        <v>28</v>
      </c>
      <c r="AU114" s="35">
        <f t="shared" ref="AU114:AU116" si="81">SUMIFS($AX$3:$AX$101,$AU$3:$AU$101,AT114,$AW$3:$AW$101,"x") + SUMIFS($AX$3:$AX$101,$AU$3:$AU$101,AT114,$AW$3:$AW$101,"o")</f>
        <v>500</v>
      </c>
      <c r="AV114" s="36"/>
      <c r="AW114" s="36" t="s">
        <v>29</v>
      </c>
      <c r="AX114" s="35">
        <f t="shared" ref="AX114:AX116" si="82">SUMIFS($AX$3:$AX$101,$AU$3:$AU$101,AW114,$AW$3:$AW$101,"x") + SUMIFS($AX$3:$AX$101,$AU$3:$AU$101,AW114,$AW$3:$AW$101,"o")</f>
        <v>237</v>
      </c>
      <c r="AY114" s="37" t="s">
        <v>22</v>
      </c>
      <c r="AZ114" s="38">
        <f t="shared" si="70"/>
        <v>958</v>
      </c>
      <c r="BA114" s="39"/>
      <c r="BB114" s="39" t="s">
        <v>23</v>
      </c>
      <c r="BC114" s="38">
        <f t="shared" si="71"/>
        <v>0</v>
      </c>
      <c r="BD114" s="7" t="s">
        <v>41</v>
      </c>
      <c r="BE114" s="8" t="s">
        <v>25</v>
      </c>
      <c r="BF114" s="9">
        <v>2.7699999999999999E-2</v>
      </c>
      <c r="BG114" s="9"/>
      <c r="BH114" s="9">
        <f t="shared" si="23"/>
        <v>11</v>
      </c>
      <c r="BI114" s="37" t="s">
        <v>22</v>
      </c>
      <c r="BJ114" s="38">
        <f t="shared" si="72"/>
        <v>983</v>
      </c>
      <c r="BK114" s="39"/>
      <c r="BL114" s="39" t="s">
        <v>23</v>
      </c>
      <c r="BM114" s="38">
        <f t="shared" si="73"/>
        <v>51</v>
      </c>
      <c r="BN114" s="37" t="s">
        <v>22</v>
      </c>
      <c r="BO114" s="38">
        <f t="shared" si="74"/>
        <v>1311</v>
      </c>
      <c r="BP114" s="39"/>
      <c r="BQ114" s="39" t="s">
        <v>23</v>
      </c>
      <c r="BR114" s="38">
        <f t="shared" si="75"/>
        <v>115</v>
      </c>
    </row>
    <row r="115" spans="1:70" ht="18" thickTop="1" thickBot="1" x14ac:dyDescent="0.25">
      <c r="A115" s="7" t="s">
        <v>46</v>
      </c>
      <c r="B115" s="8" t="s">
        <v>22</v>
      </c>
      <c r="C115" s="9">
        <v>-3.5920000000000001E-2</v>
      </c>
      <c r="D115" s="9"/>
      <c r="E115" s="9">
        <f t="shared" si="53"/>
        <v>12</v>
      </c>
      <c r="F115" s="7" t="s">
        <v>58</v>
      </c>
      <c r="G115" s="8" t="s">
        <v>25</v>
      </c>
      <c r="H115" s="9">
        <v>-1.6650000000000002E-2</v>
      </c>
      <c r="I115" s="9"/>
      <c r="J115" s="9">
        <f t="shared" si="76"/>
        <v>5</v>
      </c>
      <c r="K115" s="31" t="s">
        <v>25</v>
      </c>
      <c r="L115" s="40">
        <f>SUMIFS($O$3:$O$108,$L$3:$L$108,K115,$N$3:$N$108,"x")</f>
        <v>0</v>
      </c>
      <c r="M115" s="33"/>
      <c r="N115" s="33" t="s">
        <v>26</v>
      </c>
      <c r="O115" s="40">
        <f>SUMIFS($O$3:$O$108,$L$3:$L$108,N115,$N$3:$N$108,"x")</f>
        <v>676</v>
      </c>
      <c r="P115" s="37" t="s">
        <v>22</v>
      </c>
      <c r="Q115" s="38">
        <f t="shared" si="77"/>
        <v>1108</v>
      </c>
      <c r="R115" s="39"/>
      <c r="S115" s="39" t="s">
        <v>23</v>
      </c>
      <c r="T115" s="38">
        <f t="shared" si="78"/>
        <v>0</v>
      </c>
      <c r="U115" s="34" t="s">
        <v>19</v>
      </c>
      <c r="V115" s="35">
        <f t="shared" si="79"/>
        <v>272</v>
      </c>
      <c r="W115" s="36"/>
      <c r="X115" s="36" t="s">
        <v>20</v>
      </c>
      <c r="Y115" s="35">
        <f t="shared" si="80"/>
        <v>828</v>
      </c>
      <c r="Z115" s="7" t="s">
        <v>42</v>
      </c>
      <c r="AA115" s="8" t="s">
        <v>28</v>
      </c>
      <c r="AB115" s="9">
        <v>-1.7500000000000002E-2</v>
      </c>
      <c r="AC115" s="9"/>
      <c r="AD115" s="9">
        <f t="shared" si="69"/>
        <v>7</v>
      </c>
      <c r="AE115" s="31" t="s">
        <v>25</v>
      </c>
      <c r="AF115" s="32">
        <f>SUMIF($AF$3:$AF$113,AE115,$AI$3:$AI$113)</f>
        <v>710</v>
      </c>
      <c r="AG115" s="33"/>
      <c r="AH115" s="33" t="s">
        <v>26</v>
      </c>
      <c r="AI115" s="32">
        <f>SUMIF($AF$3:$AF$113,AH115,$AI$3:$AI$113)</f>
        <v>833</v>
      </c>
      <c r="AJ115" s="7" t="s">
        <v>94</v>
      </c>
      <c r="AK115" s="8" t="s">
        <v>19</v>
      </c>
      <c r="AL115" s="9">
        <v>-2.75E-2</v>
      </c>
      <c r="AM115" s="9"/>
      <c r="AN115" s="9">
        <f t="shared" si="64"/>
        <v>10</v>
      </c>
      <c r="AO115" s="7" t="s">
        <v>32</v>
      </c>
      <c r="AP115" s="8" t="s">
        <v>26</v>
      </c>
      <c r="AQ115" s="9">
        <v>2.2399999999999998E-3</v>
      </c>
      <c r="AR115" s="9"/>
      <c r="AS115" s="9">
        <v>1</v>
      </c>
      <c r="AT115" s="34" t="s">
        <v>19</v>
      </c>
      <c r="AU115" s="35">
        <f t="shared" si="81"/>
        <v>74</v>
      </c>
      <c r="AV115" s="36"/>
      <c r="AW115" s="36" t="s">
        <v>20</v>
      </c>
      <c r="AX115" s="35">
        <f t="shared" si="82"/>
        <v>495</v>
      </c>
      <c r="AY115" s="90" t="s">
        <v>111</v>
      </c>
      <c r="AZ115" s="91"/>
      <c r="BA115" s="91"/>
      <c r="BB115" s="91"/>
      <c r="BC115" s="91"/>
      <c r="BD115" s="7" t="s">
        <v>48</v>
      </c>
      <c r="BE115" s="8" t="s">
        <v>29</v>
      </c>
      <c r="BF115" s="9">
        <v>2.708E-2</v>
      </c>
      <c r="BG115" s="9"/>
      <c r="BH115" s="9">
        <f t="shared" si="23"/>
        <v>10</v>
      </c>
      <c r="BI115" s="90" t="s">
        <v>111</v>
      </c>
      <c r="BJ115" s="91"/>
      <c r="BK115" s="91"/>
      <c r="BL115" s="91"/>
      <c r="BM115" s="91"/>
      <c r="BN115" s="90" t="s">
        <v>110</v>
      </c>
      <c r="BO115" s="91"/>
      <c r="BP115" s="91"/>
      <c r="BQ115" s="91"/>
      <c r="BR115" s="92"/>
    </row>
    <row r="116" spans="1:70" ht="18" thickTop="1" thickBot="1" x14ac:dyDescent="0.25">
      <c r="A116" s="7" t="s">
        <v>47</v>
      </c>
      <c r="B116" s="8" t="s">
        <v>19</v>
      </c>
      <c r="C116" s="9">
        <v>-3.6119999999999999E-2</v>
      </c>
      <c r="D116" s="9"/>
      <c r="E116" s="9">
        <f t="shared" si="53"/>
        <v>13</v>
      </c>
      <c r="F116" s="7" t="s">
        <v>89</v>
      </c>
      <c r="G116" s="8" t="s">
        <v>25</v>
      </c>
      <c r="H116" s="9">
        <v>-1.814E-2</v>
      </c>
      <c r="I116" s="9"/>
      <c r="J116" s="9">
        <f t="shared" si="76"/>
        <v>6</v>
      </c>
      <c r="K116" s="34" t="s">
        <v>28</v>
      </c>
      <c r="L116" s="35">
        <f t="shared" ref="L116:L118" si="83">SUMIFS($O$3:$O$108,$L$3:$L$108,K116,$N$3:$N$108,"x")</f>
        <v>188</v>
      </c>
      <c r="M116" s="36"/>
      <c r="N116" s="36" t="s">
        <v>29</v>
      </c>
      <c r="O116" s="35">
        <f>SUMIFS($O$3:$O$108,$L$3:$L$108,N116,$N$3:$N$108,"x")</f>
        <v>0</v>
      </c>
      <c r="P116" s="90" t="s">
        <v>111</v>
      </c>
      <c r="Q116" s="91"/>
      <c r="R116" s="91"/>
      <c r="S116" s="91"/>
      <c r="T116" s="91"/>
      <c r="U116" s="37" t="s">
        <v>22</v>
      </c>
      <c r="V116" s="38">
        <f t="shared" si="79"/>
        <v>1431</v>
      </c>
      <c r="W116" s="39"/>
      <c r="X116" s="39" t="s">
        <v>23</v>
      </c>
      <c r="Y116" s="38">
        <f t="shared" si="80"/>
        <v>13</v>
      </c>
      <c r="Z116" s="7" t="s">
        <v>83</v>
      </c>
      <c r="AA116" s="8" t="s">
        <v>25</v>
      </c>
      <c r="AB116" s="9">
        <v>-1.9380000000000001E-2</v>
      </c>
      <c r="AC116" s="9"/>
      <c r="AD116" s="9">
        <f t="shared" si="69"/>
        <v>8</v>
      </c>
      <c r="AE116" s="34" t="s">
        <v>28</v>
      </c>
      <c r="AF116" s="35">
        <f t="shared" ref="AF116:AF118" si="84">SUMIF($AF$3:$AF$113,AE116,$AI$3:$AI$113)</f>
        <v>1174</v>
      </c>
      <c r="AG116" s="36"/>
      <c r="AH116" s="36" t="s">
        <v>29</v>
      </c>
      <c r="AI116" s="35">
        <f t="shared" ref="AI116:AI118" si="85">SUMIF($AF$3:$AF$113,AH116,$AI$3:$AI$113)</f>
        <v>699</v>
      </c>
      <c r="AJ116" s="7" t="s">
        <v>83</v>
      </c>
      <c r="AK116" s="8" t="s">
        <v>20</v>
      </c>
      <c r="AL116" s="9">
        <v>-3.091E-2</v>
      </c>
      <c r="AM116" s="9"/>
      <c r="AN116" s="9">
        <f t="shared" si="64"/>
        <v>11</v>
      </c>
      <c r="AO116" s="90" t="s">
        <v>109</v>
      </c>
      <c r="AP116" s="91"/>
      <c r="AQ116" s="91"/>
      <c r="AR116" s="91"/>
      <c r="AS116" s="92"/>
      <c r="AT116" s="37" t="s">
        <v>22</v>
      </c>
      <c r="AU116" s="38">
        <f t="shared" si="81"/>
        <v>1094</v>
      </c>
      <c r="AV116" s="39"/>
      <c r="AW116" s="39" t="s">
        <v>23</v>
      </c>
      <c r="AX116" s="38">
        <f t="shared" si="82"/>
        <v>0</v>
      </c>
      <c r="AY116" s="31" t="s">
        <v>25</v>
      </c>
      <c r="AZ116" s="40">
        <f>SUMIFS($BC$3:$BC$104,$AZ$3:$AZ$104,AY116,$BB$3:$BB$104,"x") + SUMIFS($BC$3:$BC$104,$AZ$3:$AZ$104,AY116,$BB$3:$BB$104,"o")</f>
        <v>58</v>
      </c>
      <c r="BA116" s="33"/>
      <c r="BB116" s="33" t="s">
        <v>26</v>
      </c>
      <c r="BC116" s="40">
        <f>SUMIFS($BC$3:$BC$104,$AZ$3:$AZ$104,BB116,$BB$3:$BB$104,"x") + SUMIFS($BC$3:$BC$104,$AZ$3:$AZ$104,BB116,$BB$3:$BB$104,"o")</f>
        <v>404</v>
      </c>
      <c r="BD116" s="7" t="s">
        <v>104</v>
      </c>
      <c r="BE116" s="8" t="s">
        <v>20</v>
      </c>
      <c r="BF116" s="9">
        <v>2.3990000000000001E-2</v>
      </c>
      <c r="BG116" s="9"/>
      <c r="BH116" s="9">
        <f t="shared" si="23"/>
        <v>9</v>
      </c>
      <c r="BI116" s="31" t="s">
        <v>25</v>
      </c>
      <c r="BJ116" s="40">
        <f>SUMIFS($BM$3:$BM$104,$BJ$3:$BJ$104,BI116,$BL$3:$BL$104,"x") + SUMIFS($BM$3:$BM$104,$BJ$3:$BJ$104,BI116,$BL$3:$BL$104,"o")</f>
        <v>105</v>
      </c>
      <c r="BK116" s="33"/>
      <c r="BL116" s="33" t="s">
        <v>26</v>
      </c>
      <c r="BM116" s="40">
        <f>SUMIFS($BM$3:$BM$104,$BJ$3:$BJ$104,BL116,$BL$3:$BL$104,"x") + SUMIFS($BM$3:$BM$104,$BJ$3:$BJ$104,BL116,$BL$3:$BL$104,"o")</f>
        <v>1194</v>
      </c>
      <c r="BN116" s="31" t="s">
        <v>25</v>
      </c>
      <c r="BO116" s="40">
        <f>SUMIFS($BR$3:$BR$109,$BO$3:$BO$109,BN116,$BQ$3:$BQ$109,"x")</f>
        <v>100</v>
      </c>
      <c r="BP116" s="33"/>
      <c r="BQ116" s="33" t="s">
        <v>26</v>
      </c>
      <c r="BR116" s="40">
        <f>SUMIFS($BR$3:$BR$109,$BO$3:$BO$109,BQ116,$BQ$3:$BQ$109,"x")</f>
        <v>927</v>
      </c>
    </row>
    <row r="117" spans="1:70" ht="18" thickTop="1" thickBot="1" x14ac:dyDescent="0.25">
      <c r="A117" s="7" t="s">
        <v>62</v>
      </c>
      <c r="B117" s="8" t="s">
        <v>25</v>
      </c>
      <c r="C117" s="9">
        <v>-3.6310000000000002E-2</v>
      </c>
      <c r="D117" s="9"/>
      <c r="E117" s="9">
        <f t="shared" si="53"/>
        <v>14</v>
      </c>
      <c r="F117" s="7" t="s">
        <v>85</v>
      </c>
      <c r="G117" s="8" t="s">
        <v>26</v>
      </c>
      <c r="H117" s="9">
        <v>-3.1559999999999998E-2</v>
      </c>
      <c r="I117" s="9"/>
      <c r="J117" s="9">
        <f t="shared" si="76"/>
        <v>7</v>
      </c>
      <c r="K117" s="34" t="s">
        <v>19</v>
      </c>
      <c r="L117" s="35">
        <f t="shared" si="83"/>
        <v>0</v>
      </c>
      <c r="M117" s="36"/>
      <c r="N117" s="36" t="s">
        <v>20</v>
      </c>
      <c r="O117" s="35">
        <f t="shared" ref="O117:O118" si="86">SUMIFS($O$3:$O$108,$L$3:$L$108,N117,$N$3:$N$108,"x")</f>
        <v>320</v>
      </c>
      <c r="P117" s="31" t="s">
        <v>25</v>
      </c>
      <c r="Q117" s="40">
        <f>SUMIFS($T$3:$T$105,$Q$3:$Q$105,P117,$S$3:$S$105,"x") + SUMIFS($T$3:$T$105,$Q$3:$Q$105,P117,$S$3:$S$105,"o")</f>
        <v>187</v>
      </c>
      <c r="R117" s="33"/>
      <c r="S117" s="33" t="s">
        <v>26</v>
      </c>
      <c r="T117" s="40">
        <f>SUMIFS($T$3:$T$105,$Q$3:$Q$105,S117,$S$3:$S$105,"x") + SUMIFS($T$3:$T$105,$Q$3:$Q$105,S117,$S$3:$S$105,"o")</f>
        <v>924</v>
      </c>
      <c r="U117" s="90" t="s">
        <v>110</v>
      </c>
      <c r="V117" s="91"/>
      <c r="W117" s="91"/>
      <c r="X117" s="91"/>
      <c r="Y117" s="92"/>
      <c r="Z117" s="7" t="s">
        <v>97</v>
      </c>
      <c r="AA117" s="8" t="s">
        <v>25</v>
      </c>
      <c r="AB117" s="9">
        <v>-2.103E-2</v>
      </c>
      <c r="AC117" s="9"/>
      <c r="AD117" s="9">
        <f t="shared" si="69"/>
        <v>9</v>
      </c>
      <c r="AE117" s="34" t="s">
        <v>19</v>
      </c>
      <c r="AF117" s="35">
        <f t="shared" si="84"/>
        <v>422</v>
      </c>
      <c r="AG117" s="36"/>
      <c r="AH117" s="36" t="s">
        <v>20</v>
      </c>
      <c r="AI117" s="35">
        <f t="shared" si="85"/>
        <v>452</v>
      </c>
      <c r="AJ117" s="7" t="s">
        <v>34</v>
      </c>
      <c r="AK117" s="8" t="s">
        <v>26</v>
      </c>
      <c r="AL117" s="9">
        <v>-3.8519999999999999E-2</v>
      </c>
      <c r="AM117" s="9"/>
      <c r="AN117" s="9">
        <f t="shared" si="64"/>
        <v>12</v>
      </c>
      <c r="AO117" s="31" t="s">
        <v>25</v>
      </c>
      <c r="AP117" s="32">
        <f>SUMIF($AP$3:$AP$115,AO117,$AS$3:$AS$115)</f>
        <v>721</v>
      </c>
      <c r="AQ117" s="33"/>
      <c r="AR117" s="33" t="s">
        <v>26</v>
      </c>
      <c r="AS117" s="32">
        <f>SUMIF($AP$3:$AP$115,AR117,$AS$3:$AS$115)</f>
        <v>672</v>
      </c>
      <c r="AT117" s="7" t="s">
        <v>91</v>
      </c>
      <c r="AU117" s="8" t="s">
        <v>22</v>
      </c>
      <c r="AV117" s="9">
        <v>-1.17E-3</v>
      </c>
      <c r="AW117" s="9"/>
      <c r="AX117" s="9">
        <v>1</v>
      </c>
      <c r="AY117" s="34" t="s">
        <v>28</v>
      </c>
      <c r="AZ117" s="35">
        <f t="shared" ref="AZ117:AZ119" si="87">SUMIFS($BC$3:$BC$104,$AZ$3:$AZ$104,AY117,$BB$3:$BB$104,"x") + SUMIFS($BC$3:$BC$104,$AZ$3:$AZ$104,AY117,$BB$3:$BB$104,"o")</f>
        <v>545</v>
      </c>
      <c r="BA117" s="36"/>
      <c r="BB117" s="36" t="s">
        <v>29</v>
      </c>
      <c r="BC117" s="35">
        <f t="shared" ref="BC117:BC119" si="88">SUMIFS($BC$3:$BC$104,$AZ$3:$AZ$104,BB117,$BB$3:$BB$104,"x") + SUMIFS($BC$3:$BC$104,$AZ$3:$AZ$104,BB117,$BB$3:$BB$104,"o")</f>
        <v>151</v>
      </c>
      <c r="BD117" s="7" t="s">
        <v>104</v>
      </c>
      <c r="BE117" s="8" t="s">
        <v>25</v>
      </c>
      <c r="BF117" s="9">
        <v>2.1700000000000001E-2</v>
      </c>
      <c r="BG117" s="9"/>
      <c r="BH117" s="9">
        <f t="shared" si="23"/>
        <v>8</v>
      </c>
      <c r="BI117" s="34" t="s">
        <v>28</v>
      </c>
      <c r="BJ117" s="35">
        <f t="shared" ref="BJ117:BJ119" si="89">SUMIFS($BM$3:$BM$104,$BJ$3:$BJ$104,BI117,$BL$3:$BL$104,"x") + SUMIFS($BM$3:$BM$104,$BJ$3:$BJ$104,BI117,$BL$3:$BL$104,"o")</f>
        <v>306</v>
      </c>
      <c r="BK117" s="36"/>
      <c r="BL117" s="36" t="s">
        <v>29</v>
      </c>
      <c r="BM117" s="35">
        <f t="shared" ref="BM117:BM119" si="90">SUMIFS($BM$3:$BM$104,$BJ$3:$BJ$104,BL117,$BL$3:$BL$104,"x") + SUMIFS($BM$3:$BM$104,$BJ$3:$BJ$104,BL117,$BL$3:$BL$104,"o")</f>
        <v>551</v>
      </c>
      <c r="BN117" s="34" t="s">
        <v>28</v>
      </c>
      <c r="BO117" s="35">
        <f t="shared" ref="BO117:BO119" si="91">SUMIFS($BR$3:$BR$109,$BO$3:$BO$109,BN117,$BQ$3:$BQ$109,"x")</f>
        <v>323</v>
      </c>
      <c r="BP117" s="36"/>
      <c r="BQ117" s="36" t="s">
        <v>29</v>
      </c>
      <c r="BR117" s="35">
        <f t="shared" ref="BR117:BR119" si="92">SUMIFS($BR$3:$BR$109,$BO$3:$BO$109,BQ117,$BQ$3:$BQ$109,"x")</f>
        <v>611</v>
      </c>
    </row>
    <row r="118" spans="1:70" ht="18" thickTop="1" thickBot="1" x14ac:dyDescent="0.25">
      <c r="A118" s="7" t="s">
        <v>42</v>
      </c>
      <c r="B118" s="8" t="s">
        <v>28</v>
      </c>
      <c r="C118" s="9">
        <v>-3.7760000000000002E-2</v>
      </c>
      <c r="D118" s="9"/>
      <c r="E118" s="9">
        <f t="shared" si="53"/>
        <v>15</v>
      </c>
      <c r="F118" s="7" t="s">
        <v>82</v>
      </c>
      <c r="G118" s="8" t="s">
        <v>28</v>
      </c>
      <c r="H118" s="9">
        <v>-4.0370000000000003E-2</v>
      </c>
      <c r="I118" s="9"/>
      <c r="J118" s="9">
        <f t="shared" si="76"/>
        <v>8</v>
      </c>
      <c r="K118" s="37" t="s">
        <v>22</v>
      </c>
      <c r="L118" s="38">
        <f t="shared" si="83"/>
        <v>1199</v>
      </c>
      <c r="M118" s="39"/>
      <c r="N118" s="39" t="s">
        <v>23</v>
      </c>
      <c r="O118" s="38">
        <f t="shared" si="86"/>
        <v>0</v>
      </c>
      <c r="P118" s="34" t="s">
        <v>28</v>
      </c>
      <c r="Q118" s="35">
        <f t="shared" ref="Q118:Q120" si="93">SUMIFS($T$3:$T$105,$Q$3:$Q$105,P118,$S$3:$S$105,"x") + SUMIFS($T$3:$T$105,$Q$3:$Q$105,P118,$S$3:$S$105,"o")</f>
        <v>636</v>
      </c>
      <c r="R118" s="36"/>
      <c r="S118" s="36" t="s">
        <v>29</v>
      </c>
      <c r="T118" s="35">
        <f t="shared" ref="T118:T120" si="94">SUMIFS($T$3:$T$105,$Q$3:$Q$105,S118,$S$3:$S$105,"x") + SUMIFS($T$3:$T$105,$Q$3:$Q$105,S118,$S$3:$S$105,"o")</f>
        <v>47</v>
      </c>
      <c r="U118" s="31" t="s">
        <v>25</v>
      </c>
      <c r="V118" s="40">
        <f>SUMIFS($Y$3:$Y$111,$V$3:$V$111,U118,$X$3:$X$111,"x")</f>
        <v>196</v>
      </c>
      <c r="W118" s="33"/>
      <c r="X118" s="33" t="s">
        <v>26</v>
      </c>
      <c r="Y118" s="40">
        <f>SUMIFS($Y$3:$Y$111,$V$3:$V$111,X118,$X$3:$X$111,"x")</f>
        <v>910</v>
      </c>
      <c r="Z118" s="7" t="s">
        <v>97</v>
      </c>
      <c r="AA118" s="8" t="s">
        <v>19</v>
      </c>
      <c r="AB118" s="9">
        <v>-2.4580000000000001E-2</v>
      </c>
      <c r="AC118" s="9"/>
      <c r="AD118" s="9">
        <f t="shared" si="69"/>
        <v>10</v>
      </c>
      <c r="AE118" s="37" t="s">
        <v>22</v>
      </c>
      <c r="AF118" s="38">
        <f t="shared" si="84"/>
        <v>1597</v>
      </c>
      <c r="AG118" s="39"/>
      <c r="AH118" s="39" t="s">
        <v>23</v>
      </c>
      <c r="AI118" s="38">
        <f t="shared" si="85"/>
        <v>221</v>
      </c>
      <c r="AJ118" s="7" t="s">
        <v>82</v>
      </c>
      <c r="AK118" s="8" t="s">
        <v>25</v>
      </c>
      <c r="AL118" s="9">
        <v>-3.891E-2</v>
      </c>
      <c r="AM118" s="9"/>
      <c r="AN118" s="9">
        <f t="shared" si="64"/>
        <v>13</v>
      </c>
      <c r="AO118" s="34" t="s">
        <v>28</v>
      </c>
      <c r="AP118" s="35">
        <f t="shared" ref="AP118:AP120" si="95">SUMIF($AP$3:$AP$115,AO118,$AS$3:$AS$115)</f>
        <v>1780</v>
      </c>
      <c r="AQ118" s="36"/>
      <c r="AR118" s="36" t="s">
        <v>29</v>
      </c>
      <c r="AS118" s="35">
        <f t="shared" ref="AS118:AS120" si="96">SUMIF($AP$3:$AP$115,AR118,$AS$3:$AS$115)</f>
        <v>391</v>
      </c>
      <c r="AT118" s="7" t="s">
        <v>99</v>
      </c>
      <c r="AU118" s="8" t="s">
        <v>23</v>
      </c>
      <c r="AV118" s="9">
        <v>-3.9100000000000003E-3</v>
      </c>
      <c r="AW118" s="9"/>
      <c r="AX118" s="9">
        <f>IF(AV118&lt;AV117,AX117+1,AX117)</f>
        <v>2</v>
      </c>
      <c r="AY118" s="34" t="s">
        <v>19</v>
      </c>
      <c r="AZ118" s="35">
        <f t="shared" si="87"/>
        <v>87</v>
      </c>
      <c r="BA118" s="36"/>
      <c r="BB118" s="36" t="s">
        <v>20</v>
      </c>
      <c r="BC118" s="35">
        <f t="shared" si="88"/>
        <v>466</v>
      </c>
      <c r="BD118" s="7" t="s">
        <v>61</v>
      </c>
      <c r="BE118" s="8" t="s">
        <v>23</v>
      </c>
      <c r="BF118" s="9">
        <v>2.1090000000000001E-2</v>
      </c>
      <c r="BG118" s="9"/>
      <c r="BH118" s="9">
        <f t="shared" si="23"/>
        <v>7</v>
      </c>
      <c r="BI118" s="34" t="s">
        <v>19</v>
      </c>
      <c r="BJ118" s="35">
        <f t="shared" si="89"/>
        <v>319</v>
      </c>
      <c r="BK118" s="36"/>
      <c r="BL118" s="36" t="s">
        <v>20</v>
      </c>
      <c r="BM118" s="35">
        <f t="shared" si="90"/>
        <v>0</v>
      </c>
      <c r="BN118" s="34" t="s">
        <v>19</v>
      </c>
      <c r="BO118" s="35">
        <f t="shared" si="91"/>
        <v>552</v>
      </c>
      <c r="BP118" s="36"/>
      <c r="BQ118" s="36" t="s">
        <v>20</v>
      </c>
      <c r="BR118" s="35">
        <f t="shared" si="92"/>
        <v>80</v>
      </c>
    </row>
    <row r="119" spans="1:70" ht="18" thickTop="1" thickBot="1" x14ac:dyDescent="0.25">
      <c r="A119" s="7" t="s">
        <v>34</v>
      </c>
      <c r="B119" s="8" t="s">
        <v>26</v>
      </c>
      <c r="C119" s="9">
        <v>-4.3409999999999997E-2</v>
      </c>
      <c r="D119" s="9"/>
      <c r="E119" s="9">
        <f t="shared" si="53"/>
        <v>16</v>
      </c>
      <c r="F119" s="7" t="s">
        <v>67</v>
      </c>
      <c r="G119" s="8" t="s">
        <v>28</v>
      </c>
      <c r="H119" s="9">
        <v>-5.1810000000000002E-2</v>
      </c>
      <c r="I119" s="9"/>
      <c r="J119" s="9">
        <f t="shared" si="76"/>
        <v>9</v>
      </c>
      <c r="K119" s="90" t="s">
        <v>111</v>
      </c>
      <c r="L119" s="91"/>
      <c r="M119" s="91"/>
      <c r="N119" s="91"/>
      <c r="O119" s="92"/>
      <c r="P119" s="34" t="s">
        <v>19</v>
      </c>
      <c r="Q119" s="35">
        <f t="shared" si="93"/>
        <v>0</v>
      </c>
      <c r="R119" s="36"/>
      <c r="S119" s="36" t="s">
        <v>20</v>
      </c>
      <c r="T119" s="35">
        <f t="shared" si="94"/>
        <v>576</v>
      </c>
      <c r="U119" s="34" t="s">
        <v>28</v>
      </c>
      <c r="V119" s="35">
        <f t="shared" ref="V119:V121" si="97">SUMIFS($Y$3:$Y$111,$V$3:$V$111,U119,$X$3:$X$111,"x")</f>
        <v>585</v>
      </c>
      <c r="W119" s="36"/>
      <c r="X119" s="36" t="s">
        <v>29</v>
      </c>
      <c r="Y119" s="35">
        <f t="shared" ref="Y119:Y121" si="98">SUMIFS($Y$3:$Y$111,$V$3:$V$111,X119,$X$3:$X$111,"x")</f>
        <v>0</v>
      </c>
      <c r="Z119" s="7" t="s">
        <v>62</v>
      </c>
      <c r="AA119" s="8" t="s">
        <v>19</v>
      </c>
      <c r="AB119" s="9">
        <v>-3.3919999999999999E-2</v>
      </c>
      <c r="AC119" s="9"/>
      <c r="AD119" s="9">
        <f t="shared" si="69"/>
        <v>11</v>
      </c>
      <c r="AE119" s="90" t="s">
        <v>110</v>
      </c>
      <c r="AF119" s="91"/>
      <c r="AG119" s="91"/>
      <c r="AH119" s="91"/>
      <c r="AI119" s="92"/>
      <c r="AJ119" s="7" t="s">
        <v>45</v>
      </c>
      <c r="AK119" s="8" t="s">
        <v>19</v>
      </c>
      <c r="AL119" s="9">
        <v>-4.1209999999999997E-2</v>
      </c>
      <c r="AM119" s="9"/>
      <c r="AN119" s="9">
        <f t="shared" si="64"/>
        <v>14</v>
      </c>
      <c r="AO119" s="34" t="s">
        <v>19</v>
      </c>
      <c r="AP119" s="35">
        <f t="shared" si="95"/>
        <v>530</v>
      </c>
      <c r="AQ119" s="36"/>
      <c r="AR119" s="36" t="s">
        <v>20</v>
      </c>
      <c r="AS119" s="35">
        <f t="shared" si="96"/>
        <v>693</v>
      </c>
      <c r="AT119" s="7" t="s">
        <v>81</v>
      </c>
      <c r="AU119" s="8" t="s">
        <v>29</v>
      </c>
      <c r="AV119" s="9">
        <v>-1.2630000000000001E-2</v>
      </c>
      <c r="AW119" s="9"/>
      <c r="AX119" s="9">
        <f t="shared" ref="AX119:AX182" si="99">IF(AV119&lt;AV118,AX118+1,AX118)</f>
        <v>3</v>
      </c>
      <c r="AY119" s="37" t="s">
        <v>22</v>
      </c>
      <c r="AZ119" s="38">
        <f t="shared" si="87"/>
        <v>1228</v>
      </c>
      <c r="BA119" s="39"/>
      <c r="BB119" s="39" t="s">
        <v>23</v>
      </c>
      <c r="BC119" s="38">
        <f t="shared" si="88"/>
        <v>0</v>
      </c>
      <c r="BD119" s="7" t="s">
        <v>39</v>
      </c>
      <c r="BE119" s="8" t="s">
        <v>28</v>
      </c>
      <c r="BF119" s="9">
        <v>1.806E-2</v>
      </c>
      <c r="BG119" s="9"/>
      <c r="BH119" s="9">
        <f t="shared" si="23"/>
        <v>6</v>
      </c>
      <c r="BI119" s="37" t="s">
        <v>22</v>
      </c>
      <c r="BJ119" s="38">
        <f t="shared" si="89"/>
        <v>1141</v>
      </c>
      <c r="BK119" s="39"/>
      <c r="BL119" s="39" t="s">
        <v>23</v>
      </c>
      <c r="BM119" s="38">
        <f t="shared" si="90"/>
        <v>51</v>
      </c>
      <c r="BN119" s="37" t="s">
        <v>22</v>
      </c>
      <c r="BO119" s="38">
        <f t="shared" si="91"/>
        <v>1124</v>
      </c>
      <c r="BP119" s="39"/>
      <c r="BQ119" s="39" t="s">
        <v>23</v>
      </c>
      <c r="BR119" s="38">
        <f t="shared" si="92"/>
        <v>70</v>
      </c>
    </row>
    <row r="120" spans="1:70" ht="18" thickTop="1" thickBot="1" x14ac:dyDescent="0.25">
      <c r="A120" s="7" t="s">
        <v>74</v>
      </c>
      <c r="B120" s="8" t="s">
        <v>23</v>
      </c>
      <c r="C120" s="9">
        <v>-4.4990000000000002E-2</v>
      </c>
      <c r="D120" s="9"/>
      <c r="E120" s="9">
        <f t="shared" si="53"/>
        <v>17</v>
      </c>
      <c r="F120" s="7" t="s">
        <v>89</v>
      </c>
      <c r="G120" s="8" t="s">
        <v>19</v>
      </c>
      <c r="H120" s="9">
        <v>-5.6710000000000003E-2</v>
      </c>
      <c r="I120" s="9"/>
      <c r="J120" s="9">
        <f t="shared" si="76"/>
        <v>10</v>
      </c>
      <c r="K120" s="31" t="s">
        <v>25</v>
      </c>
      <c r="L120" s="40">
        <f>SUMIFS($O$3:$O$108,$L$3:$L$108,K120,$N$3:$N$108,"x") + SUMIFS($O$3:$O$108,$L$3:$L$108,K120,$N$3:$N$108,"o")</f>
        <v>66</v>
      </c>
      <c r="M120" s="33"/>
      <c r="N120" s="33" t="s">
        <v>26</v>
      </c>
      <c r="O120" s="40">
        <f>SUMIFS($O$3:$O$108,$L$3:$L$108,N120,$N$3:$N$108,"x") + SUMIFS($O$3:$O$108,$L$3:$L$108,N120,$N$3:$N$108,"o")</f>
        <v>935</v>
      </c>
      <c r="P120" s="37" t="s">
        <v>22</v>
      </c>
      <c r="Q120" s="38">
        <f t="shared" si="93"/>
        <v>1108</v>
      </c>
      <c r="R120" s="39"/>
      <c r="S120" s="39" t="s">
        <v>23</v>
      </c>
      <c r="T120" s="38">
        <f t="shared" si="94"/>
        <v>0</v>
      </c>
      <c r="U120" s="34" t="s">
        <v>19</v>
      </c>
      <c r="V120" s="35">
        <f t="shared" si="97"/>
        <v>0</v>
      </c>
      <c r="W120" s="36"/>
      <c r="X120" s="36" t="s">
        <v>20</v>
      </c>
      <c r="Y120" s="35">
        <f t="shared" si="98"/>
        <v>324</v>
      </c>
      <c r="Z120" s="7" t="s">
        <v>99</v>
      </c>
      <c r="AA120" s="8" t="s">
        <v>23</v>
      </c>
      <c r="AB120" s="9">
        <v>-3.8420000000000003E-2</v>
      </c>
      <c r="AC120" s="9"/>
      <c r="AD120" s="9">
        <f t="shared" si="69"/>
        <v>12</v>
      </c>
      <c r="AE120" s="31" t="s">
        <v>25</v>
      </c>
      <c r="AF120" s="40">
        <f>SUMIFS($AI$3:$AI$113,$AF$3:$AF$113,AE120,$AH$3:$AH$113,"x")</f>
        <v>106</v>
      </c>
      <c r="AG120" s="33"/>
      <c r="AH120" s="33" t="s">
        <v>26</v>
      </c>
      <c r="AI120" s="40">
        <f>SUMIFS($AI$3:$AI$113,$AF$3:$AF$113,AH120,$AH$3:$AH$113,"x")</f>
        <v>0</v>
      </c>
      <c r="AJ120" s="7" t="s">
        <v>92</v>
      </c>
      <c r="AK120" s="8" t="s">
        <v>23</v>
      </c>
      <c r="AL120" s="9">
        <v>-4.5710000000000001E-2</v>
      </c>
      <c r="AM120" s="9"/>
      <c r="AN120" s="9">
        <f t="shared" si="64"/>
        <v>15</v>
      </c>
      <c r="AO120" s="37" t="s">
        <v>22</v>
      </c>
      <c r="AP120" s="38">
        <f t="shared" si="95"/>
        <v>1463</v>
      </c>
      <c r="AQ120" s="39"/>
      <c r="AR120" s="39" t="s">
        <v>23</v>
      </c>
      <c r="AS120" s="38">
        <f t="shared" si="96"/>
        <v>46</v>
      </c>
      <c r="AT120" s="7" t="s">
        <v>82</v>
      </c>
      <c r="AU120" s="8" t="s">
        <v>28</v>
      </c>
      <c r="AV120" s="9">
        <v>-1.3939999999999999E-2</v>
      </c>
      <c r="AW120" s="9"/>
      <c r="AX120" s="9">
        <f t="shared" si="99"/>
        <v>4</v>
      </c>
      <c r="AY120" s="7" t="s">
        <v>91</v>
      </c>
      <c r="AZ120" s="8" t="s">
        <v>22</v>
      </c>
      <c r="BA120" s="9">
        <v>-3.0699999999999998E-3</v>
      </c>
      <c r="BB120" s="9"/>
      <c r="BC120" s="9">
        <v>1</v>
      </c>
      <c r="BD120" s="7" t="s">
        <v>58</v>
      </c>
      <c r="BE120" s="8" t="s">
        <v>22</v>
      </c>
      <c r="BF120" s="9">
        <v>1.7330000000000002E-2</v>
      </c>
      <c r="BG120" s="9"/>
      <c r="BH120" s="9">
        <f t="shared" si="23"/>
        <v>5</v>
      </c>
      <c r="BI120" s="7" t="s">
        <v>79</v>
      </c>
      <c r="BJ120" s="8" t="s">
        <v>22</v>
      </c>
      <c r="BK120" s="9">
        <v>-9.4500000000000001E-3</v>
      </c>
      <c r="BL120" s="9"/>
      <c r="BM120" s="9">
        <v>1</v>
      </c>
      <c r="BN120" s="90" t="s">
        <v>111</v>
      </c>
      <c r="BO120" s="91"/>
      <c r="BP120" s="91"/>
      <c r="BQ120" s="91"/>
      <c r="BR120" s="92"/>
    </row>
    <row r="121" spans="1:70" ht="18" thickTop="1" thickBot="1" x14ac:dyDescent="0.25">
      <c r="A121" s="7" t="s">
        <v>70</v>
      </c>
      <c r="B121" s="8" t="s">
        <v>23</v>
      </c>
      <c r="C121" s="9">
        <v>-4.5859999999999998E-2</v>
      </c>
      <c r="D121" s="9"/>
      <c r="E121" s="9">
        <f t="shared" si="53"/>
        <v>18</v>
      </c>
      <c r="F121" s="7" t="s">
        <v>98</v>
      </c>
      <c r="G121" s="8" t="s">
        <v>29</v>
      </c>
      <c r="H121" s="9">
        <v>-5.7639999999999997E-2</v>
      </c>
      <c r="I121" s="9"/>
      <c r="J121" s="9">
        <f t="shared" si="76"/>
        <v>11</v>
      </c>
      <c r="K121" s="34" t="s">
        <v>28</v>
      </c>
      <c r="L121" s="35">
        <f t="shared" ref="L121:L123" si="100">SUMIFS($O$3:$O$108,$L$3:$L$108,K121,$N$3:$N$108,"x") + SUMIFS($O$3:$O$108,$L$3:$L$108,K121,$N$3:$N$108,"o")</f>
        <v>188</v>
      </c>
      <c r="M121" s="36"/>
      <c r="N121" s="36" t="s">
        <v>29</v>
      </c>
      <c r="O121" s="35">
        <f t="shared" ref="O121:O123" si="101">SUMIFS($O$3:$O$108,$L$3:$L$108,N121,$N$3:$N$108,"x") + SUMIFS($O$3:$O$108,$L$3:$L$108,N121,$N$3:$N$108,"o")</f>
        <v>327</v>
      </c>
      <c r="P121" s="7" t="s">
        <v>71</v>
      </c>
      <c r="Q121" s="8" t="s">
        <v>22</v>
      </c>
      <c r="R121" s="9">
        <v>-8.1300000000000001E-3</v>
      </c>
      <c r="S121" s="9"/>
      <c r="T121" s="9">
        <v>1</v>
      </c>
      <c r="U121" s="37" t="s">
        <v>22</v>
      </c>
      <c r="V121" s="38">
        <f t="shared" si="97"/>
        <v>945</v>
      </c>
      <c r="W121" s="39"/>
      <c r="X121" s="39" t="s">
        <v>23</v>
      </c>
      <c r="Y121" s="38">
        <f t="shared" si="98"/>
        <v>0</v>
      </c>
      <c r="Z121" s="7" t="s">
        <v>27</v>
      </c>
      <c r="AA121" s="8" t="s">
        <v>29</v>
      </c>
      <c r="AB121" s="9">
        <v>-3.9570000000000001E-2</v>
      </c>
      <c r="AC121" s="9"/>
      <c r="AD121" s="9">
        <f t="shared" si="69"/>
        <v>13</v>
      </c>
      <c r="AE121" s="34" t="s">
        <v>28</v>
      </c>
      <c r="AF121" s="35">
        <f t="shared" ref="AF121:AF123" si="102">SUMIFS($AI$3:$AI$113,$AF$3:$AF$113,AE121,$AH$3:$AH$113,"x")</f>
        <v>208</v>
      </c>
      <c r="AG121" s="36"/>
      <c r="AH121" s="36" t="s">
        <v>29</v>
      </c>
      <c r="AI121" s="35">
        <f t="shared" ref="AI121:AI123" si="103">SUMIFS($AI$3:$AI$113,$AF$3:$AF$113,AH121,$AH$3:$AH$113,"x")</f>
        <v>0</v>
      </c>
      <c r="AJ121" s="7" t="s">
        <v>95</v>
      </c>
      <c r="AK121" s="8" t="s">
        <v>26</v>
      </c>
      <c r="AL121" s="9">
        <v>-5.0090000000000003E-2</v>
      </c>
      <c r="AM121" s="9"/>
      <c r="AN121" s="9">
        <f t="shared" si="64"/>
        <v>16</v>
      </c>
      <c r="AO121" s="90" t="s">
        <v>110</v>
      </c>
      <c r="AP121" s="91"/>
      <c r="AQ121" s="91"/>
      <c r="AR121" s="91"/>
      <c r="AS121" s="92"/>
      <c r="AT121" s="7" t="s">
        <v>104</v>
      </c>
      <c r="AU121" s="8" t="s">
        <v>22</v>
      </c>
      <c r="AV121" s="9">
        <v>-1.3990000000000001E-2</v>
      </c>
      <c r="AW121" s="9"/>
      <c r="AX121" s="9">
        <f t="shared" si="99"/>
        <v>5</v>
      </c>
      <c r="AY121" s="7" t="s">
        <v>61</v>
      </c>
      <c r="AZ121" s="8" t="s">
        <v>26</v>
      </c>
      <c r="BA121" s="9">
        <v>-3.2599999999999999E-3</v>
      </c>
      <c r="BB121" s="9"/>
      <c r="BC121" s="9">
        <f>IF(BA121&lt;BA120,BC120+1,BC120)</f>
        <v>2</v>
      </c>
      <c r="BD121" s="7" t="s">
        <v>24</v>
      </c>
      <c r="BE121" s="8" t="s">
        <v>25</v>
      </c>
      <c r="BF121" s="9">
        <v>1.4829999999999999E-2</v>
      </c>
      <c r="BG121" s="9"/>
      <c r="BH121" s="9">
        <f t="shared" si="23"/>
        <v>4</v>
      </c>
      <c r="BI121" s="7" t="s">
        <v>89</v>
      </c>
      <c r="BJ121" s="8" t="s">
        <v>28</v>
      </c>
      <c r="BK121" s="9">
        <v>-9.9900000000000006E-3</v>
      </c>
      <c r="BL121" s="9"/>
      <c r="BM121" s="9">
        <f>IF(BK121&lt;BK120,BM120+1,BM120)</f>
        <v>2</v>
      </c>
      <c r="BN121" s="31" t="s">
        <v>25</v>
      </c>
      <c r="BO121" s="40">
        <f>SUMIFS($BR$3:$BR$109,$BO$3:$BO$109,BN121,$BQ$3:$BQ$109,"x") + SUMIFS($BR$3:$BR$109,$BO$3:$BO$109,BN121,$BQ$3:$BQ$109,"o")</f>
        <v>100</v>
      </c>
      <c r="BP121" s="33"/>
      <c r="BQ121" s="33" t="s">
        <v>26</v>
      </c>
      <c r="BR121" s="40">
        <f>SUMIFS($BR$3:$BR$109,$BO$3:$BO$109,BQ121,$BQ$3:$BQ$109,"x") + SUMIFS($BR$3:$BR$109,$BO$3:$BO$109,BQ121,$BQ$3:$BQ$109,"o")</f>
        <v>1011</v>
      </c>
    </row>
    <row r="122" spans="1:70" ht="18" thickTop="1" thickBot="1" x14ac:dyDescent="0.25">
      <c r="A122" s="7" t="s">
        <v>71</v>
      </c>
      <c r="B122" s="8" t="s">
        <v>29</v>
      </c>
      <c r="C122" s="9">
        <v>-4.6379999999999998E-2</v>
      </c>
      <c r="D122" s="9"/>
      <c r="E122" s="9">
        <f t="shared" si="53"/>
        <v>19</v>
      </c>
      <c r="F122" s="7" t="s">
        <v>34</v>
      </c>
      <c r="G122" s="8" t="s">
        <v>19</v>
      </c>
      <c r="H122" s="9">
        <v>-5.7910000000000003E-2</v>
      </c>
      <c r="I122" s="9"/>
      <c r="J122" s="9">
        <f t="shared" si="76"/>
        <v>12</v>
      </c>
      <c r="K122" s="34" t="s">
        <v>19</v>
      </c>
      <c r="L122" s="35">
        <f t="shared" si="100"/>
        <v>0</v>
      </c>
      <c r="M122" s="36"/>
      <c r="N122" s="36" t="s">
        <v>20</v>
      </c>
      <c r="O122" s="35">
        <f t="shared" si="101"/>
        <v>385</v>
      </c>
      <c r="P122" s="7" t="s">
        <v>35</v>
      </c>
      <c r="Q122" s="8" t="s">
        <v>25</v>
      </c>
      <c r="R122" s="9">
        <v>-8.7299999999999999E-3</v>
      </c>
      <c r="S122" s="9"/>
      <c r="T122" s="9">
        <f>IF(R122&lt;R121,T121+1,T121)</f>
        <v>2</v>
      </c>
      <c r="U122" s="90" t="s">
        <v>111</v>
      </c>
      <c r="V122" s="91"/>
      <c r="W122" s="91"/>
      <c r="X122" s="91"/>
      <c r="Y122" s="92"/>
      <c r="Z122" s="7" t="s">
        <v>38</v>
      </c>
      <c r="AA122" s="8" t="s">
        <v>22</v>
      </c>
      <c r="AB122" s="9">
        <v>-4.9059999999999999E-2</v>
      </c>
      <c r="AC122" s="9"/>
      <c r="AD122" s="9">
        <f t="shared" si="69"/>
        <v>14</v>
      </c>
      <c r="AE122" s="34" t="s">
        <v>19</v>
      </c>
      <c r="AF122" s="35">
        <f t="shared" si="102"/>
        <v>0</v>
      </c>
      <c r="AG122" s="36"/>
      <c r="AH122" s="36" t="s">
        <v>20</v>
      </c>
      <c r="AI122" s="35">
        <f t="shared" si="103"/>
        <v>96</v>
      </c>
      <c r="AJ122" s="7" t="s">
        <v>74</v>
      </c>
      <c r="AK122" s="8" t="s">
        <v>23</v>
      </c>
      <c r="AL122" s="9">
        <v>-5.3990000000000003E-2</v>
      </c>
      <c r="AM122" s="9"/>
      <c r="AN122" s="9">
        <f t="shared" si="64"/>
        <v>17</v>
      </c>
      <c r="AO122" s="31" t="s">
        <v>25</v>
      </c>
      <c r="AP122" s="40">
        <f>SUMIFS($AS$3:$AS$115,$AP$3:$AP$115,AO122,$AR$3:$AR$115,"x")</f>
        <v>213</v>
      </c>
      <c r="AQ122" s="33"/>
      <c r="AR122" s="33" t="s">
        <v>26</v>
      </c>
      <c r="AS122" s="40">
        <f>SUMIFS($AS$3:$AS$115,$AP$3:$AP$115,AR122,$AR$3:$AR$115,"x")</f>
        <v>0</v>
      </c>
      <c r="AT122" s="7" t="s">
        <v>58</v>
      </c>
      <c r="AU122" s="8" t="s">
        <v>22</v>
      </c>
      <c r="AV122" s="9">
        <v>-2.545E-2</v>
      </c>
      <c r="AW122" s="9"/>
      <c r="AX122" s="9">
        <f t="shared" si="99"/>
        <v>6</v>
      </c>
      <c r="AY122" s="7" t="s">
        <v>50</v>
      </c>
      <c r="AZ122" s="8" t="s">
        <v>29</v>
      </c>
      <c r="BA122" s="9">
        <v>-5.6299999999999996E-3</v>
      </c>
      <c r="BB122" s="9"/>
      <c r="BC122" s="9">
        <f t="shared" ref="BC122:BC185" si="104">IF(BA122&lt;BA121,BC121+1,BC121)</f>
        <v>3</v>
      </c>
      <c r="BD122" s="7" t="s">
        <v>24</v>
      </c>
      <c r="BE122" s="8" t="s">
        <v>26</v>
      </c>
      <c r="BF122" s="9">
        <v>1.3639999999999999E-2</v>
      </c>
      <c r="BG122" s="9"/>
      <c r="BH122" s="9">
        <f t="shared" si="23"/>
        <v>3</v>
      </c>
      <c r="BI122" s="7" t="s">
        <v>104</v>
      </c>
      <c r="BJ122" s="8" t="s">
        <v>29</v>
      </c>
      <c r="BK122" s="9">
        <v>-1.082E-2</v>
      </c>
      <c r="BL122" s="9"/>
      <c r="BM122" s="9">
        <f t="shared" ref="BM122:BM185" si="105">IF(BK122&lt;BK121,BM121+1,BM121)</f>
        <v>3</v>
      </c>
      <c r="BN122" s="34" t="s">
        <v>28</v>
      </c>
      <c r="BO122" s="35">
        <f t="shared" ref="BO122:BO124" si="106">SUMIFS($BR$3:$BR$109,$BO$3:$BO$109,BN122,$BQ$3:$BQ$109,"x") + SUMIFS($BR$3:$BR$109,$BO$3:$BO$109,BN122,$BQ$3:$BQ$109,"o")</f>
        <v>323</v>
      </c>
      <c r="BP122" s="36"/>
      <c r="BQ122" s="36" t="s">
        <v>29</v>
      </c>
      <c r="BR122" s="35">
        <f t="shared" ref="BR122:BR124" si="107">SUMIFS($BR$3:$BR$109,$BO$3:$BO$109,BQ122,$BQ$3:$BQ$109,"x") + SUMIFS($BR$3:$BR$109,$BO$3:$BO$109,BQ122,$BQ$3:$BQ$109,"o")</f>
        <v>657</v>
      </c>
    </row>
    <row r="123" spans="1:70" ht="18" thickTop="1" thickBot="1" x14ac:dyDescent="0.25">
      <c r="A123" s="7" t="s">
        <v>63</v>
      </c>
      <c r="B123" s="8" t="s">
        <v>22</v>
      </c>
      <c r="C123" s="9">
        <v>-4.9119999999999997E-2</v>
      </c>
      <c r="D123" s="9"/>
      <c r="E123" s="9">
        <f t="shared" si="53"/>
        <v>20</v>
      </c>
      <c r="F123" s="7" t="s">
        <v>33</v>
      </c>
      <c r="G123" s="8" t="s">
        <v>20</v>
      </c>
      <c r="H123" s="9">
        <v>-6.3469999999999999E-2</v>
      </c>
      <c r="I123" s="9"/>
      <c r="J123" s="9">
        <f t="shared" si="76"/>
        <v>13</v>
      </c>
      <c r="K123" s="37" t="s">
        <v>22</v>
      </c>
      <c r="L123" s="38">
        <f t="shared" si="100"/>
        <v>1360</v>
      </c>
      <c r="M123" s="39"/>
      <c r="N123" s="39" t="s">
        <v>23</v>
      </c>
      <c r="O123" s="38">
        <f t="shared" si="101"/>
        <v>0</v>
      </c>
      <c r="P123" s="7" t="s">
        <v>34</v>
      </c>
      <c r="Q123" s="8" t="s">
        <v>19</v>
      </c>
      <c r="R123" s="9">
        <v>-1.005E-2</v>
      </c>
      <c r="S123" s="9"/>
      <c r="T123" s="9">
        <f t="shared" ref="T123:T186" si="108">IF(R123&lt;R122,T122+1,T122)</f>
        <v>3</v>
      </c>
      <c r="U123" s="31" t="s">
        <v>25</v>
      </c>
      <c r="V123" s="40">
        <f>SUMIFS($Y$3:$Y$111,$V$3:$V$111,U123,$X$3:$X$111,"x") + SUMIFS($Y$3:$Y$111,$V$3:$V$111,U123,$X$3:$X$111,"o")</f>
        <v>196</v>
      </c>
      <c r="W123" s="33"/>
      <c r="X123" s="33" t="s">
        <v>26</v>
      </c>
      <c r="Y123" s="40">
        <f>SUMIFS($Y$3:$Y$111,$V$3:$V$111,X123,$X$3:$X$111,"x") + SUMIFS($Y$3:$Y$111,$V$3:$V$111,X123,$X$3:$X$111,"o")</f>
        <v>1138</v>
      </c>
      <c r="Z123" s="7" t="s">
        <v>77</v>
      </c>
      <c r="AA123" s="8" t="s">
        <v>29</v>
      </c>
      <c r="AB123" s="9">
        <v>-5.1810000000000002E-2</v>
      </c>
      <c r="AC123" s="9"/>
      <c r="AD123" s="9">
        <f t="shared" si="69"/>
        <v>15</v>
      </c>
      <c r="AE123" s="37" t="s">
        <v>22</v>
      </c>
      <c r="AF123" s="38">
        <f t="shared" si="102"/>
        <v>70</v>
      </c>
      <c r="AG123" s="39"/>
      <c r="AH123" s="39" t="s">
        <v>23</v>
      </c>
      <c r="AI123" s="38">
        <f t="shared" si="103"/>
        <v>0</v>
      </c>
      <c r="AJ123" s="7" t="s">
        <v>53</v>
      </c>
      <c r="AK123" s="8" t="s">
        <v>28</v>
      </c>
      <c r="AL123" s="9">
        <v>-5.6610000000000001E-2</v>
      </c>
      <c r="AM123" s="9"/>
      <c r="AN123" s="9">
        <f t="shared" si="64"/>
        <v>18</v>
      </c>
      <c r="AO123" s="34" t="s">
        <v>28</v>
      </c>
      <c r="AP123" s="35">
        <f t="shared" ref="AP123:AP125" si="109">SUMIFS($AS$3:$AS$115,$AP$3:$AP$115,AO123,$AR$3:$AR$115,"x")</f>
        <v>1121</v>
      </c>
      <c r="AQ123" s="36"/>
      <c r="AR123" s="36" t="s">
        <v>29</v>
      </c>
      <c r="AS123" s="35">
        <f t="shared" ref="AS123:AS125" si="110">SUMIFS($AS$3:$AS$115,$AP$3:$AP$115,AR123,$AR$3:$AR$115,"x")</f>
        <v>187</v>
      </c>
      <c r="AT123" s="7" t="s">
        <v>104</v>
      </c>
      <c r="AU123" s="8" t="s">
        <v>29</v>
      </c>
      <c r="AV123" s="9">
        <v>-2.7820000000000001E-2</v>
      </c>
      <c r="AW123" s="9"/>
      <c r="AX123" s="9">
        <f t="shared" si="99"/>
        <v>7</v>
      </c>
      <c r="AY123" s="7" t="s">
        <v>56</v>
      </c>
      <c r="AZ123" s="8" t="s">
        <v>19</v>
      </c>
      <c r="BA123" s="9">
        <v>-1.427E-2</v>
      </c>
      <c r="BB123" s="9"/>
      <c r="BC123" s="9">
        <f t="shared" si="104"/>
        <v>4</v>
      </c>
      <c r="BD123" s="7" t="s">
        <v>18</v>
      </c>
      <c r="BE123" s="8" t="s">
        <v>19</v>
      </c>
      <c r="BF123" s="9">
        <v>1.274E-2</v>
      </c>
      <c r="BG123" s="9"/>
      <c r="BH123" s="9">
        <f>IF(BF123&gt;BF124,BH124+1,BH124)</f>
        <v>2</v>
      </c>
      <c r="BI123" s="7" t="s">
        <v>41</v>
      </c>
      <c r="BJ123" s="8" t="s">
        <v>25</v>
      </c>
      <c r="BK123" s="9">
        <v>-1.0919999999999999E-2</v>
      </c>
      <c r="BL123" s="9"/>
      <c r="BM123" s="9">
        <f t="shared" si="105"/>
        <v>4</v>
      </c>
      <c r="BN123" s="34" t="s">
        <v>19</v>
      </c>
      <c r="BO123" s="35">
        <f t="shared" si="106"/>
        <v>743</v>
      </c>
      <c r="BP123" s="36"/>
      <c r="BQ123" s="36" t="s">
        <v>20</v>
      </c>
      <c r="BR123" s="35">
        <f t="shared" si="107"/>
        <v>147</v>
      </c>
    </row>
    <row r="124" spans="1:70" ht="18" thickTop="1" thickBot="1" x14ac:dyDescent="0.25">
      <c r="A124" s="7" t="s">
        <v>42</v>
      </c>
      <c r="B124" s="8" t="s">
        <v>26</v>
      </c>
      <c r="C124" s="9">
        <v>-5.4399999999999997E-2</v>
      </c>
      <c r="D124" s="9"/>
      <c r="E124" s="9">
        <f t="shared" si="53"/>
        <v>21</v>
      </c>
      <c r="F124" s="7" t="s">
        <v>56</v>
      </c>
      <c r="G124" s="8" t="s">
        <v>19</v>
      </c>
      <c r="H124" s="9">
        <v>-6.4560000000000006E-2</v>
      </c>
      <c r="I124" s="9"/>
      <c r="J124" s="9">
        <f t="shared" si="76"/>
        <v>14</v>
      </c>
      <c r="K124" s="7" t="s">
        <v>41</v>
      </c>
      <c r="L124" s="8" t="s">
        <v>29</v>
      </c>
      <c r="M124" s="9">
        <v>-3.0100000000000001E-3</v>
      </c>
      <c r="N124" s="9"/>
      <c r="O124" s="9">
        <v>1</v>
      </c>
      <c r="P124" s="7" t="s">
        <v>95</v>
      </c>
      <c r="Q124" s="8" t="s">
        <v>26</v>
      </c>
      <c r="R124" s="9">
        <v>-2.7910000000000001E-2</v>
      </c>
      <c r="S124" s="9"/>
      <c r="T124" s="9">
        <f t="shared" si="108"/>
        <v>4</v>
      </c>
      <c r="U124" s="34" t="s">
        <v>28</v>
      </c>
      <c r="V124" s="35">
        <f t="shared" ref="V124:V126" si="111">SUMIFS($Y$3:$Y$111,$V$3:$V$111,U124,$X$3:$X$111,"x") + SUMIFS($Y$3:$Y$111,$V$3:$V$111,U124,$X$3:$X$111,"o")</f>
        <v>869</v>
      </c>
      <c r="W124" s="36"/>
      <c r="X124" s="36" t="s">
        <v>29</v>
      </c>
      <c r="Y124" s="35">
        <f t="shared" ref="Y124:Y126" si="112">SUMIFS($Y$3:$Y$111,$V$3:$V$111,X124,$X$3:$X$111,"x") + SUMIFS($Y$3:$Y$111,$V$3:$V$111,X124,$X$3:$X$111,"o")</f>
        <v>137</v>
      </c>
      <c r="Z124" s="7" t="s">
        <v>82</v>
      </c>
      <c r="AA124" s="8" t="s">
        <v>20</v>
      </c>
      <c r="AB124" s="9">
        <v>-5.2220000000000003E-2</v>
      </c>
      <c r="AC124" s="9"/>
      <c r="AD124" s="9">
        <f t="shared" si="69"/>
        <v>16</v>
      </c>
      <c r="AE124" s="90" t="s">
        <v>111</v>
      </c>
      <c r="AF124" s="91"/>
      <c r="AG124" s="91"/>
      <c r="AH124" s="91"/>
      <c r="AI124" s="92"/>
      <c r="AJ124" s="7" t="s">
        <v>53</v>
      </c>
      <c r="AK124" s="8" t="s">
        <v>23</v>
      </c>
      <c r="AL124" s="9">
        <v>-5.9679999999999997E-2</v>
      </c>
      <c r="AM124" s="9"/>
      <c r="AN124" s="9">
        <f t="shared" si="64"/>
        <v>19</v>
      </c>
      <c r="AO124" s="34" t="s">
        <v>19</v>
      </c>
      <c r="AP124" s="35">
        <f t="shared" si="109"/>
        <v>0</v>
      </c>
      <c r="AQ124" s="36"/>
      <c r="AR124" s="36" t="s">
        <v>20</v>
      </c>
      <c r="AS124" s="35">
        <f t="shared" si="110"/>
        <v>162</v>
      </c>
      <c r="AT124" s="7" t="s">
        <v>103</v>
      </c>
      <c r="AU124" s="8" t="s">
        <v>26</v>
      </c>
      <c r="AV124" s="9">
        <v>-3.4189999999999998E-2</v>
      </c>
      <c r="AW124" s="9"/>
      <c r="AX124" s="9">
        <f t="shared" si="99"/>
        <v>8</v>
      </c>
      <c r="AY124" s="7" t="s">
        <v>44</v>
      </c>
      <c r="AZ124" s="8" t="s">
        <v>20</v>
      </c>
      <c r="BA124" s="9">
        <v>-1.711E-2</v>
      </c>
      <c r="BB124" s="9"/>
      <c r="BC124" s="9">
        <f t="shared" si="104"/>
        <v>5</v>
      </c>
      <c r="BD124" s="7" t="s">
        <v>32</v>
      </c>
      <c r="BE124" s="8" t="s">
        <v>26</v>
      </c>
      <c r="BF124" s="9">
        <v>5.5799999999999999E-3</v>
      </c>
      <c r="BG124" s="9"/>
      <c r="BH124" s="9">
        <v>1</v>
      </c>
      <c r="BI124" s="7" t="s">
        <v>104</v>
      </c>
      <c r="BJ124" s="8" t="s">
        <v>22</v>
      </c>
      <c r="BK124" s="9">
        <v>-1.5720000000000001E-2</v>
      </c>
      <c r="BL124" s="9"/>
      <c r="BM124" s="9">
        <f t="shared" si="105"/>
        <v>5</v>
      </c>
      <c r="BN124" s="37" t="s">
        <v>22</v>
      </c>
      <c r="BO124" s="38">
        <f t="shared" si="106"/>
        <v>1178</v>
      </c>
      <c r="BP124" s="39"/>
      <c r="BQ124" s="39" t="s">
        <v>23</v>
      </c>
      <c r="BR124" s="38">
        <f t="shared" si="107"/>
        <v>70</v>
      </c>
    </row>
    <row r="125" spans="1:70" ht="18" thickTop="1" thickBot="1" x14ac:dyDescent="0.25">
      <c r="A125" s="7" t="s">
        <v>93</v>
      </c>
      <c r="B125" s="8" t="s">
        <v>20</v>
      </c>
      <c r="C125" s="9">
        <v>-5.5530000000000003E-2</v>
      </c>
      <c r="D125" s="9"/>
      <c r="E125" s="9">
        <f t="shared" si="53"/>
        <v>22</v>
      </c>
      <c r="F125" s="7" t="s">
        <v>61</v>
      </c>
      <c r="G125" s="8" t="s">
        <v>23</v>
      </c>
      <c r="H125" s="9">
        <v>-6.4869999999999997E-2</v>
      </c>
      <c r="I125" s="9"/>
      <c r="J125" s="9">
        <f t="shared" si="76"/>
        <v>15</v>
      </c>
      <c r="K125" s="7" t="s">
        <v>48</v>
      </c>
      <c r="L125" s="8" t="s">
        <v>20</v>
      </c>
      <c r="M125" s="9">
        <v>-7.7499999999999999E-3</v>
      </c>
      <c r="N125" s="9"/>
      <c r="O125" s="9">
        <f>IF(M125&lt;M124,O124+1,O124)</f>
        <v>2</v>
      </c>
      <c r="P125" s="7" t="s">
        <v>99</v>
      </c>
      <c r="Q125" s="8" t="s">
        <v>28</v>
      </c>
      <c r="R125" s="9">
        <v>-3.1609999999999999E-2</v>
      </c>
      <c r="S125" s="9"/>
      <c r="T125" s="9">
        <f t="shared" si="108"/>
        <v>5</v>
      </c>
      <c r="U125" s="34" t="s">
        <v>19</v>
      </c>
      <c r="V125" s="35">
        <f t="shared" si="111"/>
        <v>0</v>
      </c>
      <c r="W125" s="36"/>
      <c r="X125" s="36" t="s">
        <v>20</v>
      </c>
      <c r="Y125" s="35">
        <f t="shared" si="112"/>
        <v>455</v>
      </c>
      <c r="Z125" s="7" t="s">
        <v>98</v>
      </c>
      <c r="AA125" s="8" t="s">
        <v>19</v>
      </c>
      <c r="AB125" s="9">
        <v>-5.2609999999999997E-2</v>
      </c>
      <c r="AC125" s="9"/>
      <c r="AD125" s="9">
        <f t="shared" si="69"/>
        <v>17</v>
      </c>
      <c r="AE125" s="31" t="s">
        <v>25</v>
      </c>
      <c r="AF125" s="40">
        <f>SUMIFS($AI$3:$AI$113,$AF$3:$AF$113,AE125,$AH$3:$AH$113,"x") + SUMIFS($AI$3:$AI$113,$AF$3:$AF$113," +PNA",$AH$3:$AH$113,"o")</f>
        <v>191</v>
      </c>
      <c r="AG125" s="33"/>
      <c r="AH125" s="33" t="s">
        <v>26</v>
      </c>
      <c r="AI125" s="40">
        <f>SUMIFS($AI$3:$AI$113,$AF$3:$AF$113,AH125,$AH$3:$AH$113,"x") + SUMIFS($AI$3:$AI$113,$AF$3:$AF$113," +PNA",$AH$3:$AH$113,"o")</f>
        <v>85</v>
      </c>
      <c r="AJ125" s="7" t="s">
        <v>62</v>
      </c>
      <c r="AK125" s="8" t="s">
        <v>25</v>
      </c>
      <c r="AL125" s="9">
        <v>-5.9990000000000002E-2</v>
      </c>
      <c r="AM125" s="9"/>
      <c r="AN125" s="9">
        <f t="shared" si="64"/>
        <v>20</v>
      </c>
      <c r="AO125" s="37" t="s">
        <v>22</v>
      </c>
      <c r="AP125" s="38">
        <f t="shared" si="109"/>
        <v>734</v>
      </c>
      <c r="AQ125" s="39"/>
      <c r="AR125" s="39" t="s">
        <v>23</v>
      </c>
      <c r="AS125" s="38">
        <f t="shared" si="110"/>
        <v>0</v>
      </c>
      <c r="AT125" s="7" t="s">
        <v>34</v>
      </c>
      <c r="AU125" s="8" t="s">
        <v>19</v>
      </c>
      <c r="AV125" s="9">
        <v>-3.5979999999999998E-2</v>
      </c>
      <c r="AW125" s="9"/>
      <c r="AX125" s="9">
        <f t="shared" si="99"/>
        <v>9</v>
      </c>
      <c r="AY125" s="7" t="s">
        <v>84</v>
      </c>
      <c r="AZ125" s="8" t="s">
        <v>19</v>
      </c>
      <c r="BA125" s="9">
        <v>-1.908E-2</v>
      </c>
      <c r="BB125" s="9"/>
      <c r="BC125" s="9">
        <f t="shared" si="104"/>
        <v>6</v>
      </c>
      <c r="BD125" s="90" t="s">
        <v>109</v>
      </c>
      <c r="BE125" s="91"/>
      <c r="BF125" s="91"/>
      <c r="BG125" s="91"/>
      <c r="BH125" s="91"/>
      <c r="BI125" s="7" t="s">
        <v>104</v>
      </c>
      <c r="BJ125" s="8" t="s">
        <v>20</v>
      </c>
      <c r="BK125" s="9">
        <v>-1.5959999999999998E-2</v>
      </c>
      <c r="BL125" s="9"/>
      <c r="BM125" s="9">
        <f t="shared" si="105"/>
        <v>6</v>
      </c>
      <c r="BN125" s="7" t="s">
        <v>58</v>
      </c>
      <c r="BO125" s="8" t="s">
        <v>20</v>
      </c>
      <c r="BP125" s="9">
        <v>-1.8190000000000001E-2</v>
      </c>
      <c r="BR125">
        <v>1</v>
      </c>
    </row>
    <row r="126" spans="1:70" ht="18" thickTop="1" thickBot="1" x14ac:dyDescent="0.25">
      <c r="A126" s="7" t="s">
        <v>46</v>
      </c>
      <c r="B126" s="8" t="s">
        <v>20</v>
      </c>
      <c r="C126" s="9">
        <v>-5.8380000000000001E-2</v>
      </c>
      <c r="D126" s="9"/>
      <c r="E126" s="9">
        <f t="shared" si="53"/>
        <v>23</v>
      </c>
      <c r="F126" s="7" t="s">
        <v>96</v>
      </c>
      <c r="G126" s="8" t="s">
        <v>19</v>
      </c>
      <c r="H126" s="9">
        <v>-6.9800000000000001E-2</v>
      </c>
      <c r="I126" s="9"/>
      <c r="J126" s="9">
        <f t="shared" si="76"/>
        <v>16</v>
      </c>
      <c r="K126" s="7" t="s">
        <v>47</v>
      </c>
      <c r="L126" s="8" t="s">
        <v>19</v>
      </c>
      <c r="M126" s="9">
        <v>-8.7899999999999992E-3</v>
      </c>
      <c r="N126" s="9"/>
      <c r="O126" s="9">
        <f t="shared" ref="O126:O189" si="113">IF(M126&lt;M125,O125+1,O125)</f>
        <v>3</v>
      </c>
      <c r="P126" s="7" t="s">
        <v>67</v>
      </c>
      <c r="Q126" s="8" t="s">
        <v>20</v>
      </c>
      <c r="R126" s="9">
        <v>-3.5099999999999999E-2</v>
      </c>
      <c r="S126" s="9"/>
      <c r="T126" s="9">
        <f t="shared" si="108"/>
        <v>6</v>
      </c>
      <c r="U126" s="37" t="s">
        <v>22</v>
      </c>
      <c r="V126" s="38">
        <f t="shared" si="111"/>
        <v>1078</v>
      </c>
      <c r="W126" s="39"/>
      <c r="X126" s="39" t="s">
        <v>23</v>
      </c>
      <c r="Y126" s="38">
        <f t="shared" si="112"/>
        <v>0</v>
      </c>
      <c r="Z126" s="7" t="s">
        <v>63</v>
      </c>
      <c r="AA126" s="8" t="s">
        <v>22</v>
      </c>
      <c r="AB126" s="9">
        <v>-5.9990000000000002E-2</v>
      </c>
      <c r="AC126" s="9"/>
      <c r="AD126" s="9">
        <f t="shared" si="69"/>
        <v>18</v>
      </c>
      <c r="AE126" s="34" t="s">
        <v>28</v>
      </c>
      <c r="AF126" s="35">
        <f t="shared" ref="AF126:AF128" si="114">SUMIFS($AI$3:$AI$113,$AF$3:$AF$113,AE126,$AH$3:$AH$113,"x") + SUMIFS($AI$3:$AI$113,$AF$3:$AF$113," +PNA",$AH$3:$AH$113,"o")</f>
        <v>293</v>
      </c>
      <c r="AG126" s="36"/>
      <c r="AH126" s="36" t="s">
        <v>29</v>
      </c>
      <c r="AI126" s="35">
        <f t="shared" ref="AI126:AI128" si="115">SUMIFS($AI$3:$AI$113,$AF$3:$AF$113,AH126,$AH$3:$AH$113,"x") + SUMIFS($AI$3:$AI$113,$AF$3:$AF$113," +PNA",$AH$3:$AH$113,"o")</f>
        <v>85</v>
      </c>
      <c r="AJ126" s="7" t="s">
        <v>75</v>
      </c>
      <c r="AK126" s="8" t="s">
        <v>25</v>
      </c>
      <c r="AL126" s="9">
        <v>-6.0080000000000001E-2</v>
      </c>
      <c r="AM126" s="9"/>
      <c r="AN126" s="9">
        <f t="shared" si="64"/>
        <v>21</v>
      </c>
      <c r="AO126" s="90" t="s">
        <v>111</v>
      </c>
      <c r="AP126" s="91"/>
      <c r="AQ126" s="91"/>
      <c r="AR126" s="91"/>
      <c r="AS126" s="92"/>
      <c r="AT126" s="7" t="s">
        <v>96</v>
      </c>
      <c r="AU126" s="8" t="s">
        <v>25</v>
      </c>
      <c r="AV126" s="9">
        <v>-3.6130000000000002E-2</v>
      </c>
      <c r="AW126" s="9"/>
      <c r="AX126" s="9">
        <f t="shared" si="99"/>
        <v>10</v>
      </c>
      <c r="AY126" s="7" t="s">
        <v>82</v>
      </c>
      <c r="AZ126" s="8" t="s">
        <v>20</v>
      </c>
      <c r="BA126" s="9">
        <v>-2.3460000000000002E-2</v>
      </c>
      <c r="BB126" s="9"/>
      <c r="BC126" s="9">
        <f t="shared" si="104"/>
        <v>7</v>
      </c>
      <c r="BD126" s="31" t="s">
        <v>25</v>
      </c>
      <c r="BE126" s="32">
        <f>SUMIF($BE$3:$BE$124,BD126,$BH$3:$BH$124)</f>
        <v>639</v>
      </c>
      <c r="BF126" s="33"/>
      <c r="BG126" s="33" t="s">
        <v>26</v>
      </c>
      <c r="BH126" s="32">
        <f>SUMIF($BE$3:$BE$124,BG126,$BH$3:$BH$124)</f>
        <v>916</v>
      </c>
      <c r="BI126" s="7" t="s">
        <v>98</v>
      </c>
      <c r="BJ126" s="8" t="s">
        <v>29</v>
      </c>
      <c r="BK126" s="9">
        <v>-2.1760000000000002E-2</v>
      </c>
      <c r="BL126" s="9"/>
      <c r="BM126" s="9">
        <f t="shared" si="105"/>
        <v>7</v>
      </c>
      <c r="BN126" s="7" t="s">
        <v>104</v>
      </c>
      <c r="BO126" s="8" t="s">
        <v>20</v>
      </c>
      <c r="BP126" s="9">
        <v>-2.1829999999999999E-2</v>
      </c>
      <c r="BR126" s="9">
        <f>IF(BP126&lt;BP125,BR125+1,BR125)</f>
        <v>2</v>
      </c>
    </row>
    <row r="127" spans="1:70" ht="18" thickTop="1" thickBot="1" x14ac:dyDescent="0.25">
      <c r="A127" s="7" t="s">
        <v>52</v>
      </c>
      <c r="B127" s="8" t="s">
        <v>29</v>
      </c>
      <c r="C127" s="9">
        <v>-5.892E-2</v>
      </c>
      <c r="D127" s="9"/>
      <c r="E127" s="9">
        <f t="shared" si="53"/>
        <v>24</v>
      </c>
      <c r="F127" s="7" t="s">
        <v>57</v>
      </c>
      <c r="G127" s="8" t="s">
        <v>20</v>
      </c>
      <c r="H127" s="9">
        <v>-7.0040000000000005E-2</v>
      </c>
      <c r="I127" s="9"/>
      <c r="J127" s="9">
        <f t="shared" si="76"/>
        <v>17</v>
      </c>
      <c r="K127" s="7" t="s">
        <v>80</v>
      </c>
      <c r="L127" s="8" t="s">
        <v>25</v>
      </c>
      <c r="M127" s="9">
        <v>-1.303E-2</v>
      </c>
      <c r="N127" s="9"/>
      <c r="O127" s="9">
        <f t="shared" si="113"/>
        <v>4</v>
      </c>
      <c r="P127" s="7" t="s">
        <v>33</v>
      </c>
      <c r="Q127" s="8" t="s">
        <v>25</v>
      </c>
      <c r="R127" s="9">
        <v>-3.7650000000000003E-2</v>
      </c>
      <c r="S127" s="9"/>
      <c r="T127" s="9">
        <f t="shared" si="108"/>
        <v>7</v>
      </c>
      <c r="U127" s="7" t="s">
        <v>104</v>
      </c>
      <c r="V127" s="8" t="s">
        <v>25</v>
      </c>
      <c r="W127" s="9">
        <v>-5.4400000000000004E-3</v>
      </c>
      <c r="X127" s="9"/>
      <c r="Y127" s="9">
        <v>1</v>
      </c>
      <c r="Z127" s="7" t="s">
        <v>75</v>
      </c>
      <c r="AA127" s="8" t="s">
        <v>25</v>
      </c>
      <c r="AB127" s="9">
        <v>-6.4890000000000003E-2</v>
      </c>
      <c r="AC127" s="9"/>
      <c r="AD127" s="9">
        <f t="shared" si="69"/>
        <v>19</v>
      </c>
      <c r="AE127" s="34" t="s">
        <v>19</v>
      </c>
      <c r="AF127" s="35">
        <f t="shared" si="114"/>
        <v>85</v>
      </c>
      <c r="AG127" s="36"/>
      <c r="AH127" s="36" t="s">
        <v>20</v>
      </c>
      <c r="AI127" s="35">
        <f t="shared" si="115"/>
        <v>181</v>
      </c>
      <c r="AJ127" s="7" t="s">
        <v>97</v>
      </c>
      <c r="AK127" s="8" t="s">
        <v>23</v>
      </c>
      <c r="AL127" s="9">
        <v>-6.1670000000000003E-2</v>
      </c>
      <c r="AM127" s="9"/>
      <c r="AN127" s="9">
        <f t="shared" si="64"/>
        <v>22</v>
      </c>
      <c r="AO127" s="31" t="s">
        <v>25</v>
      </c>
      <c r="AP127" s="40">
        <f>SUMIFS($AS$3:$AS$115,$AP$3:$AP$115,AO127,$AR$3:$AR$115,"x") + SUMIFS($AS$3:$AS$115,$AP$3:$AP$115,AO127,$AR$3:$AR$115,"o")</f>
        <v>458</v>
      </c>
      <c r="AQ127" s="33"/>
      <c r="AR127" s="33" t="s">
        <v>26</v>
      </c>
      <c r="AS127" s="40">
        <f>SUMIFS($AS$3:$AS$115,$AP$3:$AP$115,AR127,$AR$3:$AR$115,"x") + SUMIFS($AS$3:$AS$115,$AP$3:$AP$115,AR127,$AR$3:$AR$115,"o")</f>
        <v>196</v>
      </c>
      <c r="AT127" s="7" t="s">
        <v>44</v>
      </c>
      <c r="AU127" s="8" t="s">
        <v>20</v>
      </c>
      <c r="AV127" s="9">
        <v>-4.7320000000000001E-2</v>
      </c>
      <c r="AW127" s="9"/>
      <c r="AX127" s="9">
        <f t="shared" si="99"/>
        <v>11</v>
      </c>
      <c r="AY127" s="7" t="s">
        <v>80</v>
      </c>
      <c r="AZ127" s="8" t="s">
        <v>28</v>
      </c>
      <c r="BA127" s="9">
        <v>-3.1210000000000002E-2</v>
      </c>
      <c r="BB127" s="9"/>
      <c r="BC127" s="9">
        <f t="shared" si="104"/>
        <v>8</v>
      </c>
      <c r="BD127" s="34" t="s">
        <v>28</v>
      </c>
      <c r="BE127" s="35">
        <f t="shared" ref="BE127:BE129" si="116">SUMIF($BE$3:$BE$124,BD127,$BH$3:$BH$124)</f>
        <v>1365</v>
      </c>
      <c r="BF127" s="36"/>
      <c r="BG127" s="36" t="s">
        <v>29</v>
      </c>
      <c r="BH127" s="35">
        <f t="shared" ref="BH127:BH129" si="117">SUMIF($BE$3:$BE$124,BG127,$BH$3:$BH$124)</f>
        <v>956</v>
      </c>
      <c r="BI127" s="7" t="s">
        <v>87</v>
      </c>
      <c r="BJ127" s="8" t="s">
        <v>29</v>
      </c>
      <c r="BK127" s="9">
        <v>-2.5950000000000001E-2</v>
      </c>
      <c r="BL127" s="9"/>
      <c r="BM127" s="9">
        <f t="shared" si="105"/>
        <v>8</v>
      </c>
      <c r="BN127" s="7" t="s">
        <v>69</v>
      </c>
      <c r="BO127" s="8" t="s">
        <v>29</v>
      </c>
      <c r="BP127" s="9">
        <v>-2.6710000000000001E-2</v>
      </c>
      <c r="BR127" s="9">
        <f t="shared" ref="BR127:BR190" si="118">IF(BP127&lt;BP126,BR126+1,BR126)</f>
        <v>3</v>
      </c>
    </row>
    <row r="128" spans="1:70" ht="17" thickBot="1" x14ac:dyDescent="0.25">
      <c r="A128" s="7" t="s">
        <v>85</v>
      </c>
      <c r="B128" s="8" t="s">
        <v>19</v>
      </c>
      <c r="C128" s="9">
        <v>-5.8959999999999999E-2</v>
      </c>
      <c r="D128" s="9"/>
      <c r="E128" s="9">
        <f t="shared" si="53"/>
        <v>25</v>
      </c>
      <c r="F128" s="7" t="s">
        <v>82</v>
      </c>
      <c r="G128" s="8" t="s">
        <v>25</v>
      </c>
      <c r="H128" s="9">
        <v>-7.2760000000000005E-2</v>
      </c>
      <c r="I128" s="9"/>
      <c r="J128" s="9">
        <f t="shared" si="76"/>
        <v>18</v>
      </c>
      <c r="K128" s="7" t="s">
        <v>103</v>
      </c>
      <c r="L128" s="8" t="s">
        <v>19</v>
      </c>
      <c r="M128" s="9">
        <v>-2.223E-2</v>
      </c>
      <c r="N128" s="9"/>
      <c r="O128" s="9">
        <f t="shared" si="113"/>
        <v>5</v>
      </c>
      <c r="P128" s="7" t="s">
        <v>74</v>
      </c>
      <c r="Q128" s="8" t="s">
        <v>25</v>
      </c>
      <c r="R128" s="9">
        <v>-5.6250000000000001E-2</v>
      </c>
      <c r="S128" s="9"/>
      <c r="T128" s="9">
        <f t="shared" si="108"/>
        <v>8</v>
      </c>
      <c r="U128" s="7" t="s">
        <v>54</v>
      </c>
      <c r="V128" s="8" t="s">
        <v>105</v>
      </c>
      <c r="W128" s="9">
        <v>-7.9900000000000006E-3</v>
      </c>
      <c r="X128" s="9"/>
      <c r="Y128" s="9">
        <f>IF(W128&lt;W127,Y127+1,Y127)</f>
        <v>2</v>
      </c>
      <c r="Z128" s="7" t="s">
        <v>51</v>
      </c>
      <c r="AA128" s="8" t="s">
        <v>22</v>
      </c>
      <c r="AB128" s="9">
        <v>-7.4639999999999998E-2</v>
      </c>
      <c r="AC128" s="9"/>
      <c r="AD128" s="9">
        <f t="shared" si="69"/>
        <v>20</v>
      </c>
      <c r="AE128" s="37" t="s">
        <v>22</v>
      </c>
      <c r="AF128" s="38">
        <f t="shared" si="114"/>
        <v>155</v>
      </c>
      <c r="AG128" s="39"/>
      <c r="AH128" s="39" t="s">
        <v>23</v>
      </c>
      <c r="AI128" s="38">
        <f t="shared" si="115"/>
        <v>85</v>
      </c>
      <c r="AJ128" s="7" t="s">
        <v>42</v>
      </c>
      <c r="AK128" s="8" t="s">
        <v>28</v>
      </c>
      <c r="AL128" s="9">
        <v>-6.7860000000000004E-2</v>
      </c>
      <c r="AM128" s="9"/>
      <c r="AN128" s="9">
        <f t="shared" si="64"/>
        <v>23</v>
      </c>
      <c r="AO128" s="34" t="s">
        <v>28</v>
      </c>
      <c r="AP128" s="35">
        <f t="shared" ref="AP128:AP130" si="119">SUMIFS($AS$3:$AS$115,$AP$3:$AP$115,AO128,$AR$3:$AR$115,"x") + SUMIFS($AS$3:$AS$115,$AP$3:$AP$115,AO128,$AR$3:$AR$115,"o")</f>
        <v>1257</v>
      </c>
      <c r="AQ128" s="36"/>
      <c r="AR128" s="36" t="s">
        <v>29</v>
      </c>
      <c r="AS128" s="35">
        <f t="shared" ref="AS128:AS130" si="120">SUMIFS($AS$3:$AS$115,$AP$3:$AP$115,AR128,$AR$3:$AR$115,"x") + SUMIFS($AS$3:$AS$115,$AP$3:$AP$115,AR128,$AR$3:$AR$115,"o")</f>
        <v>264</v>
      </c>
      <c r="AT128" s="7" t="s">
        <v>64</v>
      </c>
      <c r="AU128" s="8" t="s">
        <v>19</v>
      </c>
      <c r="AV128" s="9">
        <v>-4.7759999999999997E-2</v>
      </c>
      <c r="AW128" s="9"/>
      <c r="AX128" s="9">
        <f t="shared" si="99"/>
        <v>12</v>
      </c>
      <c r="AY128" s="7" t="s">
        <v>61</v>
      </c>
      <c r="AZ128" s="8" t="s">
        <v>23</v>
      </c>
      <c r="BA128" s="9">
        <v>-3.4709999999999998E-2</v>
      </c>
      <c r="BB128" s="9"/>
      <c r="BC128" s="9">
        <f t="shared" si="104"/>
        <v>9</v>
      </c>
      <c r="BD128" s="34" t="s">
        <v>19</v>
      </c>
      <c r="BE128" s="35">
        <f t="shared" si="116"/>
        <v>710</v>
      </c>
      <c r="BF128" s="36"/>
      <c r="BG128" s="36" t="s">
        <v>20</v>
      </c>
      <c r="BH128" s="35">
        <f t="shared" si="117"/>
        <v>784</v>
      </c>
      <c r="BI128" s="7" t="s">
        <v>27</v>
      </c>
      <c r="BJ128" s="8" t="s">
        <v>28</v>
      </c>
      <c r="BK128" s="9">
        <v>-3.635E-2</v>
      </c>
      <c r="BL128" s="9"/>
      <c r="BM128" s="9">
        <f t="shared" si="105"/>
        <v>9</v>
      </c>
      <c r="BN128" s="7" t="s">
        <v>104</v>
      </c>
      <c r="BO128" s="8" t="s">
        <v>22</v>
      </c>
      <c r="BP128" s="9">
        <v>-2.7699999999999999E-2</v>
      </c>
      <c r="BR128" s="9">
        <f t="shared" si="118"/>
        <v>4</v>
      </c>
    </row>
    <row r="129" spans="1:70" ht="17" thickBot="1" x14ac:dyDescent="0.25">
      <c r="A129" s="7" t="s">
        <v>76</v>
      </c>
      <c r="B129" s="8" t="s">
        <v>28</v>
      </c>
      <c r="C129" s="9">
        <v>-5.969E-2</v>
      </c>
      <c r="D129" s="9"/>
      <c r="E129" s="9">
        <f t="shared" si="53"/>
        <v>26</v>
      </c>
      <c r="F129" s="7" t="s">
        <v>47</v>
      </c>
      <c r="G129" s="8" t="s">
        <v>19</v>
      </c>
      <c r="H129" s="9">
        <v>-7.5490000000000002E-2</v>
      </c>
      <c r="I129" s="9"/>
      <c r="J129" s="9">
        <f t="shared" si="76"/>
        <v>19</v>
      </c>
      <c r="K129" s="7" t="s">
        <v>80</v>
      </c>
      <c r="L129" s="8" t="s">
        <v>19</v>
      </c>
      <c r="M129" s="9">
        <v>-2.453E-2</v>
      </c>
      <c r="N129" s="9"/>
      <c r="O129" s="9">
        <f t="shared" si="113"/>
        <v>6</v>
      </c>
      <c r="P129" s="7" t="s">
        <v>99</v>
      </c>
      <c r="Q129" s="8" t="s">
        <v>23</v>
      </c>
      <c r="R129" s="9">
        <v>-5.9029999999999999E-2</v>
      </c>
      <c r="S129" s="9"/>
      <c r="T129" s="9">
        <f t="shared" si="108"/>
        <v>9</v>
      </c>
      <c r="U129" s="7" t="s">
        <v>47</v>
      </c>
      <c r="V129" s="8" t="s">
        <v>19</v>
      </c>
      <c r="W129" s="9">
        <v>-1.0160000000000001E-2</v>
      </c>
      <c r="X129" s="9"/>
      <c r="Y129" s="9">
        <f t="shared" ref="Y129:Y192" si="121">IF(W129&lt;W128,Y128+1,Y128)</f>
        <v>3</v>
      </c>
      <c r="Z129" s="7" t="s">
        <v>97</v>
      </c>
      <c r="AA129" s="8" t="s">
        <v>23</v>
      </c>
      <c r="AB129" s="9">
        <v>-7.6119999999999993E-2</v>
      </c>
      <c r="AC129" s="9"/>
      <c r="AD129" s="9">
        <f t="shared" si="69"/>
        <v>21</v>
      </c>
      <c r="AE129" s="7" t="s">
        <v>99</v>
      </c>
      <c r="AF129" s="8" t="s">
        <v>23</v>
      </c>
      <c r="AG129" s="9">
        <v>-1.0499999999999999E-3</v>
      </c>
      <c r="AH129" s="9"/>
      <c r="AI129" s="9">
        <v>1</v>
      </c>
      <c r="AJ129" s="7" t="s">
        <v>37</v>
      </c>
      <c r="AK129" s="8" t="s">
        <v>25</v>
      </c>
      <c r="AL129" s="9">
        <v>-6.8000000000000005E-2</v>
      </c>
      <c r="AM129" s="9"/>
      <c r="AN129" s="9">
        <f t="shared" si="64"/>
        <v>24</v>
      </c>
      <c r="AO129" s="34" t="s">
        <v>19</v>
      </c>
      <c r="AP129" s="35">
        <f t="shared" si="119"/>
        <v>0</v>
      </c>
      <c r="AQ129" s="36"/>
      <c r="AR129" s="36" t="s">
        <v>20</v>
      </c>
      <c r="AS129" s="35">
        <f t="shared" si="120"/>
        <v>422</v>
      </c>
      <c r="AT129" s="7" t="s">
        <v>68</v>
      </c>
      <c r="AU129" s="8" t="s">
        <v>29</v>
      </c>
      <c r="AV129" s="9">
        <v>-4.8649999999999999E-2</v>
      </c>
      <c r="AW129" s="9"/>
      <c r="AX129" s="9">
        <f t="shared" si="99"/>
        <v>13</v>
      </c>
      <c r="AY129" s="7" t="s">
        <v>50</v>
      </c>
      <c r="AZ129" s="8" t="s">
        <v>19</v>
      </c>
      <c r="BA129" s="9">
        <v>-3.8039999999999997E-2</v>
      </c>
      <c r="BB129" s="9"/>
      <c r="BC129" s="9">
        <f t="shared" si="104"/>
        <v>10</v>
      </c>
      <c r="BD129" s="37" t="s">
        <v>22</v>
      </c>
      <c r="BE129" s="38">
        <f t="shared" si="116"/>
        <v>1791</v>
      </c>
      <c r="BF129" s="39"/>
      <c r="BG129" s="39" t="s">
        <v>23</v>
      </c>
      <c r="BH129" s="38">
        <f t="shared" si="117"/>
        <v>114</v>
      </c>
      <c r="BI129" s="7" t="s">
        <v>72</v>
      </c>
      <c r="BJ129" s="8" t="s">
        <v>22</v>
      </c>
      <c r="BK129" s="9">
        <v>-3.9410000000000001E-2</v>
      </c>
      <c r="BL129" s="9"/>
      <c r="BM129" s="9">
        <f t="shared" si="105"/>
        <v>10</v>
      </c>
      <c r="BN129" s="7" t="s">
        <v>61</v>
      </c>
      <c r="BO129" s="8" t="s">
        <v>26</v>
      </c>
      <c r="BP129" s="9">
        <v>-3.5270000000000003E-2</v>
      </c>
      <c r="BR129" s="9">
        <f t="shared" si="118"/>
        <v>5</v>
      </c>
    </row>
    <row r="130" spans="1:70" ht="18" thickTop="1" thickBot="1" x14ac:dyDescent="0.25">
      <c r="A130" s="7" t="s">
        <v>83</v>
      </c>
      <c r="B130" s="8" t="s">
        <v>25</v>
      </c>
      <c r="C130" s="9">
        <v>-6.1019999999999998E-2</v>
      </c>
      <c r="D130" s="9"/>
      <c r="E130" s="9">
        <f t="shared" si="53"/>
        <v>27</v>
      </c>
      <c r="F130" s="7" t="s">
        <v>79</v>
      </c>
      <c r="G130" s="8" t="s">
        <v>25</v>
      </c>
      <c r="H130" s="9">
        <v>-8.3710000000000007E-2</v>
      </c>
      <c r="I130" s="9"/>
      <c r="J130" s="9">
        <f t="shared" si="76"/>
        <v>20</v>
      </c>
      <c r="K130" s="7" t="s">
        <v>31</v>
      </c>
      <c r="L130" s="8" t="s">
        <v>19</v>
      </c>
      <c r="M130" s="9">
        <v>-2.717E-2</v>
      </c>
      <c r="N130" s="9"/>
      <c r="O130" s="9">
        <f t="shared" si="113"/>
        <v>7</v>
      </c>
      <c r="P130" s="7" t="s">
        <v>70</v>
      </c>
      <c r="Q130" s="8" t="s">
        <v>19</v>
      </c>
      <c r="R130" s="9">
        <v>-6.3289999999999999E-2</v>
      </c>
      <c r="S130" s="9"/>
      <c r="T130" s="9">
        <f t="shared" si="108"/>
        <v>10</v>
      </c>
      <c r="U130" s="7" t="s">
        <v>79</v>
      </c>
      <c r="V130" s="8" t="s">
        <v>22</v>
      </c>
      <c r="W130" s="9">
        <v>-1.044E-2</v>
      </c>
      <c r="X130" s="9"/>
      <c r="Y130" s="9">
        <f t="shared" si="121"/>
        <v>4</v>
      </c>
      <c r="Z130" s="7" t="s">
        <v>46</v>
      </c>
      <c r="AA130" s="8" t="s">
        <v>20</v>
      </c>
      <c r="AB130" s="9">
        <v>-7.8560000000000005E-2</v>
      </c>
      <c r="AC130" s="9"/>
      <c r="AD130" s="9">
        <f t="shared" si="69"/>
        <v>22</v>
      </c>
      <c r="AE130" s="7" t="s">
        <v>67</v>
      </c>
      <c r="AF130" s="8" t="s">
        <v>28</v>
      </c>
      <c r="AG130" s="9">
        <v>-1.91E-3</v>
      </c>
      <c r="AH130" s="9"/>
      <c r="AI130" s="9">
        <f>IF(AG130&lt;AG129,AI129+1,AI129)</f>
        <v>2</v>
      </c>
      <c r="AJ130" s="7" t="s">
        <v>79</v>
      </c>
      <c r="AK130" s="8" t="s">
        <v>22</v>
      </c>
      <c r="AL130" s="9">
        <v>-6.9290000000000004E-2</v>
      </c>
      <c r="AM130" s="9"/>
      <c r="AN130" s="9">
        <f t="shared" si="64"/>
        <v>25</v>
      </c>
      <c r="AO130" s="37" t="s">
        <v>22</v>
      </c>
      <c r="AP130" s="38">
        <f t="shared" si="119"/>
        <v>962</v>
      </c>
      <c r="AQ130" s="39"/>
      <c r="AR130" s="39" t="s">
        <v>23</v>
      </c>
      <c r="AS130" s="38">
        <f t="shared" si="120"/>
        <v>0</v>
      </c>
      <c r="AT130" s="7" t="s">
        <v>92</v>
      </c>
      <c r="AU130" s="8" t="s">
        <v>28</v>
      </c>
      <c r="AV130" s="9">
        <v>-5.1240000000000001E-2</v>
      </c>
      <c r="AW130" s="9"/>
      <c r="AX130" s="9">
        <f t="shared" si="99"/>
        <v>14</v>
      </c>
      <c r="AY130" s="7" t="s">
        <v>39</v>
      </c>
      <c r="AZ130" s="8" t="s">
        <v>28</v>
      </c>
      <c r="BA130" s="9">
        <v>-4.1200000000000001E-2</v>
      </c>
      <c r="BB130" s="9"/>
      <c r="BC130" s="9">
        <f t="shared" si="104"/>
        <v>11</v>
      </c>
      <c r="BD130" s="90" t="s">
        <v>110</v>
      </c>
      <c r="BE130" s="91"/>
      <c r="BF130" s="91"/>
      <c r="BG130" s="91"/>
      <c r="BH130" s="91"/>
      <c r="BI130" s="7" t="s">
        <v>66</v>
      </c>
      <c r="BJ130" s="8" t="s">
        <v>28</v>
      </c>
      <c r="BK130" s="9">
        <v>-4.8820000000000002E-2</v>
      </c>
      <c r="BL130" s="9"/>
      <c r="BM130" s="9">
        <f t="shared" si="105"/>
        <v>11</v>
      </c>
      <c r="BN130" s="7" t="s">
        <v>89</v>
      </c>
      <c r="BO130" s="8" t="s">
        <v>19</v>
      </c>
      <c r="BP130" s="9">
        <v>-3.7069999999999999E-2</v>
      </c>
      <c r="BR130" s="9">
        <f t="shared" si="118"/>
        <v>6</v>
      </c>
    </row>
    <row r="131" spans="1:70" ht="18" thickTop="1" thickBot="1" x14ac:dyDescent="0.25">
      <c r="A131" s="7" t="s">
        <v>91</v>
      </c>
      <c r="B131" s="8" t="s">
        <v>28</v>
      </c>
      <c r="C131" s="9">
        <v>-6.1920000000000003E-2</v>
      </c>
      <c r="D131" s="9"/>
      <c r="E131" s="9">
        <f t="shared" si="53"/>
        <v>28</v>
      </c>
      <c r="F131" s="7" t="s">
        <v>39</v>
      </c>
      <c r="G131" s="8" t="s">
        <v>25</v>
      </c>
      <c r="H131" s="9">
        <v>-8.5629999999999998E-2</v>
      </c>
      <c r="I131" s="9"/>
      <c r="J131" s="9">
        <f t="shared" si="76"/>
        <v>21</v>
      </c>
      <c r="K131" s="7" t="s">
        <v>86</v>
      </c>
      <c r="L131" s="8" t="s">
        <v>20</v>
      </c>
      <c r="M131" s="9">
        <v>-3.023E-2</v>
      </c>
      <c r="N131" s="9"/>
      <c r="O131" s="9">
        <f t="shared" si="113"/>
        <v>8</v>
      </c>
      <c r="P131" s="7" t="s">
        <v>74</v>
      </c>
      <c r="Q131" s="8" t="s">
        <v>23</v>
      </c>
      <c r="R131" s="9">
        <v>-7.2840000000000002E-2</v>
      </c>
      <c r="S131" s="9"/>
      <c r="T131" s="9">
        <f t="shared" si="108"/>
        <v>11</v>
      </c>
      <c r="U131" s="7" t="s">
        <v>99</v>
      </c>
      <c r="V131" s="8" t="s">
        <v>28</v>
      </c>
      <c r="W131" s="9">
        <v>-1.434E-2</v>
      </c>
      <c r="X131" s="9"/>
      <c r="Y131" s="9">
        <f t="shared" si="121"/>
        <v>5</v>
      </c>
      <c r="Z131" s="7" t="s">
        <v>33</v>
      </c>
      <c r="AA131" s="8" t="s">
        <v>20</v>
      </c>
      <c r="AB131" s="9">
        <v>-8.0740000000000006E-2</v>
      </c>
      <c r="AC131" s="9"/>
      <c r="AD131" s="9">
        <f t="shared" si="69"/>
        <v>23</v>
      </c>
      <c r="AE131" s="7" t="s">
        <v>81</v>
      </c>
      <c r="AF131" s="8" t="s">
        <v>20</v>
      </c>
      <c r="AG131" s="9">
        <v>-3.8700000000000002E-3</v>
      </c>
      <c r="AH131" s="9"/>
      <c r="AI131" s="9">
        <f t="shared" ref="AI131:AI194" si="122">IF(AG131&lt;AG130,AI130+1,AI130)</f>
        <v>3</v>
      </c>
      <c r="AJ131" s="7" t="s">
        <v>76</v>
      </c>
      <c r="AK131" s="8" t="s">
        <v>22</v>
      </c>
      <c r="AL131" s="9">
        <v>-7.084E-2</v>
      </c>
      <c r="AM131" s="9"/>
      <c r="AN131" s="9">
        <f t="shared" si="64"/>
        <v>26</v>
      </c>
      <c r="AO131" s="7" t="s">
        <v>97</v>
      </c>
      <c r="AP131" s="8" t="s">
        <v>25</v>
      </c>
      <c r="AQ131" s="9">
        <v>-1.209E-2</v>
      </c>
      <c r="AR131" s="9"/>
      <c r="AS131" s="9">
        <v>1</v>
      </c>
      <c r="AT131" s="7" t="s">
        <v>35</v>
      </c>
      <c r="AU131" s="8" t="s">
        <v>25</v>
      </c>
      <c r="AV131" s="9">
        <v>-5.5789999999999999E-2</v>
      </c>
      <c r="AW131" s="9"/>
      <c r="AX131" s="9">
        <f t="shared" si="99"/>
        <v>15</v>
      </c>
      <c r="AY131" s="7" t="s">
        <v>103</v>
      </c>
      <c r="AZ131" s="8" t="s">
        <v>19</v>
      </c>
      <c r="BA131" s="9">
        <v>-4.6249999999999999E-2</v>
      </c>
      <c r="BB131" s="9"/>
      <c r="BC131" s="9">
        <f t="shared" si="104"/>
        <v>12</v>
      </c>
      <c r="BD131" s="31" t="s">
        <v>25</v>
      </c>
      <c r="BE131" s="40">
        <f>SUMIFS($BH$3:$BH$124,$BE$3:$BE$124,BD131,$BG$3:$BG$124,"x")</f>
        <v>280</v>
      </c>
      <c r="BF131" s="33"/>
      <c r="BG131" s="33" t="s">
        <v>26</v>
      </c>
      <c r="BH131" s="40">
        <f>SUMIFS($BH$3:$BH$124,$BE$3:$BE$124,BG131,$BG$3:$BG$124,"x")</f>
        <v>305</v>
      </c>
      <c r="BI131" s="7" t="s">
        <v>48</v>
      </c>
      <c r="BJ131" s="8" t="s">
        <v>29</v>
      </c>
      <c r="BK131" s="9">
        <v>-5.0709999999999998E-2</v>
      </c>
      <c r="BL131" s="9"/>
      <c r="BM131" s="9">
        <f t="shared" si="105"/>
        <v>12</v>
      </c>
      <c r="BN131" s="7" t="s">
        <v>90</v>
      </c>
      <c r="BO131" s="8" t="s">
        <v>26</v>
      </c>
      <c r="BP131" s="9">
        <v>-3.9109999999999999E-2</v>
      </c>
      <c r="BR131" s="9">
        <f t="shared" si="118"/>
        <v>7</v>
      </c>
    </row>
    <row r="132" spans="1:70" ht="17" thickBot="1" x14ac:dyDescent="0.25">
      <c r="A132" s="7" t="s">
        <v>27</v>
      </c>
      <c r="B132" s="8" t="s">
        <v>28</v>
      </c>
      <c r="C132" s="9">
        <v>-6.3039999999999999E-2</v>
      </c>
      <c r="D132" s="9"/>
      <c r="E132" s="9">
        <f t="shared" si="53"/>
        <v>29</v>
      </c>
      <c r="F132" s="7" t="s">
        <v>80</v>
      </c>
      <c r="G132" s="8" t="s">
        <v>25</v>
      </c>
      <c r="H132" s="9">
        <v>-9.7919999999999993E-2</v>
      </c>
      <c r="I132" s="9"/>
      <c r="J132" s="9">
        <f t="shared" si="76"/>
        <v>22</v>
      </c>
      <c r="K132" s="7" t="s">
        <v>57</v>
      </c>
      <c r="L132" s="8" t="s">
        <v>26</v>
      </c>
      <c r="M132" s="9">
        <v>-3.0640000000000001E-2</v>
      </c>
      <c r="N132" s="9"/>
      <c r="O132" s="9">
        <f t="shared" si="113"/>
        <v>9</v>
      </c>
      <c r="P132" s="7" t="s">
        <v>43</v>
      </c>
      <c r="Q132" s="8" t="s">
        <v>19</v>
      </c>
      <c r="R132" s="9">
        <v>-7.9649999999999999E-2</v>
      </c>
      <c r="S132" s="9"/>
      <c r="T132" s="9">
        <f t="shared" si="108"/>
        <v>12</v>
      </c>
      <c r="U132" s="7" t="s">
        <v>99</v>
      </c>
      <c r="V132" s="8" t="s">
        <v>23</v>
      </c>
      <c r="W132" s="9">
        <v>-1.6660000000000001E-2</v>
      </c>
      <c r="X132" s="9"/>
      <c r="Y132" s="9">
        <f t="shared" si="121"/>
        <v>6</v>
      </c>
      <c r="Z132" s="7" t="s">
        <v>97</v>
      </c>
      <c r="AA132" s="8" t="s">
        <v>28</v>
      </c>
      <c r="AB132" s="9">
        <v>-8.8389999999999996E-2</v>
      </c>
      <c r="AC132" s="9"/>
      <c r="AD132" s="9">
        <f t="shared" si="69"/>
        <v>24</v>
      </c>
      <c r="AE132" s="7" t="s">
        <v>41</v>
      </c>
      <c r="AF132" s="8" t="s">
        <v>25</v>
      </c>
      <c r="AG132" s="9">
        <v>-9.0900000000000009E-3</v>
      </c>
      <c r="AH132" s="9"/>
      <c r="AI132" s="9">
        <f t="shared" si="122"/>
        <v>4</v>
      </c>
      <c r="AJ132" s="7" t="s">
        <v>74</v>
      </c>
      <c r="AK132" s="8" t="s">
        <v>25</v>
      </c>
      <c r="AL132" s="9">
        <v>-7.1529999999999996E-2</v>
      </c>
      <c r="AM132" s="9"/>
      <c r="AN132" s="9">
        <f t="shared" si="64"/>
        <v>27</v>
      </c>
      <c r="AO132" s="7" t="s">
        <v>99</v>
      </c>
      <c r="AP132" s="8" t="s">
        <v>23</v>
      </c>
      <c r="AQ132" s="9">
        <v>-1.2290000000000001E-2</v>
      </c>
      <c r="AR132" s="9"/>
      <c r="AS132" s="9">
        <f>IF(AQ132&lt;AQ131,AS131+1,AS131)</f>
        <v>2</v>
      </c>
      <c r="AT132" s="7" t="s">
        <v>80</v>
      </c>
      <c r="AU132" s="8" t="s">
        <v>25</v>
      </c>
      <c r="AV132" s="9">
        <v>-5.7660000000000003E-2</v>
      </c>
      <c r="AW132" s="9"/>
      <c r="AX132" s="9">
        <f t="shared" si="99"/>
        <v>16</v>
      </c>
      <c r="AY132" s="7" t="s">
        <v>40</v>
      </c>
      <c r="AZ132" s="8" t="s">
        <v>26</v>
      </c>
      <c r="BA132" s="9">
        <v>-4.6739999999999997E-2</v>
      </c>
      <c r="BB132" s="9"/>
      <c r="BC132" s="9">
        <f t="shared" si="104"/>
        <v>13</v>
      </c>
      <c r="BD132" s="34" t="s">
        <v>28</v>
      </c>
      <c r="BE132" s="35">
        <f t="shared" ref="BE132:BE134" si="123">SUMIFS($BH$3:$BH$124,$BE$3:$BE$124,BD132,$BG$3:$BG$124,"x")</f>
        <v>232</v>
      </c>
      <c r="BF132" s="36"/>
      <c r="BG132" s="36" t="s">
        <v>29</v>
      </c>
      <c r="BH132" s="35">
        <f t="shared" ref="BH132:BH134" si="124">SUMIFS($BH$3:$BH$124,$BE$3:$BE$124,BG132,$BG$3:$BG$124,"x")</f>
        <v>402</v>
      </c>
      <c r="BI132" s="7" t="s">
        <v>35</v>
      </c>
      <c r="BJ132" s="8" t="s">
        <v>25</v>
      </c>
      <c r="BK132" s="9">
        <v>-6.6689999999999999E-2</v>
      </c>
      <c r="BL132" s="9"/>
      <c r="BM132" s="9">
        <f t="shared" si="105"/>
        <v>13</v>
      </c>
      <c r="BN132" s="7" t="s">
        <v>79</v>
      </c>
      <c r="BO132" s="8" t="s">
        <v>29</v>
      </c>
      <c r="BP132" s="9">
        <v>-3.9329999999999997E-2</v>
      </c>
      <c r="BR132" s="9">
        <f t="shared" si="118"/>
        <v>8</v>
      </c>
    </row>
    <row r="133" spans="1:70" ht="17" thickBot="1" x14ac:dyDescent="0.25">
      <c r="A133" s="7" t="s">
        <v>70</v>
      </c>
      <c r="B133" s="8" t="s">
        <v>19</v>
      </c>
      <c r="C133" s="9">
        <v>-6.5820000000000004E-2</v>
      </c>
      <c r="D133" s="9"/>
      <c r="E133" s="9">
        <f t="shared" si="53"/>
        <v>30</v>
      </c>
      <c r="F133" s="7" t="s">
        <v>67</v>
      </c>
      <c r="G133" s="8" t="s">
        <v>20</v>
      </c>
      <c r="H133" s="9">
        <v>-9.9070000000000005E-2</v>
      </c>
      <c r="I133" s="9"/>
      <c r="J133" s="9">
        <f t="shared" si="76"/>
        <v>23</v>
      </c>
      <c r="K133" s="7" t="s">
        <v>35</v>
      </c>
      <c r="L133" s="8" t="s">
        <v>25</v>
      </c>
      <c r="M133" s="9">
        <v>-3.1269999999999999E-2</v>
      </c>
      <c r="N133" s="9"/>
      <c r="O133" s="9">
        <f t="shared" si="113"/>
        <v>10</v>
      </c>
      <c r="P133" s="7" t="s">
        <v>53</v>
      </c>
      <c r="Q133" s="8" t="s">
        <v>23</v>
      </c>
      <c r="R133" s="9">
        <v>-8.9169999999999999E-2</v>
      </c>
      <c r="S133" s="9"/>
      <c r="T133" s="9">
        <f t="shared" si="108"/>
        <v>13</v>
      </c>
      <c r="U133" s="7" t="s">
        <v>56</v>
      </c>
      <c r="V133" s="8" t="s">
        <v>25</v>
      </c>
      <c r="W133" s="9">
        <v>-1.6820000000000002E-2</v>
      </c>
      <c r="X133" s="9"/>
      <c r="Y133" s="9">
        <f t="shared" si="121"/>
        <v>7</v>
      </c>
      <c r="Z133" s="7" t="s">
        <v>61</v>
      </c>
      <c r="AA133" s="8" t="s">
        <v>23</v>
      </c>
      <c r="AB133" s="9">
        <v>-8.9990000000000001E-2</v>
      </c>
      <c r="AC133" s="9"/>
      <c r="AD133" s="9">
        <f t="shared" si="69"/>
        <v>25</v>
      </c>
      <c r="AE133" s="7" t="s">
        <v>64</v>
      </c>
      <c r="AF133" s="8" t="s">
        <v>19</v>
      </c>
      <c r="AG133" s="9">
        <v>-1.3509999999999999E-2</v>
      </c>
      <c r="AH133" s="9"/>
      <c r="AI133" s="9">
        <f t="shared" si="122"/>
        <v>5</v>
      </c>
      <c r="AJ133" s="7" t="s">
        <v>102</v>
      </c>
      <c r="AK133" s="8" t="s">
        <v>26</v>
      </c>
      <c r="AL133" s="9">
        <v>-7.3910000000000003E-2</v>
      </c>
      <c r="AM133" s="9"/>
      <c r="AN133" s="9">
        <f t="shared" si="64"/>
        <v>28</v>
      </c>
      <c r="AO133" s="7" t="s">
        <v>31</v>
      </c>
      <c r="AP133" s="8" t="s">
        <v>19</v>
      </c>
      <c r="AQ133" s="9">
        <v>-1.243E-2</v>
      </c>
      <c r="AR133" s="9"/>
      <c r="AS133" s="9">
        <f t="shared" ref="AS133:AS196" si="125">IF(AQ133&lt;AQ132,AS132+1,AS132)</f>
        <v>3</v>
      </c>
      <c r="AT133" s="7" t="s">
        <v>78</v>
      </c>
      <c r="AU133" s="8" t="s">
        <v>23</v>
      </c>
      <c r="AV133" s="9">
        <v>-6.3670000000000004E-2</v>
      </c>
      <c r="AW133" s="9"/>
      <c r="AX133" s="9">
        <f t="shared" si="99"/>
        <v>17</v>
      </c>
      <c r="AY133" s="7" t="s">
        <v>92</v>
      </c>
      <c r="AZ133" s="8" t="s">
        <v>20</v>
      </c>
      <c r="BA133" s="9">
        <v>-5.0319999999999997E-2</v>
      </c>
      <c r="BB133" s="9"/>
      <c r="BC133" s="9">
        <f t="shared" si="104"/>
        <v>14</v>
      </c>
      <c r="BD133" s="34" t="s">
        <v>19</v>
      </c>
      <c r="BE133" s="35">
        <f t="shared" si="123"/>
        <v>349</v>
      </c>
      <c r="BF133" s="36"/>
      <c r="BG133" s="36" t="s">
        <v>20</v>
      </c>
      <c r="BH133" s="35">
        <f t="shared" si="124"/>
        <v>386</v>
      </c>
      <c r="BI133" s="7" t="s">
        <v>69</v>
      </c>
      <c r="BJ133" s="8" t="s">
        <v>29</v>
      </c>
      <c r="BK133" s="9">
        <v>-7.2459999999999997E-2</v>
      </c>
      <c r="BL133" s="9"/>
      <c r="BM133" s="9">
        <f t="shared" si="105"/>
        <v>14</v>
      </c>
      <c r="BN133" s="7" t="s">
        <v>32</v>
      </c>
      <c r="BO133" s="8" t="s">
        <v>20</v>
      </c>
      <c r="BP133" s="9">
        <v>-4.0189999999999997E-2</v>
      </c>
      <c r="BR133" s="9">
        <f t="shared" si="118"/>
        <v>9</v>
      </c>
    </row>
    <row r="134" spans="1:70" ht="17" thickBot="1" x14ac:dyDescent="0.25">
      <c r="A134" s="7" t="s">
        <v>66</v>
      </c>
      <c r="B134" s="8" t="s">
        <v>22</v>
      </c>
      <c r="C134" s="9">
        <v>-6.8409999999999999E-2</v>
      </c>
      <c r="D134" s="9"/>
      <c r="E134" s="9">
        <f t="shared" si="53"/>
        <v>31</v>
      </c>
      <c r="F134" s="7" t="s">
        <v>90</v>
      </c>
      <c r="G134" s="8" t="s">
        <v>26</v>
      </c>
      <c r="H134" s="9">
        <v>-9.9129999999999996E-2</v>
      </c>
      <c r="I134" s="9"/>
      <c r="J134" s="9">
        <f t="shared" si="76"/>
        <v>24</v>
      </c>
      <c r="K134" s="7" t="s">
        <v>85</v>
      </c>
      <c r="L134" s="8" t="s">
        <v>26</v>
      </c>
      <c r="M134" s="9">
        <v>-3.5270000000000003E-2</v>
      </c>
      <c r="N134" s="9"/>
      <c r="O134" s="9">
        <f t="shared" si="113"/>
        <v>11</v>
      </c>
      <c r="P134" s="7" t="s">
        <v>104</v>
      </c>
      <c r="Q134" s="8" t="s">
        <v>22</v>
      </c>
      <c r="R134" s="9">
        <v>-9.6829999999999999E-2</v>
      </c>
      <c r="S134" s="9"/>
      <c r="T134" s="9">
        <f t="shared" si="108"/>
        <v>14</v>
      </c>
      <c r="U134" s="7" t="s">
        <v>36</v>
      </c>
      <c r="V134" s="8" t="s">
        <v>26</v>
      </c>
      <c r="W134" s="9">
        <v>-2.7890000000000002E-2</v>
      </c>
      <c r="X134" s="9"/>
      <c r="Y134" s="9">
        <f t="shared" si="121"/>
        <v>8</v>
      </c>
      <c r="Z134" s="7" t="s">
        <v>87</v>
      </c>
      <c r="AA134" s="8" t="s">
        <v>29</v>
      </c>
      <c r="AB134" s="9">
        <v>-9.6449999999999994E-2</v>
      </c>
      <c r="AC134" s="9"/>
      <c r="AD134" s="9">
        <f t="shared" si="69"/>
        <v>26</v>
      </c>
      <c r="AE134" s="7" t="s">
        <v>41</v>
      </c>
      <c r="AF134" s="8" t="s">
        <v>29</v>
      </c>
      <c r="AG134" s="9">
        <v>-1.8350000000000002E-2</v>
      </c>
      <c r="AH134" s="9"/>
      <c r="AI134" s="9">
        <f t="shared" si="122"/>
        <v>6</v>
      </c>
      <c r="AJ134" s="7" t="s">
        <v>59</v>
      </c>
      <c r="AK134" s="8" t="s">
        <v>25</v>
      </c>
      <c r="AL134" s="9">
        <v>-7.7359999999999998E-2</v>
      </c>
      <c r="AM134" s="9"/>
      <c r="AN134" s="9">
        <f t="shared" si="64"/>
        <v>29</v>
      </c>
      <c r="AO134" s="7" t="s">
        <v>18</v>
      </c>
      <c r="AP134" s="8" t="s">
        <v>19</v>
      </c>
      <c r="AQ134" s="9">
        <v>-1.2500000000000001E-2</v>
      </c>
      <c r="AR134" s="9"/>
      <c r="AS134" s="9">
        <f t="shared" si="125"/>
        <v>4</v>
      </c>
      <c r="AT134" s="7" t="s">
        <v>33</v>
      </c>
      <c r="AU134" s="8" t="s">
        <v>20</v>
      </c>
      <c r="AV134" s="9">
        <v>-6.7309999999999995E-2</v>
      </c>
      <c r="AW134" s="9"/>
      <c r="AX134" s="9">
        <f t="shared" si="99"/>
        <v>18</v>
      </c>
      <c r="AY134" s="7" t="s">
        <v>82</v>
      </c>
      <c r="AZ134" s="8" t="s">
        <v>28</v>
      </c>
      <c r="BA134" s="9">
        <v>-5.1659999999999998E-2</v>
      </c>
      <c r="BB134" s="9"/>
      <c r="BC134" s="9">
        <f t="shared" si="104"/>
        <v>15</v>
      </c>
      <c r="BD134" s="37" t="s">
        <v>22</v>
      </c>
      <c r="BE134" s="38">
        <f t="shared" si="123"/>
        <v>1027</v>
      </c>
      <c r="BF134" s="39"/>
      <c r="BG134" s="39" t="s">
        <v>23</v>
      </c>
      <c r="BH134" s="38">
        <f t="shared" si="124"/>
        <v>0</v>
      </c>
      <c r="BI134" s="7" t="s">
        <v>36</v>
      </c>
      <c r="BJ134" s="8" t="s">
        <v>23</v>
      </c>
      <c r="BK134" s="9">
        <v>-7.2660000000000002E-2</v>
      </c>
      <c r="BL134" s="9"/>
      <c r="BM134" s="9">
        <f t="shared" si="105"/>
        <v>15</v>
      </c>
      <c r="BN134" s="7" t="s">
        <v>91</v>
      </c>
      <c r="BO134" s="8" t="s">
        <v>25</v>
      </c>
      <c r="BP134" s="9">
        <v>-4.3490000000000001E-2</v>
      </c>
      <c r="BR134" s="9">
        <f t="shared" si="118"/>
        <v>10</v>
      </c>
    </row>
    <row r="135" spans="1:70" ht="18" thickTop="1" thickBot="1" x14ac:dyDescent="0.25">
      <c r="A135" s="7" t="s">
        <v>51</v>
      </c>
      <c r="B135" s="8" t="s">
        <v>28</v>
      </c>
      <c r="C135" s="9">
        <v>-7.2029999999999997E-2</v>
      </c>
      <c r="D135" s="9"/>
      <c r="E135" s="9">
        <f t="shared" si="53"/>
        <v>32</v>
      </c>
      <c r="F135" s="7" t="s">
        <v>104</v>
      </c>
      <c r="G135" s="8" t="s">
        <v>22</v>
      </c>
      <c r="H135" s="9">
        <v>-0.10211000000000001</v>
      </c>
      <c r="I135" s="9"/>
      <c r="J135" s="9">
        <f t="shared" si="76"/>
        <v>25</v>
      </c>
      <c r="K135" s="7" t="s">
        <v>73</v>
      </c>
      <c r="L135" s="8" t="s">
        <v>26</v>
      </c>
      <c r="M135" s="9">
        <v>-3.6490000000000002E-2</v>
      </c>
      <c r="N135" s="9"/>
      <c r="O135" s="9">
        <f t="shared" si="113"/>
        <v>12</v>
      </c>
      <c r="P135" s="7" t="s">
        <v>79</v>
      </c>
      <c r="Q135" s="8" t="s">
        <v>29</v>
      </c>
      <c r="R135" s="9">
        <v>-0.10385999999999999</v>
      </c>
      <c r="S135" s="9"/>
      <c r="T135" s="9">
        <f t="shared" si="108"/>
        <v>15</v>
      </c>
      <c r="U135" s="7" t="s">
        <v>97</v>
      </c>
      <c r="V135" s="8" t="s">
        <v>28</v>
      </c>
      <c r="W135" s="9">
        <v>-4.4060000000000002E-2</v>
      </c>
      <c r="X135" s="9"/>
      <c r="Y135" s="9">
        <f t="shared" si="121"/>
        <v>9</v>
      </c>
      <c r="Z135" s="7" t="s">
        <v>45</v>
      </c>
      <c r="AA135" s="8" t="s">
        <v>23</v>
      </c>
      <c r="AB135" s="9">
        <v>-9.7040000000000001E-2</v>
      </c>
      <c r="AC135" s="9"/>
      <c r="AD135" s="9">
        <f t="shared" si="69"/>
        <v>27</v>
      </c>
      <c r="AE135" s="7" t="s">
        <v>80</v>
      </c>
      <c r="AF135" s="8" t="s">
        <v>25</v>
      </c>
      <c r="AG135" s="9">
        <v>-1.9359999999999999E-2</v>
      </c>
      <c r="AH135" s="9"/>
      <c r="AI135" s="9">
        <f t="shared" si="122"/>
        <v>7</v>
      </c>
      <c r="AJ135" s="7" t="s">
        <v>92</v>
      </c>
      <c r="AK135" s="8" t="s">
        <v>28</v>
      </c>
      <c r="AL135" s="9">
        <v>-7.8109999999999999E-2</v>
      </c>
      <c r="AM135" s="9"/>
      <c r="AN135" s="9">
        <f t="shared" si="64"/>
        <v>30</v>
      </c>
      <c r="AO135" s="7" t="s">
        <v>34</v>
      </c>
      <c r="AP135" s="8" t="s">
        <v>19</v>
      </c>
      <c r="AQ135" s="9">
        <v>-1.278E-2</v>
      </c>
      <c r="AR135" s="9"/>
      <c r="AS135" s="9">
        <f t="shared" si="125"/>
        <v>5</v>
      </c>
      <c r="AT135" s="7" t="s">
        <v>61</v>
      </c>
      <c r="AU135" s="8" t="s">
        <v>26</v>
      </c>
      <c r="AV135" s="9">
        <v>-7.3150000000000007E-2</v>
      </c>
      <c r="AW135" s="9"/>
      <c r="AX135" s="9">
        <f t="shared" si="99"/>
        <v>19</v>
      </c>
      <c r="AY135" s="7" t="s">
        <v>36</v>
      </c>
      <c r="AZ135" s="8" t="s">
        <v>23</v>
      </c>
      <c r="BA135" s="9">
        <v>-6.1650000000000003E-2</v>
      </c>
      <c r="BB135" s="9"/>
      <c r="BC135" s="9">
        <f t="shared" si="104"/>
        <v>16</v>
      </c>
      <c r="BD135" s="90" t="s">
        <v>111</v>
      </c>
      <c r="BE135" s="91"/>
      <c r="BF135" s="91"/>
      <c r="BG135" s="91"/>
      <c r="BH135" s="92"/>
      <c r="BI135" s="7" t="s">
        <v>31</v>
      </c>
      <c r="BJ135" s="8" t="s">
        <v>25</v>
      </c>
      <c r="BK135" s="9">
        <v>-7.3450000000000001E-2</v>
      </c>
      <c r="BL135" s="9"/>
      <c r="BM135" s="9">
        <f t="shared" si="105"/>
        <v>16</v>
      </c>
      <c r="BN135" s="7" t="s">
        <v>36</v>
      </c>
      <c r="BO135" s="8" t="s">
        <v>26</v>
      </c>
      <c r="BP135" s="9">
        <v>-4.3920000000000001E-2</v>
      </c>
      <c r="BR135" s="9">
        <f t="shared" si="118"/>
        <v>11</v>
      </c>
    </row>
    <row r="136" spans="1:70" ht="18" thickTop="1" thickBot="1" x14ac:dyDescent="0.25">
      <c r="A136" s="7" t="s">
        <v>83</v>
      </c>
      <c r="B136" s="8" t="s">
        <v>29</v>
      </c>
      <c r="C136" s="9">
        <v>-7.2480000000000003E-2</v>
      </c>
      <c r="D136" s="9"/>
      <c r="E136" s="9">
        <f t="shared" si="53"/>
        <v>33</v>
      </c>
      <c r="F136" s="7" t="s">
        <v>74</v>
      </c>
      <c r="G136" s="8" t="s">
        <v>28</v>
      </c>
      <c r="H136" s="9">
        <v>-0.1087</v>
      </c>
      <c r="I136" s="9"/>
      <c r="J136" s="9">
        <f t="shared" si="76"/>
        <v>26</v>
      </c>
      <c r="K136" s="7" t="s">
        <v>69</v>
      </c>
      <c r="L136" s="8" t="s">
        <v>19</v>
      </c>
      <c r="M136" s="9">
        <v>-3.8679999999999999E-2</v>
      </c>
      <c r="N136" s="9"/>
      <c r="O136" s="9">
        <f t="shared" si="113"/>
        <v>13</v>
      </c>
      <c r="P136" s="7" t="s">
        <v>24</v>
      </c>
      <c r="Q136" s="8" t="s">
        <v>25</v>
      </c>
      <c r="R136" s="9">
        <v>-0.10589999999999999</v>
      </c>
      <c r="S136" s="9"/>
      <c r="T136" s="9">
        <f t="shared" si="108"/>
        <v>16</v>
      </c>
      <c r="U136" s="7" t="s">
        <v>67</v>
      </c>
      <c r="V136" s="8" t="s">
        <v>20</v>
      </c>
      <c r="W136" s="9">
        <v>-4.496E-2</v>
      </c>
      <c r="X136" s="9"/>
      <c r="Y136" s="9">
        <f t="shared" si="121"/>
        <v>10</v>
      </c>
      <c r="Z136" s="7" t="s">
        <v>77</v>
      </c>
      <c r="AA136" s="8" t="s">
        <v>26</v>
      </c>
      <c r="AB136" s="9">
        <v>-9.8339999999999997E-2</v>
      </c>
      <c r="AC136" s="9"/>
      <c r="AD136" s="9">
        <f t="shared" si="69"/>
        <v>28</v>
      </c>
      <c r="AE136" s="7" t="s">
        <v>36</v>
      </c>
      <c r="AF136" s="8" t="s">
        <v>23</v>
      </c>
      <c r="AG136" s="9">
        <v>-1.9959999999999999E-2</v>
      </c>
      <c r="AH136" s="9"/>
      <c r="AI136" s="9">
        <f t="shared" si="122"/>
        <v>8</v>
      </c>
      <c r="AJ136" s="7" t="s">
        <v>66</v>
      </c>
      <c r="AK136" s="8" t="s">
        <v>22</v>
      </c>
      <c r="AL136" s="9">
        <v>-7.9320000000000002E-2</v>
      </c>
      <c r="AM136" s="9"/>
      <c r="AN136" s="9">
        <f t="shared" si="64"/>
        <v>31</v>
      </c>
      <c r="AO136" s="7" t="s">
        <v>104</v>
      </c>
      <c r="AP136" s="8" t="s">
        <v>20</v>
      </c>
      <c r="AQ136" s="9">
        <v>-1.414E-2</v>
      </c>
      <c r="AR136" s="9"/>
      <c r="AS136" s="9">
        <f t="shared" si="125"/>
        <v>6</v>
      </c>
      <c r="AT136" s="7" t="s">
        <v>39</v>
      </c>
      <c r="AU136" s="8" t="s">
        <v>25</v>
      </c>
      <c r="AV136" s="9">
        <v>-7.3789999999999994E-2</v>
      </c>
      <c r="AW136" s="9"/>
      <c r="AX136" s="9">
        <f t="shared" si="99"/>
        <v>20</v>
      </c>
      <c r="AY136" s="7" t="s">
        <v>57</v>
      </c>
      <c r="AZ136" s="8" t="s">
        <v>23</v>
      </c>
      <c r="BA136" s="9">
        <v>-7.2429999999999994E-2</v>
      </c>
      <c r="BB136" s="9"/>
      <c r="BC136" s="9">
        <f t="shared" si="104"/>
        <v>17</v>
      </c>
      <c r="BD136" s="31" t="s">
        <v>25</v>
      </c>
      <c r="BE136" s="40">
        <f>SUMIFS($BH$3:$BH$124,$BE$3:$BE$124,BD136,$BG$3:$BG$124,"x") + SUMIFS($BH$3:$BH$124,$BE$3:$BE$124,BD136,$BG$3:$BG$124,"o")</f>
        <v>365</v>
      </c>
      <c r="BF136" s="33"/>
      <c r="BG136" s="33" t="s">
        <v>26</v>
      </c>
      <c r="BH136" s="40">
        <f>SUMIFS($BH$3:$BH$124,$BE$3:$BE$124,BG136,$BG$3:$BG$124,"x") + SUMIFS($BH$3:$BH$124,$BE$3:$BE$124,BG136,$BG$3:$BG$124,"o")</f>
        <v>372</v>
      </c>
      <c r="BI136" s="7" t="s">
        <v>91</v>
      </c>
      <c r="BJ136" s="8" t="s">
        <v>22</v>
      </c>
      <c r="BK136" s="9">
        <v>-7.7700000000000005E-2</v>
      </c>
      <c r="BL136" s="9"/>
      <c r="BM136" s="9">
        <f t="shared" si="105"/>
        <v>17</v>
      </c>
      <c r="BN136" s="7" t="s">
        <v>57</v>
      </c>
      <c r="BO136" s="8" t="s">
        <v>26</v>
      </c>
      <c r="BP136" s="9">
        <v>-4.7370000000000002E-2</v>
      </c>
      <c r="BR136" s="9">
        <f t="shared" si="118"/>
        <v>12</v>
      </c>
    </row>
    <row r="137" spans="1:70" ht="17" thickBot="1" x14ac:dyDescent="0.25">
      <c r="A137" s="7" t="s">
        <v>102</v>
      </c>
      <c r="B137" s="8" t="s">
        <v>22</v>
      </c>
      <c r="C137" s="9">
        <v>-7.3959999999999998E-2</v>
      </c>
      <c r="D137" s="9"/>
      <c r="E137" s="9">
        <f t="shared" si="53"/>
        <v>34</v>
      </c>
      <c r="F137" s="7" t="s">
        <v>57</v>
      </c>
      <c r="G137" s="8" t="s">
        <v>26</v>
      </c>
      <c r="H137" s="9">
        <v>-0.11432</v>
      </c>
      <c r="I137" s="9"/>
      <c r="J137" s="9">
        <f t="shared" si="76"/>
        <v>27</v>
      </c>
      <c r="K137" s="7" t="s">
        <v>84</v>
      </c>
      <c r="L137" s="8" t="s">
        <v>28</v>
      </c>
      <c r="M137" s="9">
        <v>-4.4609999999999997E-2</v>
      </c>
      <c r="N137" s="9"/>
      <c r="O137" s="9">
        <f t="shared" si="113"/>
        <v>14</v>
      </c>
      <c r="P137" s="7" t="s">
        <v>59</v>
      </c>
      <c r="Q137" s="8" t="s">
        <v>23</v>
      </c>
      <c r="R137" s="9">
        <v>-0.10903</v>
      </c>
      <c r="S137" s="9"/>
      <c r="T137" s="9">
        <f t="shared" si="108"/>
        <v>17</v>
      </c>
      <c r="U137" s="7" t="s">
        <v>43</v>
      </c>
      <c r="V137" s="8" t="s">
        <v>19</v>
      </c>
      <c r="W137" s="9">
        <v>-5.4629999999999998E-2</v>
      </c>
      <c r="X137" s="9"/>
      <c r="Y137" s="9">
        <f t="shared" si="121"/>
        <v>11</v>
      </c>
      <c r="Z137" s="7" t="s">
        <v>62</v>
      </c>
      <c r="AA137" s="8" t="s">
        <v>23</v>
      </c>
      <c r="AB137" s="9">
        <v>-9.9049999999999999E-2</v>
      </c>
      <c r="AC137" s="9"/>
      <c r="AD137" s="9">
        <f t="shared" si="69"/>
        <v>29</v>
      </c>
      <c r="AE137" s="7" t="s">
        <v>57</v>
      </c>
      <c r="AF137" s="8" t="s">
        <v>26</v>
      </c>
      <c r="AG137" s="9">
        <v>-2.2169999999999999E-2</v>
      </c>
      <c r="AH137" s="9"/>
      <c r="AI137" s="9">
        <f t="shared" si="122"/>
        <v>9</v>
      </c>
      <c r="AJ137" s="7" t="s">
        <v>84</v>
      </c>
      <c r="AK137" s="8" t="s">
        <v>26</v>
      </c>
      <c r="AL137" s="9">
        <v>-8.1909999999999997E-2</v>
      </c>
      <c r="AM137" s="9"/>
      <c r="AN137" s="9">
        <f t="shared" si="64"/>
        <v>32</v>
      </c>
      <c r="AO137" s="7" t="s">
        <v>96</v>
      </c>
      <c r="AP137" s="8" t="s">
        <v>25</v>
      </c>
      <c r="AQ137" s="9">
        <v>-1.5599999999999999E-2</v>
      </c>
      <c r="AR137" s="9"/>
      <c r="AS137" s="9">
        <f t="shared" si="125"/>
        <v>7</v>
      </c>
      <c r="AT137" s="7" t="s">
        <v>89</v>
      </c>
      <c r="AU137" s="8" t="s">
        <v>19</v>
      </c>
      <c r="AV137" s="9">
        <v>-7.5719999999999996E-2</v>
      </c>
      <c r="AW137" s="9"/>
      <c r="AX137" s="9">
        <f t="shared" si="99"/>
        <v>21</v>
      </c>
      <c r="AY137" s="7" t="s">
        <v>92</v>
      </c>
      <c r="AZ137" s="8" t="s">
        <v>28</v>
      </c>
      <c r="BA137" s="9">
        <v>-7.8649999999999998E-2</v>
      </c>
      <c r="BB137" s="9"/>
      <c r="BC137" s="9">
        <f t="shared" si="104"/>
        <v>18</v>
      </c>
      <c r="BD137" s="34" t="s">
        <v>28</v>
      </c>
      <c r="BE137" s="35">
        <f t="shared" ref="BE137:BE139" si="126">SUMIFS($BH$3:$BH$124,$BE$3:$BE$124,BD137,$BG$3:$BG$124,"x") + SUMIFS($BH$3:$BH$124,$BE$3:$BE$124,BD137,$BG$3:$BG$124,"o")</f>
        <v>596</v>
      </c>
      <c r="BF137" s="36"/>
      <c r="BG137" s="36" t="s">
        <v>29</v>
      </c>
      <c r="BH137" s="35">
        <f t="shared" ref="BH137:BH139" si="127">SUMIFS($BH$3:$BH$124,$BE$3:$BE$124,BG137,$BG$3:$BG$124,"x") + SUMIFS($BH$3:$BH$124,$BE$3:$BE$124,BG137,$BG$3:$BG$124,"o")</f>
        <v>623</v>
      </c>
      <c r="BI137" s="7" t="s">
        <v>66</v>
      </c>
      <c r="BJ137" s="8" t="s">
        <v>20</v>
      </c>
      <c r="BK137" s="9">
        <v>-9.6149999999999999E-2</v>
      </c>
      <c r="BL137" s="9"/>
      <c r="BM137" s="9">
        <f t="shared" si="105"/>
        <v>18</v>
      </c>
      <c r="BN137" s="7" t="s">
        <v>99</v>
      </c>
      <c r="BO137" s="8" t="s">
        <v>26</v>
      </c>
      <c r="BP137" s="9">
        <v>-4.9439999999999998E-2</v>
      </c>
      <c r="BR137" s="9">
        <f t="shared" si="118"/>
        <v>13</v>
      </c>
    </row>
    <row r="138" spans="1:70" ht="17" thickBot="1" x14ac:dyDescent="0.25">
      <c r="A138" s="7" t="s">
        <v>80</v>
      </c>
      <c r="B138" s="8" t="s">
        <v>28</v>
      </c>
      <c r="C138" s="9">
        <v>-7.4279999999999999E-2</v>
      </c>
      <c r="D138" s="9"/>
      <c r="E138" s="9">
        <f t="shared" si="53"/>
        <v>35</v>
      </c>
      <c r="F138" s="7" t="s">
        <v>99</v>
      </c>
      <c r="G138" s="8" t="s">
        <v>26</v>
      </c>
      <c r="H138" s="9">
        <v>-0.11812</v>
      </c>
      <c r="I138" s="9"/>
      <c r="J138" s="9">
        <f t="shared" si="76"/>
        <v>28</v>
      </c>
      <c r="K138" s="7" t="s">
        <v>99</v>
      </c>
      <c r="L138" s="8" t="s">
        <v>26</v>
      </c>
      <c r="M138" s="9">
        <v>-5.6390000000000003E-2</v>
      </c>
      <c r="N138" s="9"/>
      <c r="O138" s="9">
        <f t="shared" si="113"/>
        <v>15</v>
      </c>
      <c r="P138" s="7" t="s">
        <v>99</v>
      </c>
      <c r="Q138" s="8" t="s">
        <v>20</v>
      </c>
      <c r="R138" s="9">
        <v>-0.11323</v>
      </c>
      <c r="S138" s="9"/>
      <c r="T138" s="9">
        <f t="shared" si="108"/>
        <v>18</v>
      </c>
      <c r="U138" s="7" t="s">
        <v>80</v>
      </c>
      <c r="V138" s="8" t="s">
        <v>19</v>
      </c>
      <c r="W138" s="9">
        <v>-5.6129999999999999E-2</v>
      </c>
      <c r="X138" s="9"/>
      <c r="Y138" s="9">
        <f t="shared" si="121"/>
        <v>12</v>
      </c>
      <c r="Z138" s="7" t="s">
        <v>79</v>
      </c>
      <c r="AA138" s="8" t="s">
        <v>25</v>
      </c>
      <c r="AB138" s="9">
        <v>-9.9400000000000002E-2</v>
      </c>
      <c r="AC138" s="9"/>
      <c r="AD138" s="9">
        <f t="shared" si="69"/>
        <v>30</v>
      </c>
      <c r="AE138" s="7" t="s">
        <v>49</v>
      </c>
      <c r="AF138" s="8" t="s">
        <v>20</v>
      </c>
      <c r="AG138" s="9">
        <v>-2.64E-2</v>
      </c>
      <c r="AH138" s="9"/>
      <c r="AI138" s="9">
        <f t="shared" si="122"/>
        <v>10</v>
      </c>
      <c r="AJ138" s="7" t="s">
        <v>61</v>
      </c>
      <c r="AK138" s="8" t="s">
        <v>23</v>
      </c>
      <c r="AL138" s="9">
        <v>-8.3610000000000004E-2</v>
      </c>
      <c r="AM138" s="9"/>
      <c r="AN138" s="9">
        <f t="shared" si="64"/>
        <v>33</v>
      </c>
      <c r="AO138" s="7" t="s">
        <v>53</v>
      </c>
      <c r="AP138" s="8" t="s">
        <v>23</v>
      </c>
      <c r="AQ138" s="9">
        <v>-1.6070000000000001E-2</v>
      </c>
      <c r="AR138" s="9"/>
      <c r="AS138" s="9">
        <f t="shared" si="125"/>
        <v>8</v>
      </c>
      <c r="AT138" s="7" t="s">
        <v>104</v>
      </c>
      <c r="AU138" s="8" t="s">
        <v>20</v>
      </c>
      <c r="AV138" s="9">
        <v>-7.7969999999999998E-2</v>
      </c>
      <c r="AW138" s="9"/>
      <c r="AX138" s="9">
        <f t="shared" si="99"/>
        <v>22</v>
      </c>
      <c r="AY138" s="7" t="s">
        <v>56</v>
      </c>
      <c r="AZ138" s="8" t="s">
        <v>25</v>
      </c>
      <c r="BA138" s="9">
        <v>-7.9750000000000001E-2</v>
      </c>
      <c r="BB138" s="9"/>
      <c r="BC138" s="9">
        <f t="shared" si="104"/>
        <v>19</v>
      </c>
      <c r="BD138" s="34" t="s">
        <v>19</v>
      </c>
      <c r="BE138" s="35">
        <f t="shared" si="126"/>
        <v>349</v>
      </c>
      <c r="BF138" s="36"/>
      <c r="BG138" s="36" t="s">
        <v>20</v>
      </c>
      <c r="BH138" s="35">
        <f t="shared" si="127"/>
        <v>386</v>
      </c>
      <c r="BI138" s="7" t="s">
        <v>90</v>
      </c>
      <c r="BJ138" s="8" t="s">
        <v>20</v>
      </c>
      <c r="BK138" s="9">
        <v>-0.10027999999999999</v>
      </c>
      <c r="BL138" s="9"/>
      <c r="BM138" s="9">
        <f t="shared" si="105"/>
        <v>19</v>
      </c>
      <c r="BN138" s="7" t="s">
        <v>80</v>
      </c>
      <c r="BO138" s="8" t="s">
        <v>19</v>
      </c>
      <c r="BP138" s="9">
        <v>-4.9849999999999998E-2</v>
      </c>
      <c r="BR138" s="9">
        <f t="shared" si="118"/>
        <v>14</v>
      </c>
    </row>
    <row r="139" spans="1:70" ht="17" thickBot="1" x14ac:dyDescent="0.25">
      <c r="A139" s="7" t="s">
        <v>80</v>
      </c>
      <c r="B139" s="8" t="s">
        <v>19</v>
      </c>
      <c r="C139" s="9">
        <v>-7.5450000000000003E-2</v>
      </c>
      <c r="D139" s="9"/>
      <c r="E139" s="9">
        <f t="shared" si="53"/>
        <v>36</v>
      </c>
      <c r="F139" s="7" t="s">
        <v>70</v>
      </c>
      <c r="G139" s="8" t="s">
        <v>19</v>
      </c>
      <c r="H139" s="9">
        <v>-0.11971</v>
      </c>
      <c r="I139" s="9"/>
      <c r="J139" s="9">
        <f t="shared" si="76"/>
        <v>29</v>
      </c>
      <c r="K139" s="7" t="s">
        <v>47</v>
      </c>
      <c r="L139" s="8" t="s">
        <v>28</v>
      </c>
      <c r="M139" s="9">
        <v>-5.7820000000000003E-2</v>
      </c>
      <c r="N139" s="9"/>
      <c r="O139" s="9">
        <f t="shared" si="113"/>
        <v>16</v>
      </c>
      <c r="P139" s="7" t="s">
        <v>48</v>
      </c>
      <c r="Q139" s="8" t="s">
        <v>29</v>
      </c>
      <c r="R139" s="9">
        <v>-0.11577999999999999</v>
      </c>
      <c r="S139" s="9"/>
      <c r="T139" s="9">
        <f t="shared" si="108"/>
        <v>19</v>
      </c>
      <c r="U139" s="7" t="s">
        <v>57</v>
      </c>
      <c r="V139" s="8" t="s">
        <v>26</v>
      </c>
      <c r="W139" s="9">
        <v>-5.9610000000000003E-2</v>
      </c>
      <c r="X139" s="9"/>
      <c r="Y139" s="9">
        <f t="shared" si="121"/>
        <v>13</v>
      </c>
      <c r="Z139" s="7" t="s">
        <v>37</v>
      </c>
      <c r="AA139" s="8" t="s">
        <v>23</v>
      </c>
      <c r="AB139" s="9">
        <v>-0.10657999999999999</v>
      </c>
      <c r="AC139" s="9"/>
      <c r="AD139" s="9">
        <f t="shared" si="69"/>
        <v>31</v>
      </c>
      <c r="AE139" s="7" t="s">
        <v>27</v>
      </c>
      <c r="AF139" s="8" t="s">
        <v>29</v>
      </c>
      <c r="AG139" s="9">
        <v>-2.792E-2</v>
      </c>
      <c r="AH139" s="9"/>
      <c r="AI139" s="9">
        <f t="shared" si="122"/>
        <v>11</v>
      </c>
      <c r="AJ139" s="7" t="s">
        <v>60</v>
      </c>
      <c r="AK139" s="8" t="s">
        <v>26</v>
      </c>
      <c r="AL139" s="9">
        <v>-8.3710000000000007E-2</v>
      </c>
      <c r="AM139" s="9"/>
      <c r="AN139" s="9">
        <f t="shared" si="64"/>
        <v>34</v>
      </c>
      <c r="AO139" s="7" t="s">
        <v>103</v>
      </c>
      <c r="AP139" s="8" t="s">
        <v>26</v>
      </c>
      <c r="AQ139" s="9">
        <v>-2.2030000000000001E-2</v>
      </c>
      <c r="AR139" s="9"/>
      <c r="AS139" s="9">
        <f t="shared" si="125"/>
        <v>9</v>
      </c>
      <c r="AT139" s="7" t="s">
        <v>96</v>
      </c>
      <c r="AU139" s="8" t="s">
        <v>22</v>
      </c>
      <c r="AV139" s="9">
        <v>-8.0229999999999996E-2</v>
      </c>
      <c r="AW139" s="9"/>
      <c r="AX139" s="9">
        <f t="shared" si="99"/>
        <v>23</v>
      </c>
      <c r="AY139" s="7" t="s">
        <v>33</v>
      </c>
      <c r="AZ139" s="8" t="s">
        <v>20</v>
      </c>
      <c r="BA139" s="9">
        <v>-8.0019999999999994E-2</v>
      </c>
      <c r="BB139" s="9"/>
      <c r="BC139" s="9">
        <f t="shared" si="104"/>
        <v>20</v>
      </c>
      <c r="BD139" s="37" t="s">
        <v>22</v>
      </c>
      <c r="BE139" s="38">
        <f t="shared" si="126"/>
        <v>1451</v>
      </c>
      <c r="BF139" s="39"/>
      <c r="BG139" s="39" t="s">
        <v>23</v>
      </c>
      <c r="BH139" s="38">
        <f t="shared" si="127"/>
        <v>0</v>
      </c>
      <c r="BI139" s="7" t="s">
        <v>95</v>
      </c>
      <c r="BJ139" s="8" t="s">
        <v>23</v>
      </c>
      <c r="BK139" s="9">
        <v>-0.11043</v>
      </c>
      <c r="BL139" s="9"/>
      <c r="BM139" s="9">
        <f t="shared" si="105"/>
        <v>20</v>
      </c>
      <c r="BN139" s="7" t="s">
        <v>80</v>
      </c>
      <c r="BO139" s="8" t="s">
        <v>28</v>
      </c>
      <c r="BP139" s="9">
        <v>-5.1209999999999999E-2</v>
      </c>
      <c r="BR139" s="9">
        <f t="shared" si="118"/>
        <v>15</v>
      </c>
    </row>
    <row r="140" spans="1:70" ht="17" thickBot="1" x14ac:dyDescent="0.25">
      <c r="A140" s="7" t="s">
        <v>53</v>
      </c>
      <c r="B140" s="8" t="s">
        <v>28</v>
      </c>
      <c r="C140" s="9">
        <v>-7.8979999999999995E-2</v>
      </c>
      <c r="D140" s="9"/>
      <c r="E140" s="9">
        <f t="shared" si="53"/>
        <v>37</v>
      </c>
      <c r="F140" s="7" t="s">
        <v>36</v>
      </c>
      <c r="G140" s="8" t="s">
        <v>26</v>
      </c>
      <c r="H140" s="9">
        <v>-0.12009</v>
      </c>
      <c r="I140" s="9"/>
      <c r="J140" s="9">
        <f t="shared" si="76"/>
        <v>30</v>
      </c>
      <c r="K140" s="7" t="s">
        <v>61</v>
      </c>
      <c r="L140" s="8" t="s">
        <v>23</v>
      </c>
      <c r="M140" s="9">
        <v>-6.0999999999999999E-2</v>
      </c>
      <c r="N140" s="9"/>
      <c r="O140" s="9">
        <f t="shared" si="113"/>
        <v>17</v>
      </c>
      <c r="P140" s="7" t="s">
        <v>79</v>
      </c>
      <c r="Q140" s="8" t="s">
        <v>22</v>
      </c>
      <c r="R140" s="9">
        <v>-0.11673</v>
      </c>
      <c r="S140" s="9"/>
      <c r="T140" s="9">
        <f t="shared" si="108"/>
        <v>20</v>
      </c>
      <c r="U140" s="7" t="s">
        <v>61</v>
      </c>
      <c r="V140" s="8" t="s">
        <v>19</v>
      </c>
      <c r="W140" s="9">
        <v>-7.5859999999999997E-2</v>
      </c>
      <c r="X140" s="9"/>
      <c r="Y140" s="9">
        <f t="shared" si="121"/>
        <v>14</v>
      </c>
      <c r="Z140" s="7" t="s">
        <v>37</v>
      </c>
      <c r="AA140" s="8" t="s">
        <v>25</v>
      </c>
      <c r="AB140" s="9">
        <v>-0.1071</v>
      </c>
      <c r="AC140" s="9"/>
      <c r="AD140" s="9">
        <f t="shared" si="69"/>
        <v>32</v>
      </c>
      <c r="AE140" s="7" t="s">
        <v>98</v>
      </c>
      <c r="AF140" s="8" t="s">
        <v>29</v>
      </c>
      <c r="AG140" s="9">
        <v>-2.9270000000000001E-2</v>
      </c>
      <c r="AH140" s="9"/>
      <c r="AI140" s="9">
        <f t="shared" si="122"/>
        <v>12</v>
      </c>
      <c r="AJ140" s="7" t="s">
        <v>46</v>
      </c>
      <c r="AK140" s="8" t="s">
        <v>20</v>
      </c>
      <c r="AL140" s="9">
        <v>-8.4739999999999996E-2</v>
      </c>
      <c r="AM140" s="9"/>
      <c r="AN140" s="9">
        <f t="shared" si="64"/>
        <v>35</v>
      </c>
      <c r="AO140" s="7" t="s">
        <v>33</v>
      </c>
      <c r="AP140" s="8" t="s">
        <v>25</v>
      </c>
      <c r="AQ140" s="9">
        <v>-2.6589999999999999E-2</v>
      </c>
      <c r="AR140" s="9"/>
      <c r="AS140" s="9">
        <f t="shared" si="125"/>
        <v>10</v>
      </c>
      <c r="AT140" s="7" t="s">
        <v>86</v>
      </c>
      <c r="AU140" s="8" t="s">
        <v>20</v>
      </c>
      <c r="AV140" s="9">
        <v>-8.5360000000000005E-2</v>
      </c>
      <c r="AW140" s="9"/>
      <c r="AX140" s="9">
        <f t="shared" si="99"/>
        <v>24</v>
      </c>
      <c r="AY140" s="7" t="s">
        <v>35</v>
      </c>
      <c r="AZ140" s="8" t="s">
        <v>25</v>
      </c>
      <c r="BA140" s="9">
        <v>-8.6360000000000006E-2</v>
      </c>
      <c r="BB140" s="9"/>
      <c r="BC140" s="9">
        <f t="shared" si="104"/>
        <v>21</v>
      </c>
      <c r="BD140" s="7" t="s">
        <v>31</v>
      </c>
      <c r="BE140" s="8" t="s">
        <v>19</v>
      </c>
      <c r="BF140" s="9">
        <v>-3.6600000000000001E-3</v>
      </c>
      <c r="BG140" s="9"/>
      <c r="BH140" s="9">
        <v>1</v>
      </c>
      <c r="BI140" s="7" t="s">
        <v>53</v>
      </c>
      <c r="BJ140" s="8" t="s">
        <v>28</v>
      </c>
      <c r="BK140" s="9">
        <v>-0.11143</v>
      </c>
      <c r="BL140" s="9"/>
      <c r="BM140" s="9">
        <f t="shared" si="105"/>
        <v>21</v>
      </c>
      <c r="BN140" s="7" t="s">
        <v>91</v>
      </c>
      <c r="BO140" s="8" t="s">
        <v>22</v>
      </c>
      <c r="BP140" s="9">
        <v>-5.323E-2</v>
      </c>
      <c r="BR140" s="9">
        <f t="shared" si="118"/>
        <v>16</v>
      </c>
    </row>
    <row r="141" spans="1:70" ht="17" thickBot="1" x14ac:dyDescent="0.25">
      <c r="A141" s="7" t="s">
        <v>87</v>
      </c>
      <c r="B141" s="8" t="s">
        <v>25</v>
      </c>
      <c r="C141" s="9">
        <v>-8.0240000000000006E-2</v>
      </c>
      <c r="D141" s="9"/>
      <c r="E141" s="9">
        <f t="shared" si="53"/>
        <v>38</v>
      </c>
      <c r="F141" s="7" t="s">
        <v>48</v>
      </c>
      <c r="G141" s="8" t="s">
        <v>20</v>
      </c>
      <c r="H141" s="9">
        <v>-0.12149</v>
      </c>
      <c r="I141" s="9"/>
      <c r="J141" s="9">
        <f t="shared" si="76"/>
        <v>31</v>
      </c>
      <c r="K141" s="7" t="s">
        <v>80</v>
      </c>
      <c r="L141" s="8" t="s">
        <v>28</v>
      </c>
      <c r="M141" s="9">
        <v>-6.2630000000000005E-2</v>
      </c>
      <c r="N141" s="9"/>
      <c r="O141" s="9">
        <f t="shared" si="113"/>
        <v>18</v>
      </c>
      <c r="P141" s="7" t="s">
        <v>98</v>
      </c>
      <c r="Q141" s="8" t="s">
        <v>29</v>
      </c>
      <c r="R141" s="9">
        <v>-0.11792</v>
      </c>
      <c r="S141" s="9"/>
      <c r="T141" s="9">
        <f t="shared" si="108"/>
        <v>21</v>
      </c>
      <c r="U141" s="7" t="s">
        <v>53</v>
      </c>
      <c r="V141" s="8" t="s">
        <v>23</v>
      </c>
      <c r="W141" s="9">
        <v>-8.2059999999999994E-2</v>
      </c>
      <c r="X141" s="9"/>
      <c r="Y141" s="9">
        <f t="shared" si="121"/>
        <v>15</v>
      </c>
      <c r="Z141" s="7" t="s">
        <v>61</v>
      </c>
      <c r="AA141" s="8" t="s">
        <v>26</v>
      </c>
      <c r="AB141" s="9">
        <v>-0.10904999999999999</v>
      </c>
      <c r="AC141" s="9"/>
      <c r="AD141" s="9">
        <f t="shared" si="69"/>
        <v>33</v>
      </c>
      <c r="AE141" s="7" t="s">
        <v>63</v>
      </c>
      <c r="AF141" s="8" t="s">
        <v>20</v>
      </c>
      <c r="AG141" s="9">
        <v>-2.9329999999999998E-2</v>
      </c>
      <c r="AH141" s="9"/>
      <c r="AI141" s="9">
        <f t="shared" si="122"/>
        <v>13</v>
      </c>
      <c r="AJ141" s="7" t="s">
        <v>102</v>
      </c>
      <c r="AK141" s="8" t="s">
        <v>22</v>
      </c>
      <c r="AL141" s="9">
        <v>-8.7590000000000001E-2</v>
      </c>
      <c r="AM141" s="9"/>
      <c r="AN141" s="9">
        <f t="shared" si="64"/>
        <v>36</v>
      </c>
      <c r="AO141" s="7" t="s">
        <v>87</v>
      </c>
      <c r="AP141" s="8" t="s">
        <v>25</v>
      </c>
      <c r="AQ141" s="9">
        <v>-3.1870000000000002E-2</v>
      </c>
      <c r="AR141" s="9"/>
      <c r="AS141" s="9">
        <f t="shared" si="125"/>
        <v>11</v>
      </c>
      <c r="AT141" s="7" t="s">
        <v>82</v>
      </c>
      <c r="AU141" s="8" t="s">
        <v>25</v>
      </c>
      <c r="AV141" s="9">
        <v>-9.0679999999999997E-2</v>
      </c>
      <c r="AW141" s="9"/>
      <c r="AX141" s="9">
        <f t="shared" si="99"/>
        <v>25</v>
      </c>
      <c r="AY141" s="7" t="s">
        <v>81</v>
      </c>
      <c r="AZ141" s="8" t="s">
        <v>26</v>
      </c>
      <c r="BA141" s="9">
        <v>-8.9899999999999994E-2</v>
      </c>
      <c r="BB141" s="9"/>
      <c r="BC141" s="9">
        <f t="shared" si="104"/>
        <v>22</v>
      </c>
      <c r="BD141" s="7" t="s">
        <v>82</v>
      </c>
      <c r="BE141" s="8" t="s">
        <v>20</v>
      </c>
      <c r="BF141" s="9">
        <v>-3.8600000000000001E-3</v>
      </c>
      <c r="BG141" s="9"/>
      <c r="BH141" s="9">
        <f>IF(BF141&lt;BF140,BH140+1,BH140)</f>
        <v>2</v>
      </c>
      <c r="BI141" s="7" t="s">
        <v>18</v>
      </c>
      <c r="BJ141" s="8" t="s">
        <v>20</v>
      </c>
      <c r="BK141" s="9">
        <v>-0.11164</v>
      </c>
      <c r="BL141" s="9"/>
      <c r="BM141" s="9">
        <f t="shared" si="105"/>
        <v>22</v>
      </c>
      <c r="BN141" s="7" t="s">
        <v>66</v>
      </c>
      <c r="BO141" s="8" t="s">
        <v>28</v>
      </c>
      <c r="BP141" s="9">
        <v>-5.4390000000000001E-2</v>
      </c>
      <c r="BR141" s="9">
        <f t="shared" si="118"/>
        <v>17</v>
      </c>
    </row>
    <row r="142" spans="1:70" ht="17" thickBot="1" x14ac:dyDescent="0.25">
      <c r="A142" s="7" t="s">
        <v>79</v>
      </c>
      <c r="B142" s="8" t="s">
        <v>25</v>
      </c>
      <c r="C142" s="9">
        <v>-8.0409999999999995E-2</v>
      </c>
      <c r="D142" s="9"/>
      <c r="E142" s="9">
        <f t="shared" si="53"/>
        <v>39</v>
      </c>
      <c r="F142" s="7" t="s">
        <v>35</v>
      </c>
      <c r="G142" s="8" t="s">
        <v>25</v>
      </c>
      <c r="H142" s="9">
        <v>-0.12642</v>
      </c>
      <c r="I142" s="9"/>
      <c r="J142" s="9">
        <f t="shared" si="76"/>
        <v>32</v>
      </c>
      <c r="K142" s="7" t="s">
        <v>75</v>
      </c>
      <c r="L142" s="8" t="s">
        <v>29</v>
      </c>
      <c r="M142" s="9">
        <v>-6.3100000000000003E-2</v>
      </c>
      <c r="N142" s="9"/>
      <c r="O142" s="9">
        <f t="shared" si="113"/>
        <v>19</v>
      </c>
      <c r="P142" s="7" t="s">
        <v>57</v>
      </c>
      <c r="Q142" s="8" t="s">
        <v>26</v>
      </c>
      <c r="R142" s="9">
        <v>-0.12227</v>
      </c>
      <c r="S142" s="9"/>
      <c r="T142" s="9">
        <f t="shared" si="108"/>
        <v>22</v>
      </c>
      <c r="U142" s="7" t="s">
        <v>99</v>
      </c>
      <c r="V142" s="8" t="s">
        <v>26</v>
      </c>
      <c r="W142" s="9">
        <v>-9.665E-2</v>
      </c>
      <c r="X142" s="9"/>
      <c r="Y142" s="9">
        <f t="shared" si="121"/>
        <v>16</v>
      </c>
      <c r="Z142" s="7" t="s">
        <v>59</v>
      </c>
      <c r="AA142" s="8" t="s">
        <v>23</v>
      </c>
      <c r="AB142" s="9">
        <v>-0.11536</v>
      </c>
      <c r="AC142" s="9"/>
      <c r="AD142" s="9">
        <f t="shared" si="69"/>
        <v>34</v>
      </c>
      <c r="AE142" s="7" t="s">
        <v>80</v>
      </c>
      <c r="AF142" s="8" t="s">
        <v>28</v>
      </c>
      <c r="AG142" s="9">
        <v>-3.0450000000000001E-2</v>
      </c>
      <c r="AH142" s="9"/>
      <c r="AI142" s="9">
        <f t="shared" si="122"/>
        <v>14</v>
      </c>
      <c r="AJ142" s="7" t="s">
        <v>98</v>
      </c>
      <c r="AK142" s="8" t="s">
        <v>29</v>
      </c>
      <c r="AL142" s="9">
        <v>-8.7599999999999997E-2</v>
      </c>
      <c r="AM142" s="9"/>
      <c r="AN142" s="9">
        <f t="shared" si="64"/>
        <v>37</v>
      </c>
      <c r="AO142" s="7" t="s">
        <v>74</v>
      </c>
      <c r="AP142" s="8" t="s">
        <v>23</v>
      </c>
      <c r="AQ142" s="9">
        <v>-3.6310000000000002E-2</v>
      </c>
      <c r="AR142" s="9"/>
      <c r="AS142" s="9">
        <f t="shared" si="125"/>
        <v>12</v>
      </c>
      <c r="AT142" s="7" t="s">
        <v>78</v>
      </c>
      <c r="AU142" s="8" t="s">
        <v>28</v>
      </c>
      <c r="AV142" s="9">
        <v>-9.8000000000000004E-2</v>
      </c>
      <c r="AW142" s="9"/>
      <c r="AX142" s="9">
        <f t="shared" si="99"/>
        <v>26</v>
      </c>
      <c r="AY142" s="7" t="s">
        <v>99</v>
      </c>
      <c r="AZ142" s="8" t="s">
        <v>26</v>
      </c>
      <c r="BA142" s="9">
        <v>-9.6600000000000005E-2</v>
      </c>
      <c r="BB142" s="9"/>
      <c r="BC142" s="9">
        <f t="shared" si="104"/>
        <v>23</v>
      </c>
      <c r="BD142" s="7" t="s">
        <v>39</v>
      </c>
      <c r="BE142" s="8" t="s">
        <v>25</v>
      </c>
      <c r="BF142" s="9">
        <v>-5.7499999999999999E-3</v>
      </c>
      <c r="BG142" s="9"/>
      <c r="BH142" s="9">
        <f t="shared" ref="BH142:BH205" si="128">IF(BF142&lt;BF141,BH141+1,BH141)</f>
        <v>3</v>
      </c>
      <c r="BI142" s="7" t="s">
        <v>90</v>
      </c>
      <c r="BJ142" s="8" t="s">
        <v>29</v>
      </c>
      <c r="BK142" s="9">
        <v>-0.11291</v>
      </c>
      <c r="BL142" s="9"/>
      <c r="BM142" s="9">
        <f t="shared" si="105"/>
        <v>23</v>
      </c>
      <c r="BN142" s="7" t="s">
        <v>72</v>
      </c>
      <c r="BO142" s="8" t="s">
        <v>28</v>
      </c>
      <c r="BP142" s="9">
        <v>-5.5980000000000002E-2</v>
      </c>
      <c r="BR142" s="9">
        <f t="shared" si="118"/>
        <v>18</v>
      </c>
    </row>
    <row r="143" spans="1:70" ht="17" thickBot="1" x14ac:dyDescent="0.25">
      <c r="A143" s="7" t="s">
        <v>52</v>
      </c>
      <c r="B143" s="8" t="s">
        <v>23</v>
      </c>
      <c r="C143" s="9">
        <v>-8.072E-2</v>
      </c>
      <c r="D143" s="9"/>
      <c r="E143" s="9">
        <f t="shared" si="53"/>
        <v>40</v>
      </c>
      <c r="F143" s="7" t="s">
        <v>67</v>
      </c>
      <c r="G143" s="8" t="s">
        <v>23</v>
      </c>
      <c r="H143" s="9">
        <v>-0.12726999999999999</v>
      </c>
      <c r="I143" s="9"/>
      <c r="J143" s="9">
        <f t="shared" si="76"/>
        <v>33</v>
      </c>
      <c r="K143" s="7" t="s">
        <v>45</v>
      </c>
      <c r="L143" s="8" t="s">
        <v>19</v>
      </c>
      <c r="M143" s="9">
        <v>-6.411E-2</v>
      </c>
      <c r="N143" s="9"/>
      <c r="O143" s="9">
        <f t="shared" si="113"/>
        <v>20</v>
      </c>
      <c r="P143" s="7" t="s">
        <v>48</v>
      </c>
      <c r="Q143" s="8" t="s">
        <v>20</v>
      </c>
      <c r="R143" s="9">
        <v>-0.12237000000000001</v>
      </c>
      <c r="S143" s="9"/>
      <c r="T143" s="9">
        <f t="shared" si="108"/>
        <v>23</v>
      </c>
      <c r="U143" s="7" t="s">
        <v>79</v>
      </c>
      <c r="V143" s="8" t="s">
        <v>25</v>
      </c>
      <c r="W143" s="9">
        <v>-0.10531</v>
      </c>
      <c r="X143" s="9"/>
      <c r="Y143" s="9">
        <f t="shared" si="121"/>
        <v>17</v>
      </c>
      <c r="Z143" s="7" t="s">
        <v>66</v>
      </c>
      <c r="AA143" s="8" t="s">
        <v>22</v>
      </c>
      <c r="AB143" s="9">
        <v>-0.12453</v>
      </c>
      <c r="AC143" s="9"/>
      <c r="AD143" s="9">
        <f t="shared" si="69"/>
        <v>35</v>
      </c>
      <c r="AE143" s="7" t="s">
        <v>18</v>
      </c>
      <c r="AF143" s="8" t="s">
        <v>19</v>
      </c>
      <c r="AG143" s="9">
        <v>-3.1329999999999997E-2</v>
      </c>
      <c r="AH143" s="9"/>
      <c r="AI143" s="9">
        <f t="shared" si="122"/>
        <v>15</v>
      </c>
      <c r="AJ143" s="7" t="s">
        <v>48</v>
      </c>
      <c r="AK143" s="8" t="s">
        <v>20</v>
      </c>
      <c r="AL143" s="9">
        <v>-9.0310000000000001E-2</v>
      </c>
      <c r="AM143" s="9"/>
      <c r="AN143" s="9">
        <f t="shared" si="64"/>
        <v>38</v>
      </c>
      <c r="AO143" s="7" t="s">
        <v>67</v>
      </c>
      <c r="AP143" s="8" t="s">
        <v>20</v>
      </c>
      <c r="AQ143" s="9">
        <v>-4.5569999999999999E-2</v>
      </c>
      <c r="AR143" s="9"/>
      <c r="AS143" s="9">
        <f t="shared" si="125"/>
        <v>13</v>
      </c>
      <c r="AT143" s="7" t="s">
        <v>48</v>
      </c>
      <c r="AU143" s="8" t="s">
        <v>20</v>
      </c>
      <c r="AV143" s="9">
        <v>-0.106</v>
      </c>
      <c r="AW143" s="9"/>
      <c r="AX143" s="9">
        <f t="shared" si="99"/>
        <v>27</v>
      </c>
      <c r="AY143" s="7" t="s">
        <v>48</v>
      </c>
      <c r="AZ143" s="8" t="s">
        <v>20</v>
      </c>
      <c r="BA143" s="9">
        <v>-9.6960000000000005E-2</v>
      </c>
      <c r="BB143" s="9"/>
      <c r="BC143" s="9">
        <f t="shared" si="104"/>
        <v>24</v>
      </c>
      <c r="BD143" s="7" t="s">
        <v>85</v>
      </c>
      <c r="BE143" s="8" t="s">
        <v>19</v>
      </c>
      <c r="BF143" s="9">
        <v>-1.491E-2</v>
      </c>
      <c r="BG143" s="9"/>
      <c r="BH143" s="9">
        <f t="shared" si="128"/>
        <v>4</v>
      </c>
      <c r="BI143" s="7" t="s">
        <v>58</v>
      </c>
      <c r="BJ143" s="8" t="s">
        <v>22</v>
      </c>
      <c r="BK143" s="9">
        <v>-0.11352</v>
      </c>
      <c r="BL143" s="9"/>
      <c r="BM143" s="9">
        <f t="shared" si="105"/>
        <v>24</v>
      </c>
      <c r="BN143" s="7" t="s">
        <v>97</v>
      </c>
      <c r="BO143" s="8" t="s">
        <v>19</v>
      </c>
      <c r="BP143" s="9">
        <v>-5.7160000000000002E-2</v>
      </c>
      <c r="BR143" s="9">
        <f t="shared" si="118"/>
        <v>19</v>
      </c>
    </row>
    <row r="144" spans="1:70" ht="17" thickBot="1" x14ac:dyDescent="0.25">
      <c r="A144" s="7" t="s">
        <v>33</v>
      </c>
      <c r="B144" s="8" t="s">
        <v>20</v>
      </c>
      <c r="C144" s="9">
        <v>-8.2530000000000006E-2</v>
      </c>
      <c r="D144" s="9"/>
      <c r="E144" s="9">
        <f t="shared" si="53"/>
        <v>41</v>
      </c>
      <c r="F144" s="7" t="s">
        <v>61</v>
      </c>
      <c r="G144" s="8" t="s">
        <v>26</v>
      </c>
      <c r="H144" s="9">
        <v>-0.13450000000000001</v>
      </c>
      <c r="I144" s="9"/>
      <c r="J144" s="9">
        <f t="shared" si="76"/>
        <v>34</v>
      </c>
      <c r="K144" s="7" t="s">
        <v>58</v>
      </c>
      <c r="L144" s="8" t="s">
        <v>25</v>
      </c>
      <c r="M144" s="9">
        <v>-7.3760000000000006E-2</v>
      </c>
      <c r="N144" s="9"/>
      <c r="O144" s="9">
        <f t="shared" si="113"/>
        <v>21</v>
      </c>
      <c r="P144" s="7" t="s">
        <v>44</v>
      </c>
      <c r="Q144" s="8" t="s">
        <v>23</v>
      </c>
      <c r="R144" s="9">
        <v>-0.12942000000000001</v>
      </c>
      <c r="S144" s="9"/>
      <c r="T144" s="9">
        <f t="shared" si="108"/>
        <v>24</v>
      </c>
      <c r="U144" s="7" t="s">
        <v>57</v>
      </c>
      <c r="V144" s="8" t="s">
        <v>23</v>
      </c>
      <c r="W144" s="9">
        <v>-0.10561</v>
      </c>
      <c r="X144" s="9"/>
      <c r="Y144" s="9">
        <f t="shared" si="121"/>
        <v>18</v>
      </c>
      <c r="Z144" s="7" t="s">
        <v>21</v>
      </c>
      <c r="AA144" s="8" t="s">
        <v>23</v>
      </c>
      <c r="AB144" s="9">
        <v>-0.12517</v>
      </c>
      <c r="AC144" s="9"/>
      <c r="AD144" s="9">
        <f t="shared" si="69"/>
        <v>36</v>
      </c>
      <c r="AE144" s="7" t="s">
        <v>89</v>
      </c>
      <c r="AF144" s="8" t="s">
        <v>19</v>
      </c>
      <c r="AG144" s="9">
        <v>-3.1969999999999998E-2</v>
      </c>
      <c r="AH144" s="9"/>
      <c r="AI144" s="9">
        <f t="shared" si="122"/>
        <v>16</v>
      </c>
      <c r="AJ144" s="7" t="s">
        <v>67</v>
      </c>
      <c r="AK144" s="8" t="s">
        <v>23</v>
      </c>
      <c r="AL144" s="9">
        <v>-9.1130000000000003E-2</v>
      </c>
      <c r="AM144" s="9"/>
      <c r="AN144" s="9">
        <f t="shared" si="64"/>
        <v>39</v>
      </c>
      <c r="AO144" s="7" t="s">
        <v>42</v>
      </c>
      <c r="AP144" s="8" t="s">
        <v>26</v>
      </c>
      <c r="AQ144" s="9">
        <v>-4.981E-2</v>
      </c>
      <c r="AR144" s="9"/>
      <c r="AS144" s="9">
        <f t="shared" si="125"/>
        <v>14</v>
      </c>
      <c r="AT144" s="7" t="s">
        <v>67</v>
      </c>
      <c r="AU144" s="8" t="s">
        <v>23</v>
      </c>
      <c r="AV144" s="9">
        <v>-0.11667</v>
      </c>
      <c r="AW144" s="9"/>
      <c r="AX144" s="9">
        <f t="shared" si="99"/>
        <v>28</v>
      </c>
      <c r="AY144" s="7" t="s">
        <v>58</v>
      </c>
      <c r="AZ144" s="8" t="s">
        <v>25</v>
      </c>
      <c r="BA144" s="9">
        <v>-9.9690000000000001E-2</v>
      </c>
      <c r="BB144" s="9"/>
      <c r="BC144" s="9">
        <f t="shared" si="104"/>
        <v>25</v>
      </c>
      <c r="BD144" s="7" t="s">
        <v>80</v>
      </c>
      <c r="BE144" s="8" t="s">
        <v>28</v>
      </c>
      <c r="BF144" s="9">
        <v>-2.291E-2</v>
      </c>
      <c r="BG144" s="9"/>
      <c r="BH144" s="9">
        <f t="shared" si="128"/>
        <v>5</v>
      </c>
      <c r="BI144" s="7" t="s">
        <v>87</v>
      </c>
      <c r="BJ144" s="8" t="s">
        <v>19</v>
      </c>
      <c r="BK144" s="9">
        <v>-0.11713999999999999</v>
      </c>
      <c r="BL144" s="9"/>
      <c r="BM144" s="9">
        <f t="shared" si="105"/>
        <v>25</v>
      </c>
      <c r="BN144" s="7" t="s">
        <v>79</v>
      </c>
      <c r="BO144" s="8" t="s">
        <v>25</v>
      </c>
      <c r="BP144" s="9">
        <v>-5.8999999999999997E-2</v>
      </c>
      <c r="BR144" s="9">
        <f t="shared" si="118"/>
        <v>20</v>
      </c>
    </row>
    <row r="145" spans="1:70" ht="17" thickBot="1" x14ac:dyDescent="0.25">
      <c r="A145" s="7" t="s">
        <v>66</v>
      </c>
      <c r="B145" s="8" t="s">
        <v>20</v>
      </c>
      <c r="C145" s="9">
        <v>-8.2680000000000003E-2</v>
      </c>
      <c r="D145" s="9"/>
      <c r="E145" s="9">
        <f t="shared" si="53"/>
        <v>42</v>
      </c>
      <c r="F145" s="7" t="s">
        <v>36</v>
      </c>
      <c r="G145" s="8" t="s">
        <v>23</v>
      </c>
      <c r="H145" s="9">
        <v>-0.13525000000000001</v>
      </c>
      <c r="I145" s="9"/>
      <c r="J145" s="9">
        <f t="shared" si="76"/>
        <v>35</v>
      </c>
      <c r="K145" s="7" t="s">
        <v>70</v>
      </c>
      <c r="L145" s="8" t="s">
        <v>19</v>
      </c>
      <c r="M145" s="9">
        <v>-7.6829999999999996E-2</v>
      </c>
      <c r="N145" s="9"/>
      <c r="O145" s="9">
        <f t="shared" si="113"/>
        <v>22</v>
      </c>
      <c r="P145" s="7" t="s">
        <v>56</v>
      </c>
      <c r="Q145" s="8" t="s">
        <v>25</v>
      </c>
      <c r="R145" s="9">
        <v>-0.13461000000000001</v>
      </c>
      <c r="S145" s="9"/>
      <c r="T145" s="9">
        <f t="shared" si="108"/>
        <v>25</v>
      </c>
      <c r="U145" s="7" t="s">
        <v>31</v>
      </c>
      <c r="V145" s="8" t="s">
        <v>25</v>
      </c>
      <c r="W145" s="9">
        <v>-0.10736</v>
      </c>
      <c r="X145" s="9"/>
      <c r="Y145" s="9">
        <f t="shared" si="121"/>
        <v>19</v>
      </c>
      <c r="Z145" s="7" t="s">
        <v>74</v>
      </c>
      <c r="AA145" s="8" t="s">
        <v>25</v>
      </c>
      <c r="AB145" s="9">
        <v>-0.12586</v>
      </c>
      <c r="AC145" s="9"/>
      <c r="AD145" s="9">
        <f t="shared" si="69"/>
        <v>37</v>
      </c>
      <c r="AE145" s="7" t="s">
        <v>98</v>
      </c>
      <c r="AF145" s="8" t="s">
        <v>25</v>
      </c>
      <c r="AG145" s="9">
        <v>-3.3439999999999998E-2</v>
      </c>
      <c r="AH145" s="9"/>
      <c r="AI145" s="9">
        <f t="shared" si="122"/>
        <v>17</v>
      </c>
      <c r="AJ145" s="7" t="s">
        <v>49</v>
      </c>
      <c r="AK145" s="8" t="s">
        <v>28</v>
      </c>
      <c r="AL145" s="9">
        <v>-9.1340000000000005E-2</v>
      </c>
      <c r="AM145" s="9"/>
      <c r="AN145" s="9">
        <f t="shared" si="64"/>
        <v>40</v>
      </c>
      <c r="AO145" s="7" t="s">
        <v>70</v>
      </c>
      <c r="AP145" s="8" t="s">
        <v>23</v>
      </c>
      <c r="AQ145" s="9">
        <v>-5.2720000000000003E-2</v>
      </c>
      <c r="AR145" s="9"/>
      <c r="AS145" s="9">
        <f t="shared" si="125"/>
        <v>15</v>
      </c>
      <c r="AT145" s="7" t="s">
        <v>96</v>
      </c>
      <c r="AU145" s="8" t="s">
        <v>29</v>
      </c>
      <c r="AV145" s="9">
        <v>-0.12139999999999999</v>
      </c>
      <c r="AW145" s="9"/>
      <c r="AX145" s="9">
        <f t="shared" si="99"/>
        <v>29</v>
      </c>
      <c r="AY145" s="7" t="s">
        <v>74</v>
      </c>
      <c r="AZ145" s="8" t="s">
        <v>28</v>
      </c>
      <c r="BA145" s="9">
        <v>-0.11017</v>
      </c>
      <c r="BB145" s="9"/>
      <c r="BC145" s="9">
        <f t="shared" si="104"/>
        <v>26</v>
      </c>
      <c r="BD145" s="7" t="s">
        <v>84</v>
      </c>
      <c r="BE145" s="8" t="s">
        <v>26</v>
      </c>
      <c r="BF145" s="9">
        <v>-2.3259999999999999E-2</v>
      </c>
      <c r="BG145" s="9"/>
      <c r="BH145" s="9">
        <f t="shared" si="128"/>
        <v>6</v>
      </c>
      <c r="BI145" s="7" t="s">
        <v>70</v>
      </c>
      <c r="BJ145" s="8" t="s">
        <v>19</v>
      </c>
      <c r="BK145" s="9">
        <v>-0.12695000000000001</v>
      </c>
      <c r="BL145" s="9"/>
      <c r="BM145" s="9">
        <f t="shared" si="105"/>
        <v>26</v>
      </c>
      <c r="BN145" s="7" t="s">
        <v>27</v>
      </c>
      <c r="BO145" s="8" t="s">
        <v>28</v>
      </c>
      <c r="BP145" s="9">
        <v>-5.9950000000000003E-2</v>
      </c>
      <c r="BR145" s="9">
        <f t="shared" si="118"/>
        <v>21</v>
      </c>
    </row>
    <row r="146" spans="1:70" ht="17" thickBot="1" x14ac:dyDescent="0.25">
      <c r="A146" s="7" t="s">
        <v>72</v>
      </c>
      <c r="B146" s="8" t="s">
        <v>28</v>
      </c>
      <c r="C146" s="9">
        <v>-8.4379999999999997E-2</v>
      </c>
      <c r="D146" s="9"/>
      <c r="E146" s="9">
        <f t="shared" si="53"/>
        <v>43</v>
      </c>
      <c r="F146" s="7" t="s">
        <v>78</v>
      </c>
      <c r="G146" s="8" t="s">
        <v>23</v>
      </c>
      <c r="H146" s="9">
        <v>-0.13894999999999999</v>
      </c>
      <c r="I146" s="9"/>
      <c r="J146" s="9">
        <f t="shared" si="76"/>
        <v>36</v>
      </c>
      <c r="K146" s="7" t="s">
        <v>83</v>
      </c>
      <c r="L146" s="8" t="s">
        <v>20</v>
      </c>
      <c r="M146" s="9">
        <v>-7.9320000000000002E-2</v>
      </c>
      <c r="N146" s="9"/>
      <c r="O146" s="9">
        <f t="shared" si="113"/>
        <v>23</v>
      </c>
      <c r="P146" s="7" t="s">
        <v>97</v>
      </c>
      <c r="Q146" s="8" t="s">
        <v>19</v>
      </c>
      <c r="R146" s="9">
        <v>-0.13497000000000001</v>
      </c>
      <c r="S146" s="9"/>
      <c r="T146" s="9">
        <f t="shared" si="108"/>
        <v>26</v>
      </c>
      <c r="U146" s="7" t="s">
        <v>70</v>
      </c>
      <c r="V146" s="8" t="s">
        <v>19</v>
      </c>
      <c r="W146" s="9">
        <v>-0.10779</v>
      </c>
      <c r="X146" s="9"/>
      <c r="Y146" s="9">
        <f t="shared" si="121"/>
        <v>20</v>
      </c>
      <c r="Z146" s="7" t="s">
        <v>98</v>
      </c>
      <c r="AA146" s="8" t="s">
        <v>29</v>
      </c>
      <c r="AB146" s="9">
        <v>-0.12669</v>
      </c>
      <c r="AC146" s="9"/>
      <c r="AD146" s="9">
        <f t="shared" si="69"/>
        <v>38</v>
      </c>
      <c r="AE146" s="7" t="s">
        <v>81</v>
      </c>
      <c r="AF146" s="8" t="s">
        <v>29</v>
      </c>
      <c r="AG146" s="9">
        <v>-3.569E-2</v>
      </c>
      <c r="AH146" s="9"/>
      <c r="AI146" s="9">
        <f t="shared" si="122"/>
        <v>18</v>
      </c>
      <c r="AJ146" s="7" t="s">
        <v>83</v>
      </c>
      <c r="AK146" s="8" t="s">
        <v>29</v>
      </c>
      <c r="AL146" s="9">
        <v>-9.3969999999999998E-2</v>
      </c>
      <c r="AM146" s="9"/>
      <c r="AN146" s="9">
        <f t="shared" si="64"/>
        <v>41</v>
      </c>
      <c r="AO146" s="7" t="s">
        <v>78</v>
      </c>
      <c r="AP146" s="8" t="s">
        <v>26</v>
      </c>
      <c r="AQ146" s="9">
        <v>-5.3800000000000001E-2</v>
      </c>
      <c r="AR146" s="9"/>
      <c r="AS146" s="9">
        <f t="shared" si="125"/>
        <v>16</v>
      </c>
      <c r="AT146" s="7" t="s">
        <v>79</v>
      </c>
      <c r="AU146" s="8" t="s">
        <v>25</v>
      </c>
      <c r="AV146" s="9">
        <v>-0.12789</v>
      </c>
      <c r="AW146" s="9"/>
      <c r="AX146" s="9">
        <f t="shared" si="99"/>
        <v>30</v>
      </c>
      <c r="AY146" s="7" t="s">
        <v>41</v>
      </c>
      <c r="AZ146" s="8" t="s">
        <v>29</v>
      </c>
      <c r="BA146" s="9">
        <v>-0.11629</v>
      </c>
      <c r="BB146" s="9"/>
      <c r="BC146" s="9">
        <f t="shared" si="104"/>
        <v>27</v>
      </c>
      <c r="BD146" s="7" t="s">
        <v>47</v>
      </c>
      <c r="BE146" s="8" t="s">
        <v>19</v>
      </c>
      <c r="BF146" s="9">
        <v>-2.6610000000000002E-2</v>
      </c>
      <c r="BG146" s="9"/>
      <c r="BH146" s="9">
        <f t="shared" si="128"/>
        <v>7</v>
      </c>
      <c r="BI146" s="7" t="s">
        <v>49</v>
      </c>
      <c r="BJ146" s="8" t="s">
        <v>28</v>
      </c>
      <c r="BK146" s="9">
        <v>-0.13166</v>
      </c>
      <c r="BL146" s="9"/>
      <c r="BM146" s="9">
        <f t="shared" si="105"/>
        <v>27</v>
      </c>
      <c r="BN146" s="7" t="s">
        <v>98</v>
      </c>
      <c r="BO146" s="8" t="s">
        <v>29</v>
      </c>
      <c r="BP146" s="9">
        <v>-6.7269999999999996E-2</v>
      </c>
      <c r="BR146" s="9">
        <f t="shared" si="118"/>
        <v>22</v>
      </c>
    </row>
    <row r="147" spans="1:70" ht="17" thickBot="1" x14ac:dyDescent="0.25">
      <c r="A147" s="7" t="s">
        <v>37</v>
      </c>
      <c r="B147" s="8" t="s">
        <v>25</v>
      </c>
      <c r="C147" s="9">
        <v>-8.7169999999999997E-2</v>
      </c>
      <c r="D147" s="9"/>
      <c r="E147" s="9">
        <f t="shared" si="53"/>
        <v>44</v>
      </c>
      <c r="F147" s="7" t="s">
        <v>40</v>
      </c>
      <c r="G147" s="8" t="s">
        <v>29</v>
      </c>
      <c r="H147" s="9">
        <v>-0.14086000000000001</v>
      </c>
      <c r="I147" s="9"/>
      <c r="J147" s="9">
        <f t="shared" si="76"/>
        <v>37</v>
      </c>
      <c r="K147" s="7" t="s">
        <v>90</v>
      </c>
      <c r="L147" s="8" t="s">
        <v>29</v>
      </c>
      <c r="M147" s="9">
        <v>-8.3199999999999996E-2</v>
      </c>
      <c r="N147" s="9"/>
      <c r="O147" s="9">
        <f t="shared" si="113"/>
        <v>24</v>
      </c>
      <c r="P147" s="7" t="s">
        <v>57</v>
      </c>
      <c r="Q147" s="8" t="s">
        <v>20</v>
      </c>
      <c r="R147" s="9">
        <v>-0.14807999999999999</v>
      </c>
      <c r="S147" s="9"/>
      <c r="T147" s="9">
        <f t="shared" si="108"/>
        <v>27</v>
      </c>
      <c r="U147" s="7" t="s">
        <v>36</v>
      </c>
      <c r="V147" s="8" t="s">
        <v>23</v>
      </c>
      <c r="W147" s="9">
        <v>-0.11063000000000001</v>
      </c>
      <c r="X147" s="9"/>
      <c r="Y147" s="9">
        <f t="shared" si="121"/>
        <v>21</v>
      </c>
      <c r="Z147" s="7" t="s">
        <v>100</v>
      </c>
      <c r="AA147" s="8" t="s">
        <v>29</v>
      </c>
      <c r="AB147" s="9">
        <v>-0.12751999999999999</v>
      </c>
      <c r="AC147" s="9"/>
      <c r="AD147" s="9">
        <f t="shared" si="69"/>
        <v>39</v>
      </c>
      <c r="AE147" s="7" t="s">
        <v>24</v>
      </c>
      <c r="AF147" s="8" t="s">
        <v>25</v>
      </c>
      <c r="AG147" s="9">
        <v>-4.1140000000000003E-2</v>
      </c>
      <c r="AH147" s="9"/>
      <c r="AI147" s="9">
        <f t="shared" si="122"/>
        <v>19</v>
      </c>
      <c r="AJ147" s="7" t="s">
        <v>34</v>
      </c>
      <c r="AK147" s="8" t="s">
        <v>19</v>
      </c>
      <c r="AL147" s="9">
        <v>-9.5310000000000006E-2</v>
      </c>
      <c r="AM147" s="9"/>
      <c r="AN147" s="9">
        <f t="shared" si="64"/>
        <v>42</v>
      </c>
      <c r="AO147" s="7" t="s">
        <v>97</v>
      </c>
      <c r="AP147" s="8" t="s">
        <v>19</v>
      </c>
      <c r="AQ147" s="9">
        <v>-6.6299999999999998E-2</v>
      </c>
      <c r="AR147" s="9"/>
      <c r="AS147" s="9">
        <f t="shared" si="125"/>
        <v>17</v>
      </c>
      <c r="AT147" s="7" t="s">
        <v>31</v>
      </c>
      <c r="AU147" s="8" t="s">
        <v>25</v>
      </c>
      <c r="AV147" s="9">
        <v>-0.12892000000000001</v>
      </c>
      <c r="AW147" s="9"/>
      <c r="AX147" s="9">
        <f t="shared" si="99"/>
        <v>31</v>
      </c>
      <c r="AY147" s="7" t="s">
        <v>41</v>
      </c>
      <c r="AZ147" s="8" t="s">
        <v>25</v>
      </c>
      <c r="BA147" s="9">
        <v>-0.13811000000000001</v>
      </c>
      <c r="BB147" s="9"/>
      <c r="BC147" s="9">
        <f t="shared" si="104"/>
        <v>28</v>
      </c>
      <c r="BD147" s="7" t="s">
        <v>42</v>
      </c>
      <c r="BE147" s="8" t="s">
        <v>26</v>
      </c>
      <c r="BF147" s="9">
        <v>-2.7320000000000001E-2</v>
      </c>
      <c r="BG147" s="9"/>
      <c r="BH147" s="9">
        <f t="shared" si="128"/>
        <v>8</v>
      </c>
      <c r="BI147" s="7" t="s">
        <v>47</v>
      </c>
      <c r="BJ147" s="8" t="s">
        <v>19</v>
      </c>
      <c r="BK147" s="9">
        <v>-0.13277</v>
      </c>
      <c r="BL147" s="9"/>
      <c r="BM147" s="9">
        <f t="shared" si="105"/>
        <v>28</v>
      </c>
      <c r="BN147" s="7" t="s">
        <v>45</v>
      </c>
      <c r="BO147" s="8" t="s">
        <v>19</v>
      </c>
      <c r="BP147" s="9">
        <v>-7.4370000000000006E-2</v>
      </c>
      <c r="BR147" s="9">
        <f t="shared" si="118"/>
        <v>23</v>
      </c>
    </row>
    <row r="148" spans="1:70" ht="17" thickBot="1" x14ac:dyDescent="0.25">
      <c r="A148" s="7" t="s">
        <v>61</v>
      </c>
      <c r="B148" s="8" t="s">
        <v>26</v>
      </c>
      <c r="C148" s="9">
        <v>-8.7529999999999997E-2</v>
      </c>
      <c r="D148" s="9"/>
      <c r="E148" s="9">
        <f t="shared" si="53"/>
        <v>45</v>
      </c>
      <c r="F148" s="7" t="s">
        <v>97</v>
      </c>
      <c r="G148" s="8" t="s">
        <v>25</v>
      </c>
      <c r="H148" s="9">
        <v>-0.14351</v>
      </c>
      <c r="I148" s="9"/>
      <c r="J148" s="9">
        <f t="shared" si="76"/>
        <v>38</v>
      </c>
      <c r="K148" s="7" t="s">
        <v>72</v>
      </c>
      <c r="L148" s="8" t="s">
        <v>28</v>
      </c>
      <c r="M148" s="9">
        <v>-8.634E-2</v>
      </c>
      <c r="N148" s="9"/>
      <c r="O148" s="9">
        <f t="shared" si="113"/>
        <v>25</v>
      </c>
      <c r="P148" s="7" t="s">
        <v>97</v>
      </c>
      <c r="Q148" s="8" t="s">
        <v>25</v>
      </c>
      <c r="R148" s="9">
        <v>-0.15023</v>
      </c>
      <c r="S148" s="9"/>
      <c r="T148" s="9">
        <f t="shared" si="108"/>
        <v>28</v>
      </c>
      <c r="U148" s="7" t="s">
        <v>61</v>
      </c>
      <c r="V148" s="8" t="s">
        <v>23</v>
      </c>
      <c r="W148" s="9">
        <v>-0.12318</v>
      </c>
      <c r="X148" s="9"/>
      <c r="Y148" s="9">
        <f t="shared" si="121"/>
        <v>22</v>
      </c>
      <c r="Z148" s="7" t="s">
        <v>94</v>
      </c>
      <c r="AA148" s="8" t="s">
        <v>19</v>
      </c>
      <c r="AB148" s="9">
        <v>-0.13111999999999999</v>
      </c>
      <c r="AC148" s="9"/>
      <c r="AD148" s="9">
        <f t="shared" si="69"/>
        <v>40</v>
      </c>
      <c r="AE148" s="7" t="s">
        <v>18</v>
      </c>
      <c r="AF148" s="8" t="s">
        <v>20</v>
      </c>
      <c r="AG148" s="9">
        <v>-4.122E-2</v>
      </c>
      <c r="AH148" s="9"/>
      <c r="AI148" s="9">
        <f t="shared" si="122"/>
        <v>20</v>
      </c>
      <c r="AJ148" s="7" t="s">
        <v>94</v>
      </c>
      <c r="AK148" s="8" t="s">
        <v>28</v>
      </c>
      <c r="AL148" s="9">
        <v>-9.5589999999999994E-2</v>
      </c>
      <c r="AM148" s="9"/>
      <c r="AN148" s="9">
        <f t="shared" si="64"/>
        <v>43</v>
      </c>
      <c r="AO148" s="7" t="s">
        <v>94</v>
      </c>
      <c r="AP148" s="8" t="s">
        <v>28</v>
      </c>
      <c r="AQ148" s="9">
        <v>-7.3779999999999998E-2</v>
      </c>
      <c r="AR148" s="9"/>
      <c r="AS148" s="9">
        <f t="shared" si="125"/>
        <v>18</v>
      </c>
      <c r="AT148" s="7" t="s">
        <v>47</v>
      </c>
      <c r="AU148" s="8" t="s">
        <v>19</v>
      </c>
      <c r="AV148" s="9">
        <v>-0.13533000000000001</v>
      </c>
      <c r="AW148" s="9"/>
      <c r="AX148" s="9">
        <f t="shared" si="99"/>
        <v>32</v>
      </c>
      <c r="AY148" s="7" t="s">
        <v>97</v>
      </c>
      <c r="AZ148" s="8" t="s">
        <v>28</v>
      </c>
      <c r="BA148" s="9">
        <v>-0.13944000000000001</v>
      </c>
      <c r="BB148" s="9"/>
      <c r="BC148" s="9">
        <f t="shared" si="104"/>
        <v>29</v>
      </c>
      <c r="BD148" s="7" t="s">
        <v>87</v>
      </c>
      <c r="BE148" s="8" t="s">
        <v>25</v>
      </c>
      <c r="BF148" s="9">
        <v>-2.8670000000000001E-2</v>
      </c>
      <c r="BG148" s="9"/>
      <c r="BH148" s="9">
        <f t="shared" si="128"/>
        <v>9</v>
      </c>
      <c r="BI148" s="7" t="s">
        <v>95</v>
      </c>
      <c r="BJ148" s="8" t="s">
        <v>19</v>
      </c>
      <c r="BK148" s="9">
        <v>-0.13444</v>
      </c>
      <c r="BL148" s="9"/>
      <c r="BM148" s="9">
        <f t="shared" si="105"/>
        <v>29</v>
      </c>
      <c r="BN148" s="7" t="s">
        <v>48</v>
      </c>
      <c r="BO148" s="8" t="s">
        <v>29</v>
      </c>
      <c r="BP148" s="9">
        <v>-7.4690000000000006E-2</v>
      </c>
      <c r="BR148" s="9">
        <f t="shared" si="118"/>
        <v>24</v>
      </c>
    </row>
    <row r="149" spans="1:70" ht="17" thickBot="1" x14ac:dyDescent="0.25">
      <c r="A149" s="7" t="s">
        <v>21</v>
      </c>
      <c r="B149" s="8" t="s">
        <v>23</v>
      </c>
      <c r="C149" s="9">
        <v>-8.7770000000000001E-2</v>
      </c>
      <c r="D149" s="9"/>
      <c r="E149" s="9">
        <f t="shared" si="53"/>
        <v>46</v>
      </c>
      <c r="F149" s="7" t="s">
        <v>18</v>
      </c>
      <c r="G149" s="8" t="s">
        <v>19</v>
      </c>
      <c r="H149" s="9">
        <v>-0.14724999999999999</v>
      </c>
      <c r="I149" s="9"/>
      <c r="J149" s="9">
        <f t="shared" si="76"/>
        <v>39</v>
      </c>
      <c r="K149" s="7" t="s">
        <v>31</v>
      </c>
      <c r="L149" s="8" t="s">
        <v>25</v>
      </c>
      <c r="M149" s="9">
        <v>-8.9770000000000003E-2</v>
      </c>
      <c r="N149" s="9"/>
      <c r="O149" s="9">
        <f t="shared" si="113"/>
        <v>26</v>
      </c>
      <c r="P149" s="7" t="s">
        <v>90</v>
      </c>
      <c r="Q149" s="8" t="s">
        <v>29</v>
      </c>
      <c r="R149" s="9">
        <v>-0.15239</v>
      </c>
      <c r="S149" s="9"/>
      <c r="T149" s="9">
        <f t="shared" si="108"/>
        <v>29</v>
      </c>
      <c r="U149" s="7" t="s">
        <v>74</v>
      </c>
      <c r="V149" s="8" t="s">
        <v>23</v>
      </c>
      <c r="W149" s="9">
        <v>-0.1245</v>
      </c>
      <c r="X149" s="9"/>
      <c r="Y149" s="9">
        <f t="shared" si="121"/>
        <v>23</v>
      </c>
      <c r="Z149" s="7" t="s">
        <v>102</v>
      </c>
      <c r="AA149" s="8" t="s">
        <v>26</v>
      </c>
      <c r="AB149" s="9">
        <v>-0.14343</v>
      </c>
      <c r="AC149" s="9"/>
      <c r="AD149" s="9">
        <f t="shared" si="69"/>
        <v>41</v>
      </c>
      <c r="AE149" s="7" t="s">
        <v>36</v>
      </c>
      <c r="AF149" s="8" t="s">
        <v>26</v>
      </c>
      <c r="AG149" s="9">
        <v>-4.505E-2</v>
      </c>
      <c r="AH149" s="9"/>
      <c r="AI149" s="9">
        <f t="shared" si="122"/>
        <v>21</v>
      </c>
      <c r="AJ149" s="7" t="s">
        <v>74</v>
      </c>
      <c r="AK149" s="8" t="s">
        <v>28</v>
      </c>
      <c r="AL149" s="9">
        <v>-0.10134</v>
      </c>
      <c r="AM149" s="9"/>
      <c r="AN149" s="9">
        <f t="shared" si="64"/>
        <v>44</v>
      </c>
      <c r="AO149" s="7" t="s">
        <v>94</v>
      </c>
      <c r="AP149" s="8" t="s">
        <v>19</v>
      </c>
      <c r="AQ149" s="9">
        <v>-7.4349999999999999E-2</v>
      </c>
      <c r="AR149" s="9"/>
      <c r="AS149" s="9">
        <f t="shared" si="125"/>
        <v>19</v>
      </c>
      <c r="AT149" s="7" t="s">
        <v>18</v>
      </c>
      <c r="AU149" s="8" t="s">
        <v>19</v>
      </c>
      <c r="AV149" s="9">
        <v>-0.13763</v>
      </c>
      <c r="AW149" s="9"/>
      <c r="AX149" s="9">
        <f t="shared" si="99"/>
        <v>33</v>
      </c>
      <c r="AY149" s="7" t="s">
        <v>82</v>
      </c>
      <c r="AZ149" s="8" t="s">
        <v>25</v>
      </c>
      <c r="BA149" s="9">
        <v>-0.14091000000000001</v>
      </c>
      <c r="BB149" s="9"/>
      <c r="BC149" s="9">
        <f t="shared" si="104"/>
        <v>30</v>
      </c>
      <c r="BD149" s="7" t="s">
        <v>95</v>
      </c>
      <c r="BE149" s="8" t="s">
        <v>26</v>
      </c>
      <c r="BF149" s="9">
        <v>-3.7199999999999997E-2</v>
      </c>
      <c r="BG149" s="9"/>
      <c r="BH149" s="9">
        <f t="shared" si="128"/>
        <v>10</v>
      </c>
      <c r="BI149" s="7" t="s">
        <v>72</v>
      </c>
      <c r="BJ149" s="8" t="s">
        <v>28</v>
      </c>
      <c r="BK149" s="9">
        <v>-0.13789000000000001</v>
      </c>
      <c r="BL149" s="9"/>
      <c r="BM149" s="9">
        <f t="shared" si="105"/>
        <v>30</v>
      </c>
      <c r="BN149" s="7" t="s">
        <v>58</v>
      </c>
      <c r="BO149" s="8" t="s">
        <v>22</v>
      </c>
      <c r="BP149" s="9">
        <v>-7.5789999999999996E-2</v>
      </c>
      <c r="BR149" s="9">
        <f t="shared" si="118"/>
        <v>25</v>
      </c>
    </row>
    <row r="150" spans="1:70" ht="17" thickBot="1" x14ac:dyDescent="0.25">
      <c r="A150" s="7" t="s">
        <v>53</v>
      </c>
      <c r="B150" s="8" t="s">
        <v>23</v>
      </c>
      <c r="C150" s="9">
        <v>-9.0560000000000002E-2</v>
      </c>
      <c r="D150" s="9"/>
      <c r="E150" s="9">
        <f t="shared" si="53"/>
        <v>47</v>
      </c>
      <c r="F150" s="7" t="s">
        <v>96</v>
      </c>
      <c r="G150" s="8" t="s">
        <v>22</v>
      </c>
      <c r="H150" s="9">
        <v>-0.15123</v>
      </c>
      <c r="I150" s="9"/>
      <c r="J150" s="9">
        <f t="shared" si="76"/>
        <v>40</v>
      </c>
      <c r="K150" s="7" t="s">
        <v>97</v>
      </c>
      <c r="L150" s="8" t="s">
        <v>19</v>
      </c>
      <c r="M150" s="9">
        <v>-9.2429999999999998E-2</v>
      </c>
      <c r="N150" s="9"/>
      <c r="O150" s="9">
        <f t="shared" si="113"/>
        <v>27</v>
      </c>
      <c r="P150" s="7" t="s">
        <v>57</v>
      </c>
      <c r="Q150" s="8" t="s">
        <v>23</v>
      </c>
      <c r="R150" s="9">
        <v>-0.15389</v>
      </c>
      <c r="S150" s="9"/>
      <c r="T150" s="9">
        <f t="shared" si="108"/>
        <v>30</v>
      </c>
      <c r="U150" s="7" t="s">
        <v>103</v>
      </c>
      <c r="V150" s="8" t="s">
        <v>26</v>
      </c>
      <c r="W150" s="9">
        <v>-0.13128999999999999</v>
      </c>
      <c r="X150" s="9"/>
      <c r="Y150" s="9">
        <f t="shared" si="121"/>
        <v>24</v>
      </c>
      <c r="Z150" s="7" t="s">
        <v>45</v>
      </c>
      <c r="AA150" s="8" t="s">
        <v>19</v>
      </c>
      <c r="AB150" s="9">
        <v>-0.14399000000000001</v>
      </c>
      <c r="AC150" s="9"/>
      <c r="AD150" s="9">
        <f t="shared" si="69"/>
        <v>42</v>
      </c>
      <c r="AE150" s="7" t="s">
        <v>31</v>
      </c>
      <c r="AF150" s="8" t="s">
        <v>19</v>
      </c>
      <c r="AG150" s="9">
        <v>-5.1880000000000003E-2</v>
      </c>
      <c r="AH150" s="9"/>
      <c r="AI150" s="9">
        <f t="shared" si="122"/>
        <v>22</v>
      </c>
      <c r="AJ150" s="7" t="s">
        <v>76</v>
      </c>
      <c r="AK150" s="8" t="s">
        <v>26</v>
      </c>
      <c r="AL150" s="9">
        <v>-0.10233</v>
      </c>
      <c r="AM150" s="9"/>
      <c r="AN150" s="9">
        <f t="shared" si="64"/>
        <v>45</v>
      </c>
      <c r="AO150" s="7" t="s">
        <v>74</v>
      </c>
      <c r="AP150" s="8" t="s">
        <v>25</v>
      </c>
      <c r="AQ150" s="9">
        <v>-8.9050000000000004E-2</v>
      </c>
      <c r="AR150" s="9"/>
      <c r="AS150" s="9">
        <f t="shared" si="125"/>
        <v>20</v>
      </c>
      <c r="AT150" s="7" t="s">
        <v>59</v>
      </c>
      <c r="AU150" s="8" t="s">
        <v>20</v>
      </c>
      <c r="AV150" s="9">
        <v>-0.13969999999999999</v>
      </c>
      <c r="AW150" s="9"/>
      <c r="AX150" s="9">
        <f t="shared" si="99"/>
        <v>34</v>
      </c>
      <c r="AY150" s="7" t="s">
        <v>34</v>
      </c>
      <c r="AZ150" s="8" t="s">
        <v>19</v>
      </c>
      <c r="BA150" s="9">
        <v>-0.14824999999999999</v>
      </c>
      <c r="BB150" s="9"/>
      <c r="BC150" s="9">
        <f t="shared" si="104"/>
        <v>31</v>
      </c>
      <c r="BD150" s="7" t="s">
        <v>99</v>
      </c>
      <c r="BE150" s="8" t="s">
        <v>20</v>
      </c>
      <c r="BF150" s="9">
        <v>-4.2560000000000001E-2</v>
      </c>
      <c r="BG150" s="9"/>
      <c r="BH150" s="9">
        <f t="shared" si="128"/>
        <v>11</v>
      </c>
      <c r="BI150" s="7" t="s">
        <v>64</v>
      </c>
      <c r="BJ150" s="8" t="s">
        <v>19</v>
      </c>
      <c r="BK150" s="9">
        <v>-0.14151</v>
      </c>
      <c r="BL150" s="9"/>
      <c r="BM150" s="9">
        <f t="shared" si="105"/>
        <v>31</v>
      </c>
      <c r="BN150" s="7" t="s">
        <v>97</v>
      </c>
      <c r="BO150" s="8" t="s">
        <v>25</v>
      </c>
      <c r="BP150" s="9">
        <v>-7.8109999999999999E-2</v>
      </c>
      <c r="BR150" s="9">
        <f t="shared" si="118"/>
        <v>26</v>
      </c>
    </row>
    <row r="151" spans="1:70" ht="17" thickBot="1" x14ac:dyDescent="0.25">
      <c r="A151" s="7" t="s">
        <v>100</v>
      </c>
      <c r="B151" s="8" t="s">
        <v>101</v>
      </c>
      <c r="C151" s="9">
        <v>-9.1700000000000004E-2</v>
      </c>
      <c r="D151" s="9"/>
      <c r="E151" s="9">
        <f t="shared" si="53"/>
        <v>48</v>
      </c>
      <c r="F151" s="7" t="s">
        <v>86</v>
      </c>
      <c r="G151" s="8" t="s">
        <v>20</v>
      </c>
      <c r="H151" s="9">
        <v>-0.15210000000000001</v>
      </c>
      <c r="I151" s="9"/>
      <c r="J151" s="9">
        <f t="shared" si="76"/>
        <v>41</v>
      </c>
      <c r="K151" s="7" t="s">
        <v>36</v>
      </c>
      <c r="L151" s="8" t="s">
        <v>26</v>
      </c>
      <c r="M151" s="9">
        <v>-9.4740000000000005E-2</v>
      </c>
      <c r="N151" s="9"/>
      <c r="O151" s="9">
        <f t="shared" si="113"/>
        <v>28</v>
      </c>
      <c r="P151" s="7" t="s">
        <v>36</v>
      </c>
      <c r="Q151" s="8" t="s">
        <v>26</v>
      </c>
      <c r="R151" s="9">
        <v>-0.15414</v>
      </c>
      <c r="S151" s="9"/>
      <c r="T151" s="9">
        <f t="shared" si="108"/>
        <v>31</v>
      </c>
      <c r="U151" s="7" t="s">
        <v>54</v>
      </c>
      <c r="V151" s="8" t="s">
        <v>29</v>
      </c>
      <c r="W151" s="9">
        <v>-0.13142999999999999</v>
      </c>
      <c r="X151" s="9"/>
      <c r="Y151" s="9">
        <f t="shared" si="121"/>
        <v>25</v>
      </c>
      <c r="Z151" s="7" t="s">
        <v>98</v>
      </c>
      <c r="AA151" s="8" t="s">
        <v>23</v>
      </c>
      <c r="AB151" s="9">
        <v>-0.14493</v>
      </c>
      <c r="AC151" s="9"/>
      <c r="AD151" s="9">
        <f t="shared" si="69"/>
        <v>43</v>
      </c>
      <c r="AE151" s="7" t="s">
        <v>32</v>
      </c>
      <c r="AF151" s="8" t="s">
        <v>20</v>
      </c>
      <c r="AG151" s="9">
        <v>-5.1889999999999999E-2</v>
      </c>
      <c r="AH151" s="9"/>
      <c r="AI151" s="9">
        <f t="shared" si="122"/>
        <v>23</v>
      </c>
      <c r="AJ151" s="7" t="s">
        <v>59</v>
      </c>
      <c r="AK151" s="8" t="s">
        <v>23</v>
      </c>
      <c r="AL151" s="9">
        <v>-0.10306</v>
      </c>
      <c r="AM151" s="9"/>
      <c r="AN151" s="9">
        <f t="shared" si="64"/>
        <v>46</v>
      </c>
      <c r="AO151" s="7" t="s">
        <v>86</v>
      </c>
      <c r="AP151" s="8" t="s">
        <v>20</v>
      </c>
      <c r="AQ151" s="9">
        <v>-9.5820000000000002E-2</v>
      </c>
      <c r="AR151" s="9"/>
      <c r="AS151" s="9">
        <f t="shared" si="125"/>
        <v>21</v>
      </c>
      <c r="AT151" s="7" t="s">
        <v>50</v>
      </c>
      <c r="AU151" s="8" t="s">
        <v>19</v>
      </c>
      <c r="AV151" s="9">
        <v>-0.14077000000000001</v>
      </c>
      <c r="AW151" s="9"/>
      <c r="AX151" s="9">
        <f t="shared" si="99"/>
        <v>35</v>
      </c>
      <c r="AY151" s="7" t="s">
        <v>59</v>
      </c>
      <c r="AZ151" s="8" t="s">
        <v>20</v>
      </c>
      <c r="BA151" s="9">
        <v>-0.15032999999999999</v>
      </c>
      <c r="BB151" s="9"/>
      <c r="BC151" s="9">
        <f t="shared" si="104"/>
        <v>32</v>
      </c>
      <c r="BD151" s="7" t="s">
        <v>82</v>
      </c>
      <c r="BE151" s="8" t="s">
        <v>25</v>
      </c>
      <c r="BF151" s="9">
        <v>-4.7230000000000001E-2</v>
      </c>
      <c r="BG151" s="9"/>
      <c r="BH151" s="9">
        <f t="shared" si="128"/>
        <v>12</v>
      </c>
      <c r="BI151" s="7" t="s">
        <v>91</v>
      </c>
      <c r="BJ151" s="8" t="s">
        <v>25</v>
      </c>
      <c r="BK151" s="9">
        <v>-0.14282</v>
      </c>
      <c r="BL151" s="9"/>
      <c r="BM151" s="9">
        <f t="shared" si="105"/>
        <v>32</v>
      </c>
      <c r="BN151" s="7" t="s">
        <v>87</v>
      </c>
      <c r="BO151" s="8" t="s">
        <v>29</v>
      </c>
      <c r="BP151" s="9">
        <v>-8.5849999999999996E-2</v>
      </c>
      <c r="BR151" s="9">
        <f t="shared" si="118"/>
        <v>27</v>
      </c>
    </row>
    <row r="152" spans="1:70" ht="17" thickBot="1" x14ac:dyDescent="0.25">
      <c r="A152" s="7" t="s">
        <v>33</v>
      </c>
      <c r="B152" s="8" t="s">
        <v>25</v>
      </c>
      <c r="C152" s="9">
        <v>-9.4030000000000002E-2</v>
      </c>
      <c r="D152" s="9"/>
      <c r="E152" s="9">
        <f t="shared" si="53"/>
        <v>49</v>
      </c>
      <c r="F152" s="7" t="s">
        <v>57</v>
      </c>
      <c r="G152" s="8" t="s">
        <v>23</v>
      </c>
      <c r="H152" s="9">
        <v>-0.16339999999999999</v>
      </c>
      <c r="I152" s="9"/>
      <c r="J152" s="9">
        <f t="shared" si="76"/>
        <v>42</v>
      </c>
      <c r="K152" s="7" t="s">
        <v>27</v>
      </c>
      <c r="L152" s="8" t="s">
        <v>28</v>
      </c>
      <c r="M152" s="9">
        <v>-0.10954</v>
      </c>
      <c r="N152" s="9"/>
      <c r="O152" s="9">
        <f t="shared" si="113"/>
        <v>29</v>
      </c>
      <c r="P152" s="7" t="s">
        <v>31</v>
      </c>
      <c r="Q152" s="8" t="s">
        <v>25</v>
      </c>
      <c r="R152" s="9">
        <v>-0.15934999999999999</v>
      </c>
      <c r="S152" s="9"/>
      <c r="T152" s="9">
        <f t="shared" si="108"/>
        <v>32</v>
      </c>
      <c r="U152" s="7" t="s">
        <v>48</v>
      </c>
      <c r="V152" s="8" t="s">
        <v>20</v>
      </c>
      <c r="W152" s="9">
        <v>-0.13166</v>
      </c>
      <c r="X152" s="9"/>
      <c r="Y152" s="9">
        <f t="shared" si="121"/>
        <v>26</v>
      </c>
      <c r="Z152" s="7" t="s">
        <v>83</v>
      </c>
      <c r="AA152" s="8" t="s">
        <v>20</v>
      </c>
      <c r="AB152" s="9">
        <v>-0.14727999999999999</v>
      </c>
      <c r="AC152" s="9"/>
      <c r="AD152" s="9">
        <f t="shared" si="69"/>
        <v>44</v>
      </c>
      <c r="AE152" s="7" t="s">
        <v>40</v>
      </c>
      <c r="AF152" s="8" t="s">
        <v>29</v>
      </c>
      <c r="AG152" s="9">
        <v>-5.2269999999999997E-2</v>
      </c>
      <c r="AH152" s="9"/>
      <c r="AI152" s="9">
        <f t="shared" si="122"/>
        <v>24</v>
      </c>
      <c r="AJ152" s="7" t="s">
        <v>93</v>
      </c>
      <c r="AK152" s="8" t="s">
        <v>20</v>
      </c>
      <c r="AL152" s="9">
        <v>-0.10918</v>
      </c>
      <c r="AM152" s="9"/>
      <c r="AN152" s="9">
        <f t="shared" si="64"/>
        <v>47</v>
      </c>
      <c r="AO152" s="7" t="s">
        <v>97</v>
      </c>
      <c r="AP152" s="8" t="s">
        <v>23</v>
      </c>
      <c r="AQ152" s="9">
        <v>-9.8979999999999999E-2</v>
      </c>
      <c r="AR152" s="9"/>
      <c r="AS152" s="9">
        <f t="shared" si="125"/>
        <v>22</v>
      </c>
      <c r="AT152" s="7" t="s">
        <v>24</v>
      </c>
      <c r="AU152" s="8" t="s">
        <v>25</v>
      </c>
      <c r="AV152" s="9">
        <v>-0.14599000000000001</v>
      </c>
      <c r="AW152" s="9"/>
      <c r="AX152" s="9">
        <f t="shared" si="99"/>
        <v>36</v>
      </c>
      <c r="AY152" s="7" t="s">
        <v>67</v>
      </c>
      <c r="AZ152" s="8" t="s">
        <v>23</v>
      </c>
      <c r="BA152" s="9">
        <v>-0.15669</v>
      </c>
      <c r="BB152" s="9"/>
      <c r="BC152" s="9">
        <f t="shared" si="104"/>
        <v>33</v>
      </c>
      <c r="BD152" s="7" t="s">
        <v>33</v>
      </c>
      <c r="BE152" s="8" t="s">
        <v>25</v>
      </c>
      <c r="BF152" s="9">
        <v>-5.1380000000000002E-2</v>
      </c>
      <c r="BG152" s="9"/>
      <c r="BH152" s="9">
        <f t="shared" si="128"/>
        <v>13</v>
      </c>
      <c r="BI152" s="7" t="s">
        <v>99</v>
      </c>
      <c r="BJ152" s="8" t="s">
        <v>23</v>
      </c>
      <c r="BK152" s="9">
        <v>-0.14729</v>
      </c>
      <c r="BL152" s="9"/>
      <c r="BM152" s="9">
        <f t="shared" si="105"/>
        <v>33</v>
      </c>
      <c r="BN152" s="7" t="s">
        <v>24</v>
      </c>
      <c r="BO152" s="8" t="s">
        <v>25</v>
      </c>
      <c r="BP152" s="9">
        <v>-8.7639999999999996E-2</v>
      </c>
      <c r="BR152" s="9">
        <f t="shared" si="118"/>
        <v>28</v>
      </c>
    </row>
    <row r="153" spans="1:70" ht="17" thickBot="1" x14ac:dyDescent="0.25">
      <c r="A153" s="7" t="s">
        <v>97</v>
      </c>
      <c r="B153" s="8" t="s">
        <v>23</v>
      </c>
      <c r="C153" s="9">
        <v>-9.6600000000000005E-2</v>
      </c>
      <c r="D153" s="9"/>
      <c r="E153" s="9">
        <f t="shared" si="53"/>
        <v>50</v>
      </c>
      <c r="F153" s="62" t="s">
        <v>31</v>
      </c>
      <c r="G153" s="63" t="s">
        <v>19</v>
      </c>
      <c r="H153" s="23">
        <v>-0.17122000000000001</v>
      </c>
      <c r="I153" s="23" t="s">
        <v>108</v>
      </c>
      <c r="J153" s="9">
        <f t="shared" si="76"/>
        <v>43</v>
      </c>
      <c r="K153" s="7" t="s">
        <v>78</v>
      </c>
      <c r="L153" s="8" t="s">
        <v>26</v>
      </c>
      <c r="M153" s="9">
        <v>-0.11119</v>
      </c>
      <c r="N153" s="9"/>
      <c r="O153" s="9">
        <f t="shared" si="113"/>
        <v>30</v>
      </c>
      <c r="P153" s="7" t="s">
        <v>18</v>
      </c>
      <c r="Q153" s="8" t="s">
        <v>19</v>
      </c>
      <c r="R153" s="9">
        <v>-0.16500000000000001</v>
      </c>
      <c r="S153" s="9"/>
      <c r="T153" s="9">
        <f t="shared" si="108"/>
        <v>33</v>
      </c>
      <c r="U153" s="7" t="s">
        <v>24</v>
      </c>
      <c r="V153" s="8" t="s">
        <v>25</v>
      </c>
      <c r="W153" s="9">
        <v>-0.13288</v>
      </c>
      <c r="X153" s="9"/>
      <c r="Y153" s="9">
        <f t="shared" si="121"/>
        <v>27</v>
      </c>
      <c r="Z153" s="7" t="s">
        <v>44</v>
      </c>
      <c r="AA153" s="8" t="s">
        <v>23</v>
      </c>
      <c r="AB153" s="9">
        <v>-0.14818000000000001</v>
      </c>
      <c r="AC153" s="9"/>
      <c r="AD153" s="9">
        <f t="shared" si="69"/>
        <v>45</v>
      </c>
      <c r="AE153" s="7" t="s">
        <v>33</v>
      </c>
      <c r="AF153" s="8" t="s">
        <v>20</v>
      </c>
      <c r="AG153" s="9">
        <v>-5.688E-2</v>
      </c>
      <c r="AH153" s="9"/>
      <c r="AI153" s="9">
        <f t="shared" si="122"/>
        <v>25</v>
      </c>
      <c r="AJ153" s="7" t="s">
        <v>42</v>
      </c>
      <c r="AK153" s="8" t="s">
        <v>26</v>
      </c>
      <c r="AL153" s="9">
        <v>-0.11224000000000001</v>
      </c>
      <c r="AM153" s="9"/>
      <c r="AN153" s="9">
        <f t="shared" si="64"/>
        <v>48</v>
      </c>
      <c r="AO153" s="7" t="s">
        <v>94</v>
      </c>
      <c r="AP153" s="8" t="s">
        <v>22</v>
      </c>
      <c r="AQ153" s="9">
        <v>-9.9080000000000001E-2</v>
      </c>
      <c r="AR153" s="9"/>
      <c r="AS153" s="9">
        <f t="shared" si="125"/>
        <v>23</v>
      </c>
      <c r="AT153" s="7" t="s">
        <v>57</v>
      </c>
      <c r="AU153" s="8" t="s">
        <v>23</v>
      </c>
      <c r="AV153" s="9">
        <v>-0.14726</v>
      </c>
      <c r="AW153" s="9"/>
      <c r="AX153" s="9">
        <f t="shared" si="99"/>
        <v>37</v>
      </c>
      <c r="AY153" s="7" t="s">
        <v>18</v>
      </c>
      <c r="AZ153" s="8" t="s">
        <v>19</v>
      </c>
      <c r="BA153" s="9">
        <v>-0.15701999999999999</v>
      </c>
      <c r="BB153" s="9"/>
      <c r="BC153" s="9">
        <f t="shared" si="104"/>
        <v>34</v>
      </c>
      <c r="BD153" s="7" t="s">
        <v>83</v>
      </c>
      <c r="BE153" s="8" t="s">
        <v>29</v>
      </c>
      <c r="BF153" s="9">
        <v>-5.4080000000000003E-2</v>
      </c>
      <c r="BG153" s="9"/>
      <c r="BH153" s="9">
        <f t="shared" si="128"/>
        <v>14</v>
      </c>
      <c r="BI153" s="7" t="s">
        <v>99</v>
      </c>
      <c r="BJ153" s="8" t="s">
        <v>28</v>
      </c>
      <c r="BK153" s="9">
        <v>-0.14771000000000001</v>
      </c>
      <c r="BL153" s="9"/>
      <c r="BM153" s="9">
        <f t="shared" si="105"/>
        <v>34</v>
      </c>
      <c r="BN153" s="7" t="s">
        <v>103</v>
      </c>
      <c r="BO153" s="8" t="s">
        <v>26</v>
      </c>
      <c r="BP153" s="9">
        <v>-8.7690000000000004E-2</v>
      </c>
      <c r="BR153" s="9">
        <f t="shared" si="118"/>
        <v>29</v>
      </c>
    </row>
    <row r="154" spans="1:70" ht="17" thickBot="1" x14ac:dyDescent="0.25">
      <c r="A154" s="7" t="s">
        <v>38</v>
      </c>
      <c r="B154" s="8" t="s">
        <v>26</v>
      </c>
      <c r="C154" s="9">
        <v>-9.9440000000000001E-2</v>
      </c>
      <c r="D154" s="9"/>
      <c r="E154" s="9">
        <f t="shared" si="53"/>
        <v>51</v>
      </c>
      <c r="F154" s="54" t="s">
        <v>53</v>
      </c>
      <c r="G154" s="55" t="s">
        <v>23</v>
      </c>
      <c r="H154" s="23">
        <v>-0.17627999999999999</v>
      </c>
      <c r="I154" s="23" t="s">
        <v>108</v>
      </c>
      <c r="J154" s="9">
        <f t="shared" si="76"/>
        <v>44</v>
      </c>
      <c r="K154" s="7" t="s">
        <v>79</v>
      </c>
      <c r="L154" s="8" t="s">
        <v>25</v>
      </c>
      <c r="M154" s="9">
        <v>-0.11294999999999999</v>
      </c>
      <c r="N154" s="9"/>
      <c r="O154" s="9">
        <f t="shared" si="113"/>
        <v>31</v>
      </c>
      <c r="P154" s="7" t="s">
        <v>56</v>
      </c>
      <c r="Q154" s="8" t="s">
        <v>22</v>
      </c>
      <c r="R154" s="9">
        <v>-0.16991000000000001</v>
      </c>
      <c r="S154" s="9"/>
      <c r="T154" s="9">
        <f t="shared" si="108"/>
        <v>34</v>
      </c>
      <c r="U154" s="7" t="s">
        <v>99</v>
      </c>
      <c r="V154" s="8" t="s">
        <v>20</v>
      </c>
      <c r="W154" s="9">
        <v>-0.13475999999999999</v>
      </c>
      <c r="X154" s="9"/>
      <c r="Y154" s="9">
        <f t="shared" si="121"/>
        <v>28</v>
      </c>
      <c r="Z154" s="7" t="s">
        <v>48</v>
      </c>
      <c r="AA154" s="8" t="s">
        <v>20</v>
      </c>
      <c r="AB154" s="9">
        <v>-0.15064</v>
      </c>
      <c r="AC154" s="9"/>
      <c r="AD154" s="9">
        <f t="shared" si="69"/>
        <v>46</v>
      </c>
      <c r="AE154" s="7" t="s">
        <v>102</v>
      </c>
      <c r="AF154" s="8" t="s">
        <v>20</v>
      </c>
      <c r="AG154" s="9">
        <v>-6.2170000000000003E-2</v>
      </c>
      <c r="AH154" s="9"/>
      <c r="AI154" s="9">
        <f t="shared" si="122"/>
        <v>26</v>
      </c>
      <c r="AJ154" s="7" t="s">
        <v>38</v>
      </c>
      <c r="AK154" s="8" t="s">
        <v>26</v>
      </c>
      <c r="AL154" s="9">
        <v>-0.12087000000000001</v>
      </c>
      <c r="AM154" s="9"/>
      <c r="AN154" s="9">
        <f t="shared" si="64"/>
        <v>49</v>
      </c>
      <c r="AO154" s="7" t="s">
        <v>99</v>
      </c>
      <c r="AP154" s="8" t="s">
        <v>20</v>
      </c>
      <c r="AQ154" s="9">
        <v>-9.9879999999999997E-2</v>
      </c>
      <c r="AR154" s="9"/>
      <c r="AS154" s="9">
        <f t="shared" si="125"/>
        <v>24</v>
      </c>
      <c r="AT154" s="7" t="s">
        <v>86</v>
      </c>
      <c r="AU154" s="8" t="s">
        <v>28</v>
      </c>
      <c r="AV154" s="9">
        <v>-0.14938000000000001</v>
      </c>
      <c r="AW154" s="9"/>
      <c r="AX154" s="9">
        <f t="shared" si="99"/>
        <v>38</v>
      </c>
      <c r="AY154" s="7" t="s">
        <v>31</v>
      </c>
      <c r="AZ154" s="8" t="s">
        <v>19</v>
      </c>
      <c r="BA154" s="9">
        <v>-0.15937000000000001</v>
      </c>
      <c r="BB154" s="9"/>
      <c r="BC154" s="9">
        <f t="shared" si="104"/>
        <v>35</v>
      </c>
      <c r="BD154" s="7" t="s">
        <v>48</v>
      </c>
      <c r="BE154" s="8" t="s">
        <v>20</v>
      </c>
      <c r="BF154" s="9">
        <v>-5.5500000000000001E-2</v>
      </c>
      <c r="BG154" s="9"/>
      <c r="BH154" s="9">
        <f t="shared" si="128"/>
        <v>15</v>
      </c>
      <c r="BI154" s="7" t="s">
        <v>97</v>
      </c>
      <c r="BJ154" s="8" t="s">
        <v>25</v>
      </c>
      <c r="BK154" s="9">
        <v>-0.15542</v>
      </c>
      <c r="BL154" s="9"/>
      <c r="BM154" s="9">
        <f t="shared" si="105"/>
        <v>35</v>
      </c>
      <c r="BN154" s="7" t="s">
        <v>18</v>
      </c>
      <c r="BO154" s="8" t="s">
        <v>20</v>
      </c>
      <c r="BP154" s="9">
        <v>-0.10996</v>
      </c>
      <c r="BR154" s="9">
        <f t="shared" si="118"/>
        <v>30</v>
      </c>
    </row>
    <row r="155" spans="1:70" ht="17" customHeight="1" thickBot="1" x14ac:dyDescent="0.25">
      <c r="A155" s="7" t="s">
        <v>39</v>
      </c>
      <c r="B155" s="8" t="s">
        <v>28</v>
      </c>
      <c r="C155" s="9">
        <v>-0.10448</v>
      </c>
      <c r="D155" s="9"/>
      <c r="E155" s="9">
        <f t="shared" si="53"/>
        <v>52</v>
      </c>
      <c r="F155" s="58" t="s">
        <v>24</v>
      </c>
      <c r="G155" s="59" t="s">
        <v>25</v>
      </c>
      <c r="H155" s="23">
        <v>-0.17680000000000001</v>
      </c>
      <c r="I155" s="23" t="s">
        <v>108</v>
      </c>
      <c r="J155" s="9">
        <f t="shared" si="76"/>
        <v>45</v>
      </c>
      <c r="K155" s="7" t="s">
        <v>39</v>
      </c>
      <c r="L155" s="8" t="s">
        <v>25</v>
      </c>
      <c r="M155" s="9">
        <v>-0.12356</v>
      </c>
      <c r="N155" s="9"/>
      <c r="O155" s="9">
        <f t="shared" si="113"/>
        <v>32</v>
      </c>
      <c r="P155" s="7" t="s">
        <v>44</v>
      </c>
      <c r="Q155" s="8" t="s">
        <v>20</v>
      </c>
      <c r="R155" s="9">
        <v>-0.1704</v>
      </c>
      <c r="S155" s="9"/>
      <c r="T155" s="9">
        <f t="shared" si="108"/>
        <v>35</v>
      </c>
      <c r="U155" s="7" t="s">
        <v>44</v>
      </c>
      <c r="V155" s="8" t="s">
        <v>23</v>
      </c>
      <c r="W155" s="9">
        <v>-0.13668</v>
      </c>
      <c r="X155" s="9"/>
      <c r="Y155" s="9">
        <f t="shared" si="121"/>
        <v>29</v>
      </c>
      <c r="Z155" s="7" t="s">
        <v>81</v>
      </c>
      <c r="AA155" s="8" t="s">
        <v>20</v>
      </c>
      <c r="AB155" s="9">
        <v>-0.15443000000000001</v>
      </c>
      <c r="AC155" s="9"/>
      <c r="AD155" s="9">
        <f t="shared" si="69"/>
        <v>47</v>
      </c>
      <c r="AE155" s="7" t="s">
        <v>87</v>
      </c>
      <c r="AF155" s="8" t="s">
        <v>19</v>
      </c>
      <c r="AG155" s="9">
        <v>-6.7890000000000006E-2</v>
      </c>
      <c r="AH155" s="9"/>
      <c r="AI155" s="9">
        <f t="shared" si="122"/>
        <v>27</v>
      </c>
      <c r="AJ155" s="7" t="s">
        <v>79</v>
      </c>
      <c r="AK155" s="8" t="s">
        <v>25</v>
      </c>
      <c r="AL155" s="9">
        <v>-0.12214999999999999</v>
      </c>
      <c r="AM155" s="9"/>
      <c r="AN155" s="9">
        <f t="shared" si="64"/>
        <v>50</v>
      </c>
      <c r="AO155" s="7" t="s">
        <v>84</v>
      </c>
      <c r="AP155" s="8" t="s">
        <v>26</v>
      </c>
      <c r="AQ155" s="9">
        <v>-0.10363</v>
      </c>
      <c r="AR155" s="9"/>
      <c r="AS155" s="9">
        <f t="shared" si="125"/>
        <v>25</v>
      </c>
      <c r="AT155" s="7" t="s">
        <v>95</v>
      </c>
      <c r="AU155" s="8" t="s">
        <v>26</v>
      </c>
      <c r="AV155" s="9">
        <v>-0.15106</v>
      </c>
      <c r="AW155" s="9"/>
      <c r="AX155" s="9">
        <f t="shared" si="99"/>
        <v>39</v>
      </c>
      <c r="AY155" s="7" t="s">
        <v>36</v>
      </c>
      <c r="AZ155" s="8" t="s">
        <v>26</v>
      </c>
      <c r="BA155" s="9">
        <v>-0.16169</v>
      </c>
      <c r="BB155" s="9"/>
      <c r="BC155" s="9">
        <f t="shared" si="104"/>
        <v>36</v>
      </c>
      <c r="BD155" s="7" t="s">
        <v>83</v>
      </c>
      <c r="BE155" s="8" t="s">
        <v>25</v>
      </c>
      <c r="BF155" s="9">
        <v>-6.1080000000000002E-2</v>
      </c>
      <c r="BG155" s="9"/>
      <c r="BH155" s="9">
        <f t="shared" si="128"/>
        <v>16</v>
      </c>
      <c r="BI155" s="7" t="s">
        <v>91</v>
      </c>
      <c r="BJ155" s="8" t="s">
        <v>28</v>
      </c>
      <c r="BK155" s="9">
        <v>-0.16713</v>
      </c>
      <c r="BL155" s="9"/>
      <c r="BM155" s="9">
        <f t="shared" si="105"/>
        <v>36</v>
      </c>
      <c r="BN155" s="7" t="s">
        <v>73</v>
      </c>
      <c r="BO155" s="8" t="s">
        <v>29</v>
      </c>
      <c r="BP155" s="9">
        <v>-0.11247</v>
      </c>
      <c r="BR155" s="9">
        <f t="shared" si="118"/>
        <v>31</v>
      </c>
    </row>
    <row r="156" spans="1:70" ht="17" thickBot="1" x14ac:dyDescent="0.25">
      <c r="A156" s="7" t="s">
        <v>92</v>
      </c>
      <c r="B156" s="8" t="s">
        <v>28</v>
      </c>
      <c r="C156" s="9">
        <v>-0.10703</v>
      </c>
      <c r="D156" s="9"/>
      <c r="E156" s="9">
        <f t="shared" si="53"/>
        <v>53</v>
      </c>
      <c r="F156" s="7" t="s">
        <v>62</v>
      </c>
      <c r="G156" s="8" t="s">
        <v>25</v>
      </c>
      <c r="H156" s="9">
        <v>-0.18368999999999999</v>
      </c>
      <c r="I156" s="9"/>
      <c r="J156" s="9">
        <f t="shared" si="76"/>
        <v>46</v>
      </c>
      <c r="K156" s="7" t="s">
        <v>62</v>
      </c>
      <c r="L156" s="8" t="s">
        <v>19</v>
      </c>
      <c r="M156" s="9">
        <v>-0.12856000000000001</v>
      </c>
      <c r="N156" s="9"/>
      <c r="O156" s="9">
        <f t="shared" si="113"/>
        <v>33</v>
      </c>
      <c r="P156" s="7" t="s">
        <v>56</v>
      </c>
      <c r="Q156" s="8" t="s">
        <v>19</v>
      </c>
      <c r="R156" s="9">
        <v>-0.17854999999999999</v>
      </c>
      <c r="S156" s="9"/>
      <c r="T156" s="9">
        <f t="shared" si="108"/>
        <v>36</v>
      </c>
      <c r="U156" s="7" t="s">
        <v>56</v>
      </c>
      <c r="V156" s="8" t="s">
        <v>22</v>
      </c>
      <c r="W156" s="9">
        <v>-0.13805000000000001</v>
      </c>
      <c r="X156" s="9"/>
      <c r="Y156" s="9">
        <f t="shared" si="121"/>
        <v>30</v>
      </c>
      <c r="Z156" s="7" t="s">
        <v>87</v>
      </c>
      <c r="AA156" s="8" t="s">
        <v>25</v>
      </c>
      <c r="AB156" s="9">
        <v>-0.15956000000000001</v>
      </c>
      <c r="AC156" s="9"/>
      <c r="AD156" s="9">
        <f t="shared" si="69"/>
        <v>48</v>
      </c>
      <c r="AE156" s="7" t="s">
        <v>99</v>
      </c>
      <c r="AF156" s="8" t="s">
        <v>20</v>
      </c>
      <c r="AG156" s="9">
        <v>-7.3620000000000005E-2</v>
      </c>
      <c r="AH156" s="9"/>
      <c r="AI156" s="9">
        <f t="shared" si="122"/>
        <v>28</v>
      </c>
      <c r="AJ156" s="7" t="s">
        <v>87</v>
      </c>
      <c r="AK156" s="8" t="s">
        <v>25</v>
      </c>
      <c r="AL156" s="9">
        <v>-0.12235</v>
      </c>
      <c r="AM156" s="9"/>
      <c r="AN156" s="9">
        <f t="shared" si="64"/>
        <v>51</v>
      </c>
      <c r="AO156" s="7" t="s">
        <v>73</v>
      </c>
      <c r="AP156" s="8" t="s">
        <v>26</v>
      </c>
      <c r="AQ156" s="9">
        <v>-0.10853</v>
      </c>
      <c r="AR156" s="9"/>
      <c r="AS156" s="9">
        <f t="shared" si="125"/>
        <v>26</v>
      </c>
      <c r="AT156" s="7" t="s">
        <v>99</v>
      </c>
      <c r="AU156" s="8" t="s">
        <v>26</v>
      </c>
      <c r="AV156" s="9">
        <v>-0.15912999999999999</v>
      </c>
      <c r="AW156" s="9"/>
      <c r="AX156" s="9">
        <f t="shared" si="99"/>
        <v>40</v>
      </c>
      <c r="AY156" s="7" t="s">
        <v>98</v>
      </c>
      <c r="AZ156" s="8" t="s">
        <v>29</v>
      </c>
      <c r="BA156" s="9">
        <v>-0.16242000000000001</v>
      </c>
      <c r="BB156" s="9"/>
      <c r="BC156" s="9">
        <f t="shared" si="104"/>
        <v>37</v>
      </c>
      <c r="BD156" s="7" t="s">
        <v>92</v>
      </c>
      <c r="BE156" s="8" t="s">
        <v>28</v>
      </c>
      <c r="BF156" s="9">
        <v>-6.2520000000000006E-2</v>
      </c>
      <c r="BG156" s="9"/>
      <c r="BH156" s="9">
        <f t="shared" si="128"/>
        <v>17</v>
      </c>
      <c r="BI156" s="7" t="s">
        <v>73</v>
      </c>
      <c r="BJ156" s="8" t="s">
        <v>29</v>
      </c>
      <c r="BK156" s="9">
        <v>-0.16769999999999999</v>
      </c>
      <c r="BL156" s="9"/>
      <c r="BM156" s="9">
        <f t="shared" si="105"/>
        <v>37</v>
      </c>
      <c r="BN156" s="7" t="s">
        <v>97</v>
      </c>
      <c r="BO156" s="8" t="s">
        <v>28</v>
      </c>
      <c r="BP156" s="9">
        <v>-0.11397</v>
      </c>
      <c r="BR156" s="9">
        <f t="shared" si="118"/>
        <v>32</v>
      </c>
    </row>
    <row r="157" spans="1:70" ht="17" thickBot="1" x14ac:dyDescent="0.25">
      <c r="A157" s="7" t="s">
        <v>77</v>
      </c>
      <c r="B157" s="8" t="s">
        <v>29</v>
      </c>
      <c r="C157" s="9">
        <v>-0.10732</v>
      </c>
      <c r="D157" s="9"/>
      <c r="E157" s="9">
        <f t="shared" si="53"/>
        <v>54</v>
      </c>
      <c r="F157" s="7" t="s">
        <v>33</v>
      </c>
      <c r="G157" s="8" t="s">
        <v>25</v>
      </c>
      <c r="H157" s="9">
        <v>-0.18528</v>
      </c>
      <c r="I157" s="9"/>
      <c r="J157" s="9">
        <f t="shared" si="76"/>
        <v>47</v>
      </c>
      <c r="K157" s="7" t="s">
        <v>33</v>
      </c>
      <c r="L157" s="8" t="s">
        <v>20</v>
      </c>
      <c r="M157" s="9">
        <v>-0.12926000000000001</v>
      </c>
      <c r="N157" s="9"/>
      <c r="O157" s="9">
        <f t="shared" si="113"/>
        <v>34</v>
      </c>
      <c r="P157" s="7" t="s">
        <v>62</v>
      </c>
      <c r="Q157" s="8" t="s">
        <v>25</v>
      </c>
      <c r="R157" s="9">
        <v>-0.18290000000000001</v>
      </c>
      <c r="S157" s="9"/>
      <c r="T157" s="9">
        <f t="shared" si="108"/>
        <v>37</v>
      </c>
      <c r="U157" s="7" t="s">
        <v>57</v>
      </c>
      <c r="V157" s="8" t="s">
        <v>20</v>
      </c>
      <c r="W157" s="9">
        <v>-0.14559</v>
      </c>
      <c r="X157" s="9"/>
      <c r="Y157" s="9">
        <f t="shared" si="121"/>
        <v>31</v>
      </c>
      <c r="Z157" s="7" t="s">
        <v>36</v>
      </c>
      <c r="AA157" s="8" t="s">
        <v>23</v>
      </c>
      <c r="AB157" s="9">
        <v>-0.15967999999999999</v>
      </c>
      <c r="AC157" s="9"/>
      <c r="AD157" s="9">
        <f t="shared" si="69"/>
        <v>49</v>
      </c>
      <c r="AE157" s="7" t="s">
        <v>57</v>
      </c>
      <c r="AF157" s="8" t="s">
        <v>20</v>
      </c>
      <c r="AG157" s="9">
        <v>-7.7450000000000005E-2</v>
      </c>
      <c r="AH157" s="9"/>
      <c r="AI157" s="9">
        <f t="shared" si="122"/>
        <v>29</v>
      </c>
      <c r="AJ157" s="7" t="s">
        <v>97</v>
      </c>
      <c r="AK157" s="8" t="s">
        <v>28</v>
      </c>
      <c r="AL157" s="9">
        <v>-0.12291000000000001</v>
      </c>
      <c r="AM157" s="9"/>
      <c r="AN157" s="9">
        <f t="shared" si="64"/>
        <v>52</v>
      </c>
      <c r="AO157" s="7" t="s">
        <v>68</v>
      </c>
      <c r="AP157" s="8" t="s">
        <v>29</v>
      </c>
      <c r="AQ157" s="9">
        <v>-0.1108</v>
      </c>
      <c r="AR157" s="9"/>
      <c r="AS157" s="9">
        <f t="shared" si="125"/>
        <v>27</v>
      </c>
      <c r="AT157" s="7" t="s">
        <v>36</v>
      </c>
      <c r="AU157" s="8" t="s">
        <v>23</v>
      </c>
      <c r="AV157" s="9">
        <v>-0.16059999999999999</v>
      </c>
      <c r="AW157" s="9"/>
      <c r="AX157" s="9">
        <f t="shared" si="99"/>
        <v>41</v>
      </c>
      <c r="AY157" s="7" t="s">
        <v>31</v>
      </c>
      <c r="AZ157" s="8" t="s">
        <v>25</v>
      </c>
      <c r="BA157" s="9">
        <v>-0.16458999999999999</v>
      </c>
      <c r="BB157" s="9"/>
      <c r="BC157" s="9">
        <f t="shared" si="104"/>
        <v>38</v>
      </c>
      <c r="BD157" s="7" t="s">
        <v>98</v>
      </c>
      <c r="BE157" s="8" t="s">
        <v>29</v>
      </c>
      <c r="BF157" s="9">
        <v>-6.4839999999999995E-2</v>
      </c>
      <c r="BG157" s="9"/>
      <c r="BH157" s="9">
        <f t="shared" si="128"/>
        <v>18</v>
      </c>
      <c r="BI157" s="7" t="s">
        <v>49</v>
      </c>
      <c r="BJ157" s="8" t="s">
        <v>20</v>
      </c>
      <c r="BK157" s="10">
        <v>-0.18604000000000001</v>
      </c>
      <c r="BL157" s="10" t="s">
        <v>107</v>
      </c>
      <c r="BM157" s="9">
        <f t="shared" si="105"/>
        <v>38</v>
      </c>
      <c r="BN157" s="7" t="s">
        <v>91</v>
      </c>
      <c r="BO157" s="8" t="s">
        <v>28</v>
      </c>
      <c r="BP157" s="9">
        <v>-0.1148</v>
      </c>
      <c r="BR157" s="9">
        <f t="shared" si="118"/>
        <v>33</v>
      </c>
    </row>
    <row r="158" spans="1:70" ht="17" thickBot="1" x14ac:dyDescent="0.25">
      <c r="A158" s="7" t="s">
        <v>92</v>
      </c>
      <c r="B158" s="8" t="s">
        <v>25</v>
      </c>
      <c r="C158" s="9">
        <v>-0.10773000000000001</v>
      </c>
      <c r="D158" s="9"/>
      <c r="E158" s="9">
        <f t="shared" si="53"/>
        <v>55</v>
      </c>
      <c r="F158" s="7" t="s">
        <v>80</v>
      </c>
      <c r="G158" s="8" t="s">
        <v>19</v>
      </c>
      <c r="H158" s="9">
        <v>-0.18773000000000001</v>
      </c>
      <c r="I158" s="9"/>
      <c r="J158" s="9">
        <f t="shared" si="76"/>
        <v>48</v>
      </c>
      <c r="K158" s="7" t="s">
        <v>83</v>
      </c>
      <c r="L158" s="8" t="s">
        <v>25</v>
      </c>
      <c r="M158" s="9">
        <v>-0.13356000000000001</v>
      </c>
      <c r="N158" s="9"/>
      <c r="O158" s="9">
        <f t="shared" si="113"/>
        <v>35</v>
      </c>
      <c r="P158" s="7" t="s">
        <v>37</v>
      </c>
      <c r="Q158" s="8" t="s">
        <v>25</v>
      </c>
      <c r="R158" s="9">
        <v>-0.18704999999999999</v>
      </c>
      <c r="S158" s="9"/>
      <c r="T158" s="9">
        <f t="shared" si="108"/>
        <v>38</v>
      </c>
      <c r="U158" s="7" t="s">
        <v>18</v>
      </c>
      <c r="V158" s="8" t="s">
        <v>19</v>
      </c>
      <c r="W158" s="9">
        <v>-0.14604</v>
      </c>
      <c r="X158" s="9"/>
      <c r="Y158" s="9">
        <f t="shared" si="121"/>
        <v>32</v>
      </c>
      <c r="Z158" s="7" t="s">
        <v>63</v>
      </c>
      <c r="AA158" s="8" t="s">
        <v>26</v>
      </c>
      <c r="AB158" s="9">
        <v>-0.16070000000000001</v>
      </c>
      <c r="AC158" s="9"/>
      <c r="AD158" s="9">
        <f t="shared" si="69"/>
        <v>50</v>
      </c>
      <c r="AE158" s="7" t="s">
        <v>85</v>
      </c>
      <c r="AF158" s="8" t="s">
        <v>19</v>
      </c>
      <c r="AG158" s="9">
        <v>-7.8369999999999995E-2</v>
      </c>
      <c r="AH158" s="9"/>
      <c r="AI158" s="9">
        <f t="shared" si="122"/>
        <v>30</v>
      </c>
      <c r="AJ158" s="7" t="s">
        <v>33</v>
      </c>
      <c r="AK158" s="8" t="s">
        <v>20</v>
      </c>
      <c r="AL158" s="9">
        <v>-0.12528</v>
      </c>
      <c r="AM158" s="9"/>
      <c r="AN158" s="9">
        <f t="shared" si="64"/>
        <v>53</v>
      </c>
      <c r="AO158" s="7" t="s">
        <v>57</v>
      </c>
      <c r="AP158" s="8" t="s">
        <v>23</v>
      </c>
      <c r="AQ158" s="9">
        <v>-0.11637</v>
      </c>
      <c r="AR158" s="9"/>
      <c r="AS158" s="9">
        <f t="shared" si="125"/>
        <v>28</v>
      </c>
      <c r="AT158" s="7" t="s">
        <v>92</v>
      </c>
      <c r="AU158" s="8" t="s">
        <v>25</v>
      </c>
      <c r="AV158" s="9">
        <v>-0.16286</v>
      </c>
      <c r="AW158" s="9"/>
      <c r="AX158" s="9">
        <f t="shared" si="99"/>
        <v>42</v>
      </c>
      <c r="AY158" s="7" t="s">
        <v>27</v>
      </c>
      <c r="AZ158" s="8" t="s">
        <v>29</v>
      </c>
      <c r="BA158" s="9">
        <v>-0.17238999999999999</v>
      </c>
      <c r="BB158" s="9"/>
      <c r="BC158" s="9">
        <f t="shared" si="104"/>
        <v>39</v>
      </c>
      <c r="BD158" s="7" t="s">
        <v>33</v>
      </c>
      <c r="BE158" s="8" t="s">
        <v>20</v>
      </c>
      <c r="BF158" s="9">
        <v>-6.5729999999999997E-2</v>
      </c>
      <c r="BG158" s="9"/>
      <c r="BH158" s="9">
        <f t="shared" si="128"/>
        <v>19</v>
      </c>
      <c r="BI158" s="7" t="s">
        <v>45</v>
      </c>
      <c r="BJ158" s="8" t="s">
        <v>19</v>
      </c>
      <c r="BK158" s="9">
        <v>-0.18767</v>
      </c>
      <c r="BL158" s="9"/>
      <c r="BM158" s="9">
        <f t="shared" si="105"/>
        <v>39</v>
      </c>
      <c r="BN158" s="7" t="s">
        <v>58</v>
      </c>
      <c r="BO158" s="8" t="s">
        <v>25</v>
      </c>
      <c r="BP158" s="9">
        <v>-0.13174</v>
      </c>
      <c r="BR158" s="9">
        <f t="shared" si="118"/>
        <v>34</v>
      </c>
    </row>
    <row r="159" spans="1:70" ht="17" thickBot="1" x14ac:dyDescent="0.25">
      <c r="A159" s="7" t="s">
        <v>82</v>
      </c>
      <c r="B159" s="8" t="s">
        <v>25</v>
      </c>
      <c r="C159" s="9">
        <v>-0.10818</v>
      </c>
      <c r="D159" s="9"/>
      <c r="E159" s="9">
        <f t="shared" si="53"/>
        <v>56</v>
      </c>
      <c r="F159" s="58" t="s">
        <v>31</v>
      </c>
      <c r="G159" s="59" t="s">
        <v>25</v>
      </c>
      <c r="H159" s="23">
        <v>-0.18803</v>
      </c>
      <c r="I159" s="23" t="s">
        <v>108</v>
      </c>
      <c r="J159" s="9">
        <f t="shared" si="76"/>
        <v>49</v>
      </c>
      <c r="K159" s="7" t="s">
        <v>24</v>
      </c>
      <c r="L159" s="8" t="s">
        <v>25</v>
      </c>
      <c r="M159" s="23">
        <v>-0.14030999999999999</v>
      </c>
      <c r="N159" s="23" t="s">
        <v>108</v>
      </c>
      <c r="O159" s="9">
        <f t="shared" si="113"/>
        <v>36</v>
      </c>
      <c r="P159" s="7" t="s">
        <v>59</v>
      </c>
      <c r="Q159" s="8" t="s">
        <v>20</v>
      </c>
      <c r="R159" s="9">
        <v>-0.189</v>
      </c>
      <c r="S159" s="9"/>
      <c r="T159" s="9">
        <f t="shared" si="108"/>
        <v>39</v>
      </c>
      <c r="U159" s="7" t="s">
        <v>48</v>
      </c>
      <c r="V159" s="8" t="s">
        <v>29</v>
      </c>
      <c r="W159" s="9">
        <v>-0.1469</v>
      </c>
      <c r="X159" s="9"/>
      <c r="Y159" s="9">
        <f t="shared" si="121"/>
        <v>33</v>
      </c>
      <c r="Z159" s="7" t="s">
        <v>18</v>
      </c>
      <c r="AA159" s="8" t="s">
        <v>20</v>
      </c>
      <c r="AB159" s="9">
        <v>-0.16542999999999999</v>
      </c>
      <c r="AC159" s="9"/>
      <c r="AD159" s="9">
        <f t="shared" si="69"/>
        <v>51</v>
      </c>
      <c r="AE159" s="7" t="s">
        <v>57</v>
      </c>
      <c r="AF159" s="8" t="s">
        <v>23</v>
      </c>
      <c r="AG159" s="9">
        <v>-8.3650000000000002E-2</v>
      </c>
      <c r="AH159" s="9"/>
      <c r="AI159" s="9">
        <f t="shared" si="122"/>
        <v>31</v>
      </c>
      <c r="AJ159" s="7" t="s">
        <v>63</v>
      </c>
      <c r="AK159" s="8" t="s">
        <v>26</v>
      </c>
      <c r="AL159" s="9">
        <v>-0.1318</v>
      </c>
      <c r="AM159" s="9"/>
      <c r="AN159" s="9">
        <f t="shared" si="64"/>
        <v>54</v>
      </c>
      <c r="AO159" s="7" t="s">
        <v>62</v>
      </c>
      <c r="AP159" s="8" t="s">
        <v>25</v>
      </c>
      <c r="AQ159" s="9">
        <v>-0.12199</v>
      </c>
      <c r="AR159" s="9"/>
      <c r="AS159" s="9">
        <f t="shared" si="125"/>
        <v>29</v>
      </c>
      <c r="AT159" s="7" t="s">
        <v>31</v>
      </c>
      <c r="AU159" s="8" t="s">
        <v>19</v>
      </c>
      <c r="AV159" s="9">
        <v>-0.16489999999999999</v>
      </c>
      <c r="AW159" s="9"/>
      <c r="AX159" s="9">
        <f t="shared" si="99"/>
        <v>43</v>
      </c>
      <c r="AY159" s="7" t="s">
        <v>53</v>
      </c>
      <c r="AZ159" s="8" t="s">
        <v>23</v>
      </c>
      <c r="BA159" s="9">
        <v>-0.17796999999999999</v>
      </c>
      <c r="BB159" s="9"/>
      <c r="BC159" s="9">
        <f t="shared" si="104"/>
        <v>40</v>
      </c>
      <c r="BD159" s="7" t="s">
        <v>94</v>
      </c>
      <c r="BE159" s="8" t="s">
        <v>19</v>
      </c>
      <c r="BF159" s="9">
        <v>-6.7930000000000004E-2</v>
      </c>
      <c r="BG159" s="9"/>
      <c r="BH159" s="9">
        <f t="shared" si="128"/>
        <v>20</v>
      </c>
      <c r="BI159" s="7" t="s">
        <v>57</v>
      </c>
      <c r="BJ159" s="8" t="s">
        <v>23</v>
      </c>
      <c r="BK159" s="9">
        <v>-0.19475000000000001</v>
      </c>
      <c r="BL159" s="9"/>
      <c r="BM159" s="9">
        <f t="shared" si="105"/>
        <v>40</v>
      </c>
      <c r="BN159" s="7" t="s">
        <v>83</v>
      </c>
      <c r="BO159" s="8" t="s">
        <v>20</v>
      </c>
      <c r="BP159" s="9">
        <v>-0.13263</v>
      </c>
      <c r="BR159" s="9">
        <f t="shared" si="118"/>
        <v>35</v>
      </c>
    </row>
    <row r="160" spans="1:70" ht="17" thickBot="1" x14ac:dyDescent="0.25">
      <c r="A160" s="7" t="s">
        <v>74</v>
      </c>
      <c r="B160" s="8" t="s">
        <v>28</v>
      </c>
      <c r="C160" s="9">
        <v>-0.1164</v>
      </c>
      <c r="D160" s="9"/>
      <c r="E160" s="9">
        <f t="shared" si="53"/>
        <v>57</v>
      </c>
      <c r="F160" s="7" t="s">
        <v>86</v>
      </c>
      <c r="G160" s="8" t="s">
        <v>28</v>
      </c>
      <c r="H160" s="9">
        <v>-0.18964</v>
      </c>
      <c r="I160" s="9"/>
      <c r="J160" s="9">
        <f t="shared" si="76"/>
        <v>50</v>
      </c>
      <c r="K160" s="7" t="s">
        <v>49</v>
      </c>
      <c r="L160" s="8" t="s">
        <v>28</v>
      </c>
      <c r="M160" s="9">
        <v>-0.14241999999999999</v>
      </c>
      <c r="N160" s="9"/>
      <c r="O160" s="9">
        <f t="shared" si="113"/>
        <v>37</v>
      </c>
      <c r="P160" s="7" t="s">
        <v>59</v>
      </c>
      <c r="Q160" s="8" t="s">
        <v>25</v>
      </c>
      <c r="R160" s="9">
        <v>-0.19188</v>
      </c>
      <c r="S160" s="9"/>
      <c r="T160" s="9">
        <f t="shared" si="108"/>
        <v>40</v>
      </c>
      <c r="U160" s="7" t="s">
        <v>56</v>
      </c>
      <c r="V160" s="8" t="s">
        <v>19</v>
      </c>
      <c r="W160" s="9">
        <v>-0.1497</v>
      </c>
      <c r="X160" s="9"/>
      <c r="Y160" s="9">
        <f t="shared" si="121"/>
        <v>34</v>
      </c>
      <c r="Z160" s="7" t="s">
        <v>99</v>
      </c>
      <c r="AA160" s="8" t="s">
        <v>26</v>
      </c>
      <c r="AB160" s="9">
        <v>-0.17569000000000001</v>
      </c>
      <c r="AC160" s="9"/>
      <c r="AD160" s="9">
        <f t="shared" si="69"/>
        <v>52</v>
      </c>
      <c r="AE160" s="7" t="s">
        <v>39</v>
      </c>
      <c r="AF160" s="8" t="s">
        <v>25</v>
      </c>
      <c r="AG160" s="9">
        <v>-8.6660000000000001E-2</v>
      </c>
      <c r="AH160" s="9"/>
      <c r="AI160" s="9">
        <f t="shared" si="122"/>
        <v>32</v>
      </c>
      <c r="AJ160" s="7" t="s">
        <v>63</v>
      </c>
      <c r="AK160" s="8" t="s">
        <v>20</v>
      </c>
      <c r="AL160" s="9">
        <v>-0.1366</v>
      </c>
      <c r="AM160" s="9"/>
      <c r="AN160" s="9">
        <f t="shared" si="64"/>
        <v>55</v>
      </c>
      <c r="AO160" s="7" t="s">
        <v>78</v>
      </c>
      <c r="AP160" s="8" t="s">
        <v>23</v>
      </c>
      <c r="AQ160" s="9">
        <v>-0.12386999999999999</v>
      </c>
      <c r="AR160" s="9"/>
      <c r="AS160" s="9">
        <f t="shared" si="125"/>
        <v>30</v>
      </c>
      <c r="AT160" s="7" t="s">
        <v>74</v>
      </c>
      <c r="AU160" s="8" t="s">
        <v>25</v>
      </c>
      <c r="AV160" s="9">
        <v>-0.16789999999999999</v>
      </c>
      <c r="AW160" s="9"/>
      <c r="AX160" s="9">
        <f t="shared" si="99"/>
        <v>44</v>
      </c>
      <c r="AY160" s="7" t="s">
        <v>24</v>
      </c>
      <c r="AZ160" s="8" t="s">
        <v>25</v>
      </c>
      <c r="BA160" s="23">
        <v>-0.18385000000000001</v>
      </c>
      <c r="BB160" s="23" t="s">
        <v>108</v>
      </c>
      <c r="BC160" s="9">
        <f t="shared" si="104"/>
        <v>41</v>
      </c>
      <c r="BD160" s="7" t="s">
        <v>70</v>
      </c>
      <c r="BE160" s="8" t="s">
        <v>19</v>
      </c>
      <c r="BF160" s="9">
        <v>-6.923E-2</v>
      </c>
      <c r="BG160" s="9"/>
      <c r="BH160" s="9">
        <f t="shared" si="128"/>
        <v>21</v>
      </c>
      <c r="BI160" s="7" t="s">
        <v>97</v>
      </c>
      <c r="BJ160" s="8" t="s">
        <v>19</v>
      </c>
      <c r="BK160" s="9">
        <v>-0.19508</v>
      </c>
      <c r="BL160" s="9"/>
      <c r="BM160" s="9">
        <f t="shared" si="105"/>
        <v>41</v>
      </c>
      <c r="BN160" s="7" t="s">
        <v>87</v>
      </c>
      <c r="BO160" s="8" t="s">
        <v>19</v>
      </c>
      <c r="BP160" s="9">
        <v>-0.13341</v>
      </c>
      <c r="BR160" s="9">
        <f t="shared" si="118"/>
        <v>36</v>
      </c>
    </row>
    <row r="161" spans="1:70" ht="17" thickBot="1" x14ac:dyDescent="0.25">
      <c r="A161" s="7" t="s">
        <v>67</v>
      </c>
      <c r="B161" s="8" t="s">
        <v>23</v>
      </c>
      <c r="C161" s="9">
        <v>-0.12274</v>
      </c>
      <c r="D161" s="9"/>
      <c r="E161" s="9">
        <f t="shared" si="53"/>
        <v>58</v>
      </c>
      <c r="F161" s="7" t="s">
        <v>56</v>
      </c>
      <c r="G161" s="8" t="s">
        <v>25</v>
      </c>
      <c r="H161" s="9">
        <v>-0.19259000000000001</v>
      </c>
      <c r="I161" s="9"/>
      <c r="J161" s="9">
        <f t="shared" si="76"/>
        <v>51</v>
      </c>
      <c r="K161" s="7" t="s">
        <v>82</v>
      </c>
      <c r="L161" s="8" t="s">
        <v>20</v>
      </c>
      <c r="M161" s="9">
        <v>-0.15067</v>
      </c>
      <c r="N161" s="9"/>
      <c r="O161" s="9">
        <f t="shared" si="113"/>
        <v>38</v>
      </c>
      <c r="P161" s="7" t="s">
        <v>99</v>
      </c>
      <c r="Q161" s="8" t="s">
        <v>26</v>
      </c>
      <c r="R161" s="9">
        <v>-0.19732</v>
      </c>
      <c r="S161" s="9"/>
      <c r="T161" s="9">
        <f t="shared" si="108"/>
        <v>41</v>
      </c>
      <c r="U161" s="7" t="s">
        <v>59</v>
      </c>
      <c r="V161" s="8" t="s">
        <v>23</v>
      </c>
      <c r="W161" s="9">
        <v>-0.16256000000000001</v>
      </c>
      <c r="X161" s="9"/>
      <c r="Y161" s="9">
        <f t="shared" si="121"/>
        <v>35</v>
      </c>
      <c r="Z161" s="7" t="s">
        <v>99</v>
      </c>
      <c r="AA161" s="8" t="s">
        <v>20</v>
      </c>
      <c r="AB161" s="9">
        <v>-0.17871000000000001</v>
      </c>
      <c r="AC161" s="9"/>
      <c r="AD161" s="9">
        <f t="shared" si="69"/>
        <v>53</v>
      </c>
      <c r="AE161" s="7" t="s">
        <v>98</v>
      </c>
      <c r="AF161" s="8" t="s">
        <v>19</v>
      </c>
      <c r="AG161" s="9">
        <v>-8.7230000000000002E-2</v>
      </c>
      <c r="AH161" s="9"/>
      <c r="AI161" s="9">
        <f t="shared" si="122"/>
        <v>33</v>
      </c>
      <c r="AJ161" s="7" t="s">
        <v>75</v>
      </c>
      <c r="AK161" s="8" t="s">
        <v>29</v>
      </c>
      <c r="AL161" s="9">
        <v>-0.13669999999999999</v>
      </c>
      <c r="AM161" s="9"/>
      <c r="AN161" s="9">
        <f t="shared" si="64"/>
        <v>56</v>
      </c>
      <c r="AO161" s="7" t="s">
        <v>36</v>
      </c>
      <c r="AP161" s="8" t="s">
        <v>26</v>
      </c>
      <c r="AQ161" s="9">
        <v>-0.12411</v>
      </c>
      <c r="AR161" s="9"/>
      <c r="AS161" s="9">
        <f t="shared" si="125"/>
        <v>31</v>
      </c>
      <c r="AT161" s="7" t="s">
        <v>36</v>
      </c>
      <c r="AU161" s="8" t="s">
        <v>26</v>
      </c>
      <c r="AV161" s="9">
        <v>-0.16941000000000001</v>
      </c>
      <c r="AW161" s="9"/>
      <c r="AX161" s="9">
        <f t="shared" si="99"/>
        <v>45</v>
      </c>
      <c r="AY161" s="7" t="s">
        <v>97</v>
      </c>
      <c r="AZ161" s="8" t="s">
        <v>25</v>
      </c>
      <c r="BA161" s="9">
        <v>-0.18976000000000001</v>
      </c>
      <c r="BB161" s="9"/>
      <c r="BC161" s="9">
        <f t="shared" si="104"/>
        <v>42</v>
      </c>
      <c r="BD161" s="7" t="s">
        <v>80</v>
      </c>
      <c r="BE161" s="8" t="s">
        <v>19</v>
      </c>
      <c r="BF161" s="9">
        <v>-7.5259999999999994E-2</v>
      </c>
      <c r="BG161" s="9"/>
      <c r="BH161" s="9">
        <f t="shared" si="128"/>
        <v>22</v>
      </c>
      <c r="BI161" s="7" t="s">
        <v>67</v>
      </c>
      <c r="BJ161" s="8" t="s">
        <v>28</v>
      </c>
      <c r="BK161" s="23">
        <v>-0.19792999999999999</v>
      </c>
      <c r="BL161" s="23" t="s">
        <v>108</v>
      </c>
      <c r="BM161" s="9">
        <f t="shared" si="105"/>
        <v>42</v>
      </c>
      <c r="BN161" s="7" t="s">
        <v>53</v>
      </c>
      <c r="BO161" s="8" t="s">
        <v>28</v>
      </c>
      <c r="BP161" s="23">
        <v>-0.13605999999999999</v>
      </c>
      <c r="BQ161" t="s">
        <v>108</v>
      </c>
      <c r="BR161" s="9">
        <f t="shared" si="118"/>
        <v>37</v>
      </c>
    </row>
    <row r="162" spans="1:70" ht="17" thickBot="1" x14ac:dyDescent="0.25">
      <c r="A162" s="7" t="s">
        <v>72</v>
      </c>
      <c r="B162" s="8" t="s">
        <v>22</v>
      </c>
      <c r="C162" s="9">
        <v>-0.12375</v>
      </c>
      <c r="D162" s="9"/>
      <c r="E162" s="9">
        <f t="shared" si="53"/>
        <v>59</v>
      </c>
      <c r="F162" s="7" t="s">
        <v>78</v>
      </c>
      <c r="G162" s="8" t="s">
        <v>28</v>
      </c>
      <c r="H162" s="9">
        <v>-0.1976</v>
      </c>
      <c r="I162" s="9"/>
      <c r="J162" s="9">
        <f t="shared" si="76"/>
        <v>52</v>
      </c>
      <c r="K162" s="7" t="s">
        <v>83</v>
      </c>
      <c r="L162" s="8" t="s">
        <v>29</v>
      </c>
      <c r="M162" s="9">
        <v>-0.15564</v>
      </c>
      <c r="N162" s="9"/>
      <c r="O162" s="9">
        <f t="shared" si="113"/>
        <v>39</v>
      </c>
      <c r="P162" s="7" t="s">
        <v>31</v>
      </c>
      <c r="Q162" s="8" t="s">
        <v>19</v>
      </c>
      <c r="R162" s="9">
        <v>-0.20657</v>
      </c>
      <c r="S162" s="9"/>
      <c r="T162" s="9">
        <f t="shared" si="108"/>
        <v>42</v>
      </c>
      <c r="U162" s="7" t="s">
        <v>92</v>
      </c>
      <c r="V162" s="8" t="s">
        <v>25</v>
      </c>
      <c r="W162" s="9">
        <v>-0.16588</v>
      </c>
      <c r="X162" s="9"/>
      <c r="Y162" s="9">
        <f t="shared" si="121"/>
        <v>36</v>
      </c>
      <c r="Z162" s="7" t="s">
        <v>57</v>
      </c>
      <c r="AA162" s="8" t="s">
        <v>23</v>
      </c>
      <c r="AB162" s="9">
        <v>-0.18756</v>
      </c>
      <c r="AC162" s="9"/>
      <c r="AD162" s="9">
        <f t="shared" si="69"/>
        <v>54</v>
      </c>
      <c r="AE162" s="7" t="s">
        <v>90</v>
      </c>
      <c r="AF162" s="8" t="s">
        <v>20</v>
      </c>
      <c r="AG162" s="9">
        <v>-9.2780000000000001E-2</v>
      </c>
      <c r="AH162" s="9"/>
      <c r="AI162" s="9">
        <f t="shared" si="122"/>
        <v>34</v>
      </c>
      <c r="AJ162" s="7" t="s">
        <v>99</v>
      </c>
      <c r="AK162" s="8" t="s">
        <v>23</v>
      </c>
      <c r="AL162" s="9">
        <v>-0.14035</v>
      </c>
      <c r="AM162" s="9"/>
      <c r="AN162" s="9">
        <f t="shared" si="64"/>
        <v>57</v>
      </c>
      <c r="AO162" s="7" t="s">
        <v>79</v>
      </c>
      <c r="AP162" s="8" t="s">
        <v>25</v>
      </c>
      <c r="AQ162" s="9">
        <v>-0.12898000000000001</v>
      </c>
      <c r="AR162" s="9"/>
      <c r="AS162" s="9">
        <f t="shared" si="125"/>
        <v>32</v>
      </c>
      <c r="AT162" s="7" t="s">
        <v>97</v>
      </c>
      <c r="AU162" s="8" t="s">
        <v>25</v>
      </c>
      <c r="AV162" s="9">
        <v>-0.17258000000000001</v>
      </c>
      <c r="AW162" s="9"/>
      <c r="AX162" s="9">
        <f t="shared" si="99"/>
        <v>46</v>
      </c>
      <c r="AY162" s="7" t="s">
        <v>74</v>
      </c>
      <c r="AZ162" s="8" t="s">
        <v>25</v>
      </c>
      <c r="BA162" s="9">
        <v>-0.20601</v>
      </c>
      <c r="BB162" s="9"/>
      <c r="BC162" s="9">
        <f t="shared" si="104"/>
        <v>43</v>
      </c>
      <c r="BD162" s="7" t="s">
        <v>67</v>
      </c>
      <c r="BE162" s="8" t="s">
        <v>20</v>
      </c>
      <c r="BF162" s="9">
        <v>-8.3710000000000007E-2</v>
      </c>
      <c r="BG162" s="9"/>
      <c r="BH162" s="9">
        <f t="shared" si="128"/>
        <v>23</v>
      </c>
      <c r="BI162" s="58" t="s">
        <v>62</v>
      </c>
      <c r="BJ162" s="59" t="s">
        <v>25</v>
      </c>
      <c r="BK162" s="23">
        <v>-0.19847999999999999</v>
      </c>
      <c r="BL162" s="23" t="s">
        <v>108</v>
      </c>
      <c r="BM162" s="9">
        <f t="shared" si="105"/>
        <v>43</v>
      </c>
      <c r="BN162" s="7" t="s">
        <v>39</v>
      </c>
      <c r="BO162" s="8" t="s">
        <v>28</v>
      </c>
      <c r="BP162" s="23">
        <v>-0.14226</v>
      </c>
      <c r="BQ162" t="s">
        <v>108</v>
      </c>
      <c r="BR162" s="9">
        <f t="shared" si="118"/>
        <v>38</v>
      </c>
    </row>
    <row r="163" spans="1:70" ht="17" thickBot="1" x14ac:dyDescent="0.25">
      <c r="A163" s="7" t="s">
        <v>82</v>
      </c>
      <c r="B163" s="8" t="s">
        <v>20</v>
      </c>
      <c r="C163" s="9">
        <v>-0.12463</v>
      </c>
      <c r="D163" s="9"/>
      <c r="E163" s="9">
        <f t="shared" si="53"/>
        <v>60</v>
      </c>
      <c r="F163" s="7" t="s">
        <v>68</v>
      </c>
      <c r="G163" s="8" t="s">
        <v>29</v>
      </c>
      <c r="H163" s="9">
        <v>-0.19891</v>
      </c>
      <c r="I163" s="9"/>
      <c r="J163" s="9">
        <f t="shared" si="76"/>
        <v>53</v>
      </c>
      <c r="K163" s="7" t="s">
        <v>91</v>
      </c>
      <c r="L163" s="8" t="s">
        <v>25</v>
      </c>
      <c r="M163" s="9">
        <v>-0.16378999999999999</v>
      </c>
      <c r="N163" s="9"/>
      <c r="O163" s="9">
        <f t="shared" si="113"/>
        <v>40</v>
      </c>
      <c r="P163" s="7" t="s">
        <v>97</v>
      </c>
      <c r="Q163" s="8" t="s">
        <v>23</v>
      </c>
      <c r="R163" s="9">
        <v>-0.21171000000000001</v>
      </c>
      <c r="S163" s="9"/>
      <c r="T163" s="9">
        <f t="shared" si="108"/>
        <v>43</v>
      </c>
      <c r="U163" s="7" t="s">
        <v>74</v>
      </c>
      <c r="V163" s="8" t="s">
        <v>25</v>
      </c>
      <c r="W163" s="9">
        <v>-0.18004000000000001</v>
      </c>
      <c r="X163" s="9"/>
      <c r="Y163" s="9">
        <f t="shared" si="121"/>
        <v>37</v>
      </c>
      <c r="Z163" s="7" t="s">
        <v>67</v>
      </c>
      <c r="AA163" s="8" t="s">
        <v>20</v>
      </c>
      <c r="AB163" s="9">
        <v>-0.19445000000000001</v>
      </c>
      <c r="AC163" s="9"/>
      <c r="AD163" s="9">
        <f t="shared" si="69"/>
        <v>55</v>
      </c>
      <c r="AE163" s="7" t="s">
        <v>85</v>
      </c>
      <c r="AF163" s="8" t="s">
        <v>29</v>
      </c>
      <c r="AG163" s="9">
        <v>-9.647E-2</v>
      </c>
      <c r="AH163" s="9"/>
      <c r="AI163" s="9">
        <f t="shared" si="122"/>
        <v>35</v>
      </c>
      <c r="AJ163" s="7" t="s">
        <v>76</v>
      </c>
      <c r="AK163" s="8" t="s">
        <v>28</v>
      </c>
      <c r="AL163" s="23">
        <v>-0.15459000000000001</v>
      </c>
      <c r="AM163" s="23" t="s">
        <v>108</v>
      </c>
      <c r="AN163" s="9">
        <f t="shared" si="64"/>
        <v>58</v>
      </c>
      <c r="AO163" s="7" t="s">
        <v>78</v>
      </c>
      <c r="AP163" s="8" t="s">
        <v>28</v>
      </c>
      <c r="AQ163" s="9">
        <v>-0.13275000000000001</v>
      </c>
      <c r="AR163" s="9"/>
      <c r="AS163" s="9">
        <f t="shared" si="125"/>
        <v>33</v>
      </c>
      <c r="AT163" s="7" t="s">
        <v>78</v>
      </c>
      <c r="AU163" s="8" t="s">
        <v>26</v>
      </c>
      <c r="AV163" s="9">
        <v>-0.17867</v>
      </c>
      <c r="AW163" s="9"/>
      <c r="AX163" s="9">
        <f t="shared" si="99"/>
        <v>47</v>
      </c>
      <c r="AY163" s="7" t="s">
        <v>70</v>
      </c>
      <c r="AZ163" s="8" t="s">
        <v>23</v>
      </c>
      <c r="BA163" s="9">
        <v>-0.20752000000000001</v>
      </c>
      <c r="BB163" s="9"/>
      <c r="BC163" s="9">
        <f t="shared" si="104"/>
        <v>44</v>
      </c>
      <c r="BD163" s="7" t="s">
        <v>79</v>
      </c>
      <c r="BE163" s="8" t="s">
        <v>22</v>
      </c>
      <c r="BF163" s="9">
        <v>-8.4309999999999996E-2</v>
      </c>
      <c r="BG163" s="9"/>
      <c r="BH163" s="9">
        <f t="shared" si="128"/>
        <v>24</v>
      </c>
      <c r="BI163" s="7" t="s">
        <v>58</v>
      </c>
      <c r="BJ163" s="8" t="s">
        <v>20</v>
      </c>
      <c r="BK163" s="9">
        <v>-0.20197000000000001</v>
      </c>
      <c r="BL163" s="9"/>
      <c r="BM163" s="9">
        <f t="shared" si="105"/>
        <v>44</v>
      </c>
      <c r="BN163" s="7" t="s">
        <v>79</v>
      </c>
      <c r="BO163" s="8" t="s">
        <v>22</v>
      </c>
      <c r="BP163" s="9">
        <v>-0.14745</v>
      </c>
      <c r="BR163" s="9">
        <f t="shared" si="118"/>
        <v>39</v>
      </c>
    </row>
    <row r="164" spans="1:70" ht="17" thickBot="1" x14ac:dyDescent="0.25">
      <c r="A164" s="7" t="s">
        <v>97</v>
      </c>
      <c r="B164" s="8" t="s">
        <v>28</v>
      </c>
      <c r="C164" s="9">
        <v>-0.12509999999999999</v>
      </c>
      <c r="D164" s="9"/>
      <c r="E164" s="9">
        <f t="shared" si="53"/>
        <v>61</v>
      </c>
      <c r="F164" s="58" t="s">
        <v>74</v>
      </c>
      <c r="G164" s="59" t="s">
        <v>25</v>
      </c>
      <c r="H164" s="23">
        <v>-0.20794000000000001</v>
      </c>
      <c r="I164" s="23" t="s">
        <v>108</v>
      </c>
      <c r="J164" s="9">
        <f t="shared" si="76"/>
        <v>54</v>
      </c>
      <c r="K164" s="7" t="s">
        <v>41</v>
      </c>
      <c r="L164" s="8" t="s">
        <v>25</v>
      </c>
      <c r="M164" s="9">
        <v>-0.16414999999999999</v>
      </c>
      <c r="N164" s="9"/>
      <c r="O164" s="9">
        <f t="shared" si="113"/>
        <v>41</v>
      </c>
      <c r="P164" s="7" t="s">
        <v>54</v>
      </c>
      <c r="Q164" s="8" t="s">
        <v>105</v>
      </c>
      <c r="R164" s="9">
        <v>-0.21764</v>
      </c>
      <c r="S164" s="9"/>
      <c r="T164" s="9">
        <f t="shared" si="108"/>
        <v>44</v>
      </c>
      <c r="U164" s="7" t="s">
        <v>97</v>
      </c>
      <c r="V164" s="8" t="s">
        <v>19</v>
      </c>
      <c r="W164" s="9">
        <v>-0.18356</v>
      </c>
      <c r="X164" s="9"/>
      <c r="Y164" s="9">
        <f t="shared" si="121"/>
        <v>38</v>
      </c>
      <c r="Z164" s="7" t="s">
        <v>49</v>
      </c>
      <c r="AA164" s="8" t="s">
        <v>20</v>
      </c>
      <c r="AB164" s="23">
        <v>-0.19484000000000001</v>
      </c>
      <c r="AC164" s="23" t="s">
        <v>108</v>
      </c>
      <c r="AD164" s="9">
        <f t="shared" si="69"/>
        <v>56</v>
      </c>
      <c r="AE164" s="7" t="s">
        <v>92</v>
      </c>
      <c r="AF164" s="8" t="s">
        <v>28</v>
      </c>
      <c r="AG164" s="9">
        <v>-9.6780000000000005E-2</v>
      </c>
      <c r="AH164" s="9"/>
      <c r="AI164" s="9">
        <f t="shared" si="122"/>
        <v>36</v>
      </c>
      <c r="AJ164" s="54" t="s">
        <v>37</v>
      </c>
      <c r="AK164" s="55" t="s">
        <v>23</v>
      </c>
      <c r="AL164" s="23">
        <v>-0.15634999999999999</v>
      </c>
      <c r="AM164" s="23" t="s">
        <v>108</v>
      </c>
      <c r="AN164" s="9">
        <f t="shared" si="64"/>
        <v>59</v>
      </c>
      <c r="AO164" s="7" t="s">
        <v>36</v>
      </c>
      <c r="AP164" s="8" t="s">
        <v>23</v>
      </c>
      <c r="AQ164" s="9">
        <v>-0.13331000000000001</v>
      </c>
      <c r="AR164" s="9"/>
      <c r="AS164" s="9">
        <f t="shared" si="125"/>
        <v>34</v>
      </c>
      <c r="AT164" s="7" t="s">
        <v>59</v>
      </c>
      <c r="AU164" s="8" t="s">
        <v>25</v>
      </c>
      <c r="AV164" s="9">
        <v>-0.18207999999999999</v>
      </c>
      <c r="AW164" s="9"/>
      <c r="AX164" s="9">
        <f t="shared" si="99"/>
        <v>48</v>
      </c>
      <c r="AY164" s="7" t="s">
        <v>83</v>
      </c>
      <c r="AZ164" s="8" t="s">
        <v>20</v>
      </c>
      <c r="BA164" s="9">
        <v>-0.21199999999999999</v>
      </c>
      <c r="BB164" s="9"/>
      <c r="BC164" s="9">
        <f t="shared" si="104"/>
        <v>45</v>
      </c>
      <c r="BD164" s="7" t="s">
        <v>75</v>
      </c>
      <c r="BE164" s="8" t="s">
        <v>29</v>
      </c>
      <c r="BF164" s="9">
        <v>-8.8429999999999995E-2</v>
      </c>
      <c r="BG164" s="9"/>
      <c r="BH164" s="9">
        <f t="shared" si="128"/>
        <v>25</v>
      </c>
      <c r="BI164" s="7" t="s">
        <v>91</v>
      </c>
      <c r="BJ164" s="8" t="s">
        <v>20</v>
      </c>
      <c r="BK164" s="9">
        <v>-0.2064</v>
      </c>
      <c r="BL164" s="9"/>
      <c r="BM164" s="9">
        <f t="shared" si="105"/>
        <v>45</v>
      </c>
      <c r="BN164" s="7" t="s">
        <v>62</v>
      </c>
      <c r="BO164" s="8" t="s">
        <v>25</v>
      </c>
      <c r="BP164" s="9">
        <v>-0.14763999999999999</v>
      </c>
      <c r="BR164" s="9">
        <f t="shared" si="118"/>
        <v>40</v>
      </c>
    </row>
    <row r="165" spans="1:70" ht="17" thickBot="1" x14ac:dyDescent="0.25">
      <c r="A165" s="7" t="s">
        <v>97</v>
      </c>
      <c r="B165" s="8" t="s">
        <v>19</v>
      </c>
      <c r="C165" s="9">
        <v>-0.1285</v>
      </c>
      <c r="D165" s="9"/>
      <c r="E165" s="9">
        <f t="shared" si="53"/>
        <v>62</v>
      </c>
      <c r="F165" s="7" t="s">
        <v>44</v>
      </c>
      <c r="G165" s="8" t="s">
        <v>20</v>
      </c>
      <c r="H165" s="23">
        <v>-0.20818999999999999</v>
      </c>
      <c r="I165" s="23" t="s">
        <v>108</v>
      </c>
      <c r="J165" s="9">
        <f t="shared" si="76"/>
        <v>55</v>
      </c>
      <c r="K165" s="7" t="s">
        <v>98</v>
      </c>
      <c r="L165" s="8" t="s">
        <v>25</v>
      </c>
      <c r="M165" s="9">
        <v>-0.17423</v>
      </c>
      <c r="N165" s="9"/>
      <c r="O165" s="9">
        <f t="shared" si="113"/>
        <v>42</v>
      </c>
      <c r="P165" s="7" t="s">
        <v>36</v>
      </c>
      <c r="Q165" s="8" t="s">
        <v>23</v>
      </c>
      <c r="R165" s="9">
        <v>-0.22331999999999999</v>
      </c>
      <c r="S165" s="9"/>
      <c r="T165" s="9">
        <f t="shared" si="108"/>
        <v>45</v>
      </c>
      <c r="U165" s="7" t="s">
        <v>98</v>
      </c>
      <c r="V165" s="8" t="s">
        <v>29</v>
      </c>
      <c r="W165" s="9">
        <v>-0.18623000000000001</v>
      </c>
      <c r="X165" s="9"/>
      <c r="Y165" s="9">
        <f t="shared" si="121"/>
        <v>39</v>
      </c>
      <c r="Z165" s="7" t="s">
        <v>66</v>
      </c>
      <c r="AA165" s="8" t="s">
        <v>20</v>
      </c>
      <c r="AB165" s="9">
        <v>-0.19534000000000001</v>
      </c>
      <c r="AC165" s="9"/>
      <c r="AD165" s="9">
        <f t="shared" si="69"/>
        <v>57</v>
      </c>
      <c r="AE165" s="7" t="s">
        <v>61</v>
      </c>
      <c r="AF165" s="8" t="s">
        <v>26</v>
      </c>
      <c r="AG165" s="9">
        <v>-0.10223</v>
      </c>
      <c r="AH165" s="9"/>
      <c r="AI165" s="9">
        <f t="shared" si="122"/>
        <v>37</v>
      </c>
      <c r="AJ165" s="7" t="s">
        <v>81</v>
      </c>
      <c r="AK165" s="8" t="s">
        <v>20</v>
      </c>
      <c r="AL165" s="9">
        <v>-0.15714</v>
      </c>
      <c r="AM165" s="9"/>
      <c r="AN165" s="9">
        <f t="shared" si="64"/>
        <v>60</v>
      </c>
      <c r="AO165" s="7" t="s">
        <v>86</v>
      </c>
      <c r="AP165" s="8" t="s">
        <v>26</v>
      </c>
      <c r="AQ165" s="9">
        <v>-0.13577</v>
      </c>
      <c r="AR165" s="9"/>
      <c r="AS165" s="9">
        <f t="shared" si="125"/>
        <v>35</v>
      </c>
      <c r="AT165" s="7" t="s">
        <v>33</v>
      </c>
      <c r="AU165" s="8" t="s">
        <v>25</v>
      </c>
      <c r="AV165" s="9">
        <v>-0.183</v>
      </c>
      <c r="AW165" s="9"/>
      <c r="AX165" s="9">
        <f t="shared" si="99"/>
        <v>49</v>
      </c>
      <c r="AY165" s="7" t="s">
        <v>92</v>
      </c>
      <c r="AZ165" s="8" t="s">
        <v>25</v>
      </c>
      <c r="BA165" s="9">
        <v>-0.2235</v>
      </c>
      <c r="BB165" s="9"/>
      <c r="BC165" s="9">
        <f t="shared" si="104"/>
        <v>46</v>
      </c>
      <c r="BD165" s="7" t="s">
        <v>92</v>
      </c>
      <c r="BE165" s="8" t="s">
        <v>23</v>
      </c>
      <c r="BF165" s="9">
        <v>-8.9109999999999995E-2</v>
      </c>
      <c r="BG165" s="9"/>
      <c r="BH165" s="9">
        <f t="shared" si="128"/>
        <v>26</v>
      </c>
      <c r="BI165" s="7" t="s">
        <v>80</v>
      </c>
      <c r="BJ165" s="8" t="s">
        <v>28</v>
      </c>
      <c r="BK165" s="23">
        <v>-0.2172</v>
      </c>
      <c r="BL165" s="23" t="s">
        <v>108</v>
      </c>
      <c r="BM165" s="9">
        <f t="shared" si="105"/>
        <v>46</v>
      </c>
      <c r="BN165" s="7" t="s">
        <v>62</v>
      </c>
      <c r="BO165" s="8" t="s">
        <v>19</v>
      </c>
      <c r="BP165" s="9">
        <v>-0.14863999999999999</v>
      </c>
      <c r="BR165" s="9">
        <f t="shared" si="118"/>
        <v>41</v>
      </c>
    </row>
    <row r="166" spans="1:70" ht="17" thickBot="1" x14ac:dyDescent="0.25">
      <c r="A166" s="7" t="s">
        <v>99</v>
      </c>
      <c r="B166" s="8" t="s">
        <v>26</v>
      </c>
      <c r="C166" s="9">
        <v>-0.12956999999999999</v>
      </c>
      <c r="D166" s="9"/>
      <c r="E166" s="9">
        <f t="shared" si="53"/>
        <v>63</v>
      </c>
      <c r="F166" s="58" t="s">
        <v>37</v>
      </c>
      <c r="G166" s="59" t="s">
        <v>25</v>
      </c>
      <c r="H166" s="10">
        <v>-0.23630999999999999</v>
      </c>
      <c r="I166" s="10" t="s">
        <v>107</v>
      </c>
      <c r="J166" s="9">
        <f t="shared" si="76"/>
        <v>56</v>
      </c>
      <c r="K166" s="7" t="s">
        <v>69</v>
      </c>
      <c r="L166" s="8" t="s">
        <v>23</v>
      </c>
      <c r="M166" s="9">
        <v>-0.17607</v>
      </c>
      <c r="N166" s="9"/>
      <c r="O166" s="9">
        <f t="shared" si="113"/>
        <v>43</v>
      </c>
      <c r="P166" s="7" t="s">
        <v>70</v>
      </c>
      <c r="Q166" s="8" t="s">
        <v>23</v>
      </c>
      <c r="R166" s="9">
        <v>-0.22906000000000001</v>
      </c>
      <c r="S166" s="9"/>
      <c r="T166" s="9">
        <f t="shared" si="108"/>
        <v>46</v>
      </c>
      <c r="U166" s="7" t="s">
        <v>33</v>
      </c>
      <c r="V166" s="8" t="s">
        <v>25</v>
      </c>
      <c r="W166" s="9">
        <v>-0.18681</v>
      </c>
      <c r="X166" s="9"/>
      <c r="Y166" s="9">
        <f t="shared" si="121"/>
        <v>40</v>
      </c>
      <c r="Z166" s="7" t="s">
        <v>100</v>
      </c>
      <c r="AA166" s="8" t="s">
        <v>26</v>
      </c>
      <c r="AB166" s="9">
        <v>-0.20215</v>
      </c>
      <c r="AC166" s="9"/>
      <c r="AD166" s="9">
        <f t="shared" si="69"/>
        <v>58</v>
      </c>
      <c r="AE166" s="7" t="s">
        <v>47</v>
      </c>
      <c r="AF166" s="8" t="s">
        <v>19</v>
      </c>
      <c r="AG166" s="9">
        <v>-0.10265000000000001</v>
      </c>
      <c r="AH166" s="9"/>
      <c r="AI166" s="9">
        <f t="shared" si="122"/>
        <v>38</v>
      </c>
      <c r="AJ166" s="7" t="s">
        <v>92</v>
      </c>
      <c r="AK166" s="8" t="s">
        <v>25</v>
      </c>
      <c r="AL166" s="9">
        <v>-0.16328000000000001</v>
      </c>
      <c r="AM166" s="9"/>
      <c r="AN166" s="9">
        <f t="shared" si="64"/>
        <v>61</v>
      </c>
      <c r="AO166" s="7" t="s">
        <v>50</v>
      </c>
      <c r="AP166" s="8" t="s">
        <v>19</v>
      </c>
      <c r="AQ166" s="9">
        <v>-0.14931</v>
      </c>
      <c r="AR166" s="9"/>
      <c r="AS166" s="9">
        <f t="shared" si="125"/>
        <v>36</v>
      </c>
      <c r="AT166" s="7" t="s">
        <v>40</v>
      </c>
      <c r="AU166" s="8" t="s">
        <v>29</v>
      </c>
      <c r="AV166" s="9">
        <v>-0.18429999999999999</v>
      </c>
      <c r="AW166" s="9"/>
      <c r="AX166" s="9">
        <f t="shared" si="99"/>
        <v>50</v>
      </c>
      <c r="AY166" s="7" t="s">
        <v>57</v>
      </c>
      <c r="AZ166" s="8" t="s">
        <v>26</v>
      </c>
      <c r="BA166" s="9">
        <v>-0.22506999999999999</v>
      </c>
      <c r="BB166" s="9"/>
      <c r="BC166" s="9">
        <f t="shared" si="104"/>
        <v>47</v>
      </c>
      <c r="BD166" s="7" t="s">
        <v>61</v>
      </c>
      <c r="BE166" s="8" t="s">
        <v>26</v>
      </c>
      <c r="BF166" s="9">
        <v>-9.7540000000000002E-2</v>
      </c>
      <c r="BG166" s="9"/>
      <c r="BH166" s="9">
        <f t="shared" si="128"/>
        <v>27</v>
      </c>
      <c r="BI166" s="58" t="s">
        <v>24</v>
      </c>
      <c r="BJ166" s="59" t="s">
        <v>25</v>
      </c>
      <c r="BK166" s="10">
        <v>-0.22208</v>
      </c>
      <c r="BL166" s="10" t="s">
        <v>107</v>
      </c>
      <c r="BM166" s="9">
        <f t="shared" si="105"/>
        <v>47</v>
      </c>
      <c r="BN166" s="7" t="s">
        <v>49</v>
      </c>
      <c r="BO166" s="8" t="s">
        <v>28</v>
      </c>
      <c r="BP166" s="10">
        <v>-0.15668000000000001</v>
      </c>
      <c r="BQ166" t="s">
        <v>107</v>
      </c>
      <c r="BR166" s="9">
        <f t="shared" si="118"/>
        <v>42</v>
      </c>
    </row>
    <row r="167" spans="1:70" ht="17" thickBot="1" x14ac:dyDescent="0.25">
      <c r="A167" s="7" t="s">
        <v>63</v>
      </c>
      <c r="B167" s="8" t="s">
        <v>26</v>
      </c>
      <c r="C167" s="9">
        <v>-0.13149</v>
      </c>
      <c r="D167" s="9"/>
      <c r="E167" s="9">
        <f t="shared" si="53"/>
        <v>64</v>
      </c>
      <c r="F167" s="7" t="s">
        <v>73</v>
      </c>
      <c r="G167" s="8" t="s">
        <v>26</v>
      </c>
      <c r="H167" s="9">
        <v>-0.23648</v>
      </c>
      <c r="I167" s="9"/>
      <c r="J167" s="9">
        <f t="shared" si="76"/>
        <v>57</v>
      </c>
      <c r="K167" s="7" t="s">
        <v>97</v>
      </c>
      <c r="L167" s="8" t="s">
        <v>23</v>
      </c>
      <c r="M167" s="9">
        <v>-0.17777999999999999</v>
      </c>
      <c r="N167" s="9"/>
      <c r="O167" s="9">
        <f t="shared" si="113"/>
        <v>44</v>
      </c>
      <c r="P167" s="7" t="s">
        <v>79</v>
      </c>
      <c r="Q167" s="8" t="s">
        <v>25</v>
      </c>
      <c r="R167" s="9">
        <v>-0.23219000000000001</v>
      </c>
      <c r="S167" s="9"/>
      <c r="T167" s="9">
        <f t="shared" si="108"/>
        <v>47</v>
      </c>
      <c r="U167" s="7" t="s">
        <v>90</v>
      </c>
      <c r="V167" s="8" t="s">
        <v>20</v>
      </c>
      <c r="W167" s="9">
        <v>-0.18890000000000001</v>
      </c>
      <c r="X167" s="9"/>
      <c r="Y167" s="9">
        <f t="shared" si="121"/>
        <v>41</v>
      </c>
      <c r="Z167" s="7" t="s">
        <v>92</v>
      </c>
      <c r="AA167" s="8" t="s">
        <v>20</v>
      </c>
      <c r="AB167" s="9">
        <v>-0.20896999999999999</v>
      </c>
      <c r="AC167" s="9"/>
      <c r="AD167" s="9">
        <f t="shared" si="69"/>
        <v>59</v>
      </c>
      <c r="AE167" s="7" t="s">
        <v>67</v>
      </c>
      <c r="AF167" s="8" t="s">
        <v>23</v>
      </c>
      <c r="AG167" s="9">
        <v>-0.11582000000000001</v>
      </c>
      <c r="AH167" s="9"/>
      <c r="AI167" s="9">
        <f t="shared" si="122"/>
        <v>39</v>
      </c>
      <c r="AJ167" s="7" t="s">
        <v>24</v>
      </c>
      <c r="AK167" s="8" t="s">
        <v>26</v>
      </c>
      <c r="AL167" s="10">
        <v>-0.16349</v>
      </c>
      <c r="AM167" s="10" t="s">
        <v>107</v>
      </c>
      <c r="AN167" s="9">
        <f t="shared" si="64"/>
        <v>62</v>
      </c>
      <c r="AO167" s="7" t="s">
        <v>61</v>
      </c>
      <c r="AP167" s="8" t="s">
        <v>19</v>
      </c>
      <c r="AQ167" s="9">
        <v>-0.15701999999999999</v>
      </c>
      <c r="AR167" s="9"/>
      <c r="AS167" s="9">
        <f t="shared" si="125"/>
        <v>37</v>
      </c>
      <c r="AT167" s="7" t="s">
        <v>58</v>
      </c>
      <c r="AU167" s="8" t="s">
        <v>25</v>
      </c>
      <c r="AV167" s="9">
        <v>-0.18436</v>
      </c>
      <c r="AW167" s="9"/>
      <c r="AX167" s="9">
        <f t="shared" si="99"/>
        <v>51</v>
      </c>
      <c r="AY167" s="7" t="s">
        <v>64</v>
      </c>
      <c r="AZ167" s="8" t="s">
        <v>19</v>
      </c>
      <c r="BA167" s="9">
        <v>-0.22558</v>
      </c>
      <c r="BB167" s="9"/>
      <c r="BC167" s="9">
        <f t="shared" si="104"/>
        <v>48</v>
      </c>
      <c r="BD167" s="7" t="s">
        <v>57</v>
      </c>
      <c r="BE167" s="8" t="s">
        <v>20</v>
      </c>
      <c r="BF167" s="9">
        <v>-0.10523</v>
      </c>
      <c r="BG167" s="9"/>
      <c r="BH167" s="9">
        <f t="shared" si="128"/>
        <v>28</v>
      </c>
      <c r="BI167" s="7" t="s">
        <v>83</v>
      </c>
      <c r="BJ167" s="8" t="s">
        <v>20</v>
      </c>
      <c r="BK167" s="9">
        <v>-0.22211</v>
      </c>
      <c r="BL167" s="9"/>
      <c r="BM167" s="9">
        <f t="shared" si="105"/>
        <v>48</v>
      </c>
      <c r="BN167" s="7" t="s">
        <v>70</v>
      </c>
      <c r="BO167" s="8" t="s">
        <v>23</v>
      </c>
      <c r="BP167" s="9">
        <v>-0.1691</v>
      </c>
      <c r="BR167" s="9">
        <f t="shared" si="118"/>
        <v>43</v>
      </c>
    </row>
    <row r="168" spans="1:70" ht="17" thickBot="1" x14ac:dyDescent="0.25">
      <c r="A168" s="7" t="s">
        <v>74</v>
      </c>
      <c r="B168" s="8" t="s">
        <v>25</v>
      </c>
      <c r="C168" s="9">
        <v>-0.13209000000000001</v>
      </c>
      <c r="D168" s="9"/>
      <c r="E168" s="9">
        <f t="shared" si="53"/>
        <v>65</v>
      </c>
      <c r="F168" s="7" t="s">
        <v>48</v>
      </c>
      <c r="G168" s="8" t="s">
        <v>29</v>
      </c>
      <c r="H168" s="9">
        <v>-0.23735000000000001</v>
      </c>
      <c r="I168" s="9"/>
      <c r="J168" s="9">
        <f t="shared" si="76"/>
        <v>58</v>
      </c>
      <c r="K168" s="7" t="s">
        <v>86</v>
      </c>
      <c r="L168" s="8" t="s">
        <v>26</v>
      </c>
      <c r="M168" s="9">
        <v>-0.17863999999999999</v>
      </c>
      <c r="N168" s="9"/>
      <c r="O168" s="9">
        <f t="shared" si="113"/>
        <v>45</v>
      </c>
      <c r="P168" s="7" t="s">
        <v>62</v>
      </c>
      <c r="Q168" s="8" t="s">
        <v>19</v>
      </c>
      <c r="R168" s="9">
        <v>-0.23327000000000001</v>
      </c>
      <c r="S168" s="9"/>
      <c r="T168" s="9">
        <f t="shared" si="108"/>
        <v>48</v>
      </c>
      <c r="U168" s="7" t="s">
        <v>97</v>
      </c>
      <c r="V168" s="8" t="s">
        <v>25</v>
      </c>
      <c r="W168" s="9">
        <v>-0.19319</v>
      </c>
      <c r="X168" s="9"/>
      <c r="Y168" s="9">
        <f t="shared" si="121"/>
        <v>42</v>
      </c>
      <c r="Z168" s="54" t="s">
        <v>42</v>
      </c>
      <c r="AA168" s="55" t="s">
        <v>26</v>
      </c>
      <c r="AB168" s="10">
        <v>-0.21995000000000001</v>
      </c>
      <c r="AC168" s="10" t="s">
        <v>107</v>
      </c>
      <c r="AD168" s="9">
        <f t="shared" si="69"/>
        <v>60</v>
      </c>
      <c r="AE168" s="7" t="s">
        <v>62</v>
      </c>
      <c r="AF168" s="8" t="s">
        <v>25</v>
      </c>
      <c r="AG168" s="9">
        <v>-0.121</v>
      </c>
      <c r="AH168" s="9"/>
      <c r="AI168" s="9">
        <f t="shared" si="122"/>
        <v>40</v>
      </c>
      <c r="AJ168" s="54" t="s">
        <v>44</v>
      </c>
      <c r="AK168" s="55" t="s">
        <v>23</v>
      </c>
      <c r="AL168" s="23">
        <v>-0.16469</v>
      </c>
      <c r="AM168" s="23" t="s">
        <v>108</v>
      </c>
      <c r="AN168" s="9">
        <f t="shared" si="64"/>
        <v>63</v>
      </c>
      <c r="AO168" s="7" t="s">
        <v>44</v>
      </c>
      <c r="AP168" s="8" t="s">
        <v>23</v>
      </c>
      <c r="AQ168" s="9">
        <v>-0.16438</v>
      </c>
      <c r="AR168" s="9"/>
      <c r="AS168" s="9">
        <f t="shared" si="125"/>
        <v>38</v>
      </c>
      <c r="AT168" s="7" t="s">
        <v>53</v>
      </c>
      <c r="AU168" s="8" t="s">
        <v>23</v>
      </c>
      <c r="AV168" s="9">
        <v>-0.18708</v>
      </c>
      <c r="AW168" s="9"/>
      <c r="AX168" s="9">
        <f t="shared" si="99"/>
        <v>52</v>
      </c>
      <c r="AY168" s="7" t="s">
        <v>39</v>
      </c>
      <c r="AZ168" s="8" t="s">
        <v>25</v>
      </c>
      <c r="BA168" s="23">
        <v>-0.22878000000000001</v>
      </c>
      <c r="BB168" s="23" t="s">
        <v>108</v>
      </c>
      <c r="BC168" s="9">
        <f t="shared" si="104"/>
        <v>49</v>
      </c>
      <c r="BD168" s="7" t="s">
        <v>74</v>
      </c>
      <c r="BE168" s="8" t="s">
        <v>28</v>
      </c>
      <c r="BF168" s="9">
        <v>-0.11054</v>
      </c>
      <c r="BG168" s="9"/>
      <c r="BH168" s="9">
        <f t="shared" si="128"/>
        <v>29</v>
      </c>
      <c r="BI168" s="7" t="s">
        <v>39</v>
      </c>
      <c r="BJ168" s="8" t="s">
        <v>28</v>
      </c>
      <c r="BK168" s="10">
        <v>-0.23443</v>
      </c>
      <c r="BL168" s="10" t="s">
        <v>107</v>
      </c>
      <c r="BM168" s="9">
        <f t="shared" si="105"/>
        <v>49</v>
      </c>
      <c r="BN168" s="62" t="s">
        <v>49</v>
      </c>
      <c r="BO168" s="63" t="s">
        <v>20</v>
      </c>
      <c r="BP168" s="10">
        <v>-0.17594000000000001</v>
      </c>
      <c r="BQ168" t="s">
        <v>107</v>
      </c>
      <c r="BR168" s="9">
        <f t="shared" si="118"/>
        <v>44</v>
      </c>
    </row>
    <row r="169" spans="1:70" ht="17" thickBot="1" x14ac:dyDescent="0.25">
      <c r="A169" s="5" t="s">
        <v>82</v>
      </c>
      <c r="B169" s="6" t="s">
        <v>28</v>
      </c>
      <c r="C169" s="9">
        <v>-0.13613</v>
      </c>
      <c r="D169" s="30"/>
      <c r="E169" s="9">
        <f t="shared" si="53"/>
        <v>66</v>
      </c>
      <c r="F169" s="5" t="s">
        <v>92</v>
      </c>
      <c r="G169" s="6" t="s">
        <v>23</v>
      </c>
      <c r="H169" s="10">
        <v>-0.24279000000000001</v>
      </c>
      <c r="I169" s="29" t="s">
        <v>107</v>
      </c>
      <c r="J169" s="9">
        <f t="shared" si="76"/>
        <v>59</v>
      </c>
      <c r="K169" s="5" t="s">
        <v>96</v>
      </c>
      <c r="L169" s="6" t="s">
        <v>25</v>
      </c>
      <c r="M169" s="9">
        <v>-0.1812</v>
      </c>
      <c r="N169" s="30"/>
      <c r="O169" s="9">
        <f t="shared" si="113"/>
        <v>46</v>
      </c>
      <c r="P169" s="5" t="s">
        <v>61</v>
      </c>
      <c r="Q169" s="6" t="s">
        <v>26</v>
      </c>
      <c r="R169" s="9">
        <v>-0.23383000000000001</v>
      </c>
      <c r="S169" s="30"/>
      <c r="T169" s="9">
        <f t="shared" si="108"/>
        <v>49</v>
      </c>
      <c r="U169" s="5" t="s">
        <v>62</v>
      </c>
      <c r="V169" s="6" t="s">
        <v>25</v>
      </c>
      <c r="W169" s="9">
        <v>-0.19359000000000001</v>
      </c>
      <c r="X169" s="30"/>
      <c r="Y169" s="9">
        <f t="shared" si="121"/>
        <v>43</v>
      </c>
      <c r="Z169" s="5" t="s">
        <v>102</v>
      </c>
      <c r="AA169" s="6" t="s">
        <v>28</v>
      </c>
      <c r="AB169" s="23">
        <v>-0.22941</v>
      </c>
      <c r="AC169" s="45" t="s">
        <v>108</v>
      </c>
      <c r="AD169" s="9">
        <f t="shared" si="69"/>
        <v>61</v>
      </c>
      <c r="AE169" s="5" t="s">
        <v>67</v>
      </c>
      <c r="AF169" s="6" t="s">
        <v>20</v>
      </c>
      <c r="AG169" s="9">
        <v>-0.12174</v>
      </c>
      <c r="AH169" s="30"/>
      <c r="AI169" s="9">
        <f t="shared" si="122"/>
        <v>41</v>
      </c>
      <c r="AJ169" s="5" t="s">
        <v>82</v>
      </c>
      <c r="AK169" s="6" t="s">
        <v>20</v>
      </c>
      <c r="AL169" s="9">
        <v>-0.16572000000000001</v>
      </c>
      <c r="AM169" s="30"/>
      <c r="AN169" s="9">
        <f t="shared" si="64"/>
        <v>64</v>
      </c>
      <c r="AO169" s="5" t="s">
        <v>99</v>
      </c>
      <c r="AP169" s="6" t="s">
        <v>26</v>
      </c>
      <c r="AQ169" s="9">
        <v>-0.16463</v>
      </c>
      <c r="AR169" s="30"/>
      <c r="AS169" s="9">
        <f t="shared" si="125"/>
        <v>39</v>
      </c>
      <c r="AT169" s="5" t="s">
        <v>70</v>
      </c>
      <c r="AU169" s="6" t="s">
        <v>19</v>
      </c>
      <c r="AV169" s="9">
        <v>-0.19370999999999999</v>
      </c>
      <c r="AW169" s="30"/>
      <c r="AX169" s="9">
        <f t="shared" si="99"/>
        <v>53</v>
      </c>
      <c r="AY169" s="5" t="s">
        <v>33</v>
      </c>
      <c r="AZ169" s="6" t="s">
        <v>25</v>
      </c>
      <c r="BA169" s="9">
        <v>-0.23188</v>
      </c>
      <c r="BB169" s="30"/>
      <c r="BC169" s="9">
        <f t="shared" si="104"/>
        <v>50</v>
      </c>
      <c r="BD169" s="5" t="s">
        <v>85</v>
      </c>
      <c r="BE169" s="6" t="s">
        <v>29</v>
      </c>
      <c r="BF169" s="9">
        <v>-0.11559999999999999</v>
      </c>
      <c r="BG169" s="30"/>
      <c r="BH169" s="9">
        <f t="shared" si="128"/>
        <v>30</v>
      </c>
      <c r="BI169" s="5" t="s">
        <v>57</v>
      </c>
      <c r="BJ169" s="6" t="s">
        <v>20</v>
      </c>
      <c r="BK169" s="9">
        <v>-0.23660999999999999</v>
      </c>
      <c r="BL169" s="30"/>
      <c r="BM169" s="9">
        <f t="shared" si="105"/>
        <v>50</v>
      </c>
      <c r="BN169" s="5" t="s">
        <v>80</v>
      </c>
      <c r="BO169" s="6" t="s">
        <v>25</v>
      </c>
      <c r="BP169" s="9">
        <v>-0.17760000000000001</v>
      </c>
      <c r="BR169" s="9">
        <f t="shared" si="118"/>
        <v>45</v>
      </c>
    </row>
    <row r="170" spans="1:70" ht="18" thickTop="1" thickBot="1" x14ac:dyDescent="0.25">
      <c r="A170" s="7" t="s">
        <v>24</v>
      </c>
      <c r="B170" s="8" t="s">
        <v>26</v>
      </c>
      <c r="C170" s="23">
        <v>-0.13783000000000001</v>
      </c>
      <c r="D170" s="23" t="s">
        <v>108</v>
      </c>
      <c r="E170" s="9">
        <f t="shared" ref="E170:E229" si="129">IF(C170&lt;C169,E169+1,E169)</f>
        <v>67</v>
      </c>
      <c r="F170" s="54" t="s">
        <v>70</v>
      </c>
      <c r="G170" s="55" t="s">
        <v>23</v>
      </c>
      <c r="H170" s="23">
        <v>-0.24435999999999999</v>
      </c>
      <c r="I170" s="23" t="s">
        <v>108</v>
      </c>
      <c r="J170" s="9">
        <f t="shared" si="76"/>
        <v>60</v>
      </c>
      <c r="K170" s="54" t="s">
        <v>99</v>
      </c>
      <c r="L170" s="55" t="s">
        <v>23</v>
      </c>
      <c r="M170" s="10">
        <v>-0.18268999999999999</v>
      </c>
      <c r="N170" s="10" t="s">
        <v>107</v>
      </c>
      <c r="O170" s="9">
        <f t="shared" si="113"/>
        <v>47</v>
      </c>
      <c r="P170" s="58" t="s">
        <v>21</v>
      </c>
      <c r="Q170" s="59" t="s">
        <v>23</v>
      </c>
      <c r="R170" s="10">
        <v>-0.2364</v>
      </c>
      <c r="S170" s="10" t="s">
        <v>107</v>
      </c>
      <c r="T170" s="9">
        <f t="shared" si="108"/>
        <v>50</v>
      </c>
      <c r="U170" s="7" t="s">
        <v>98</v>
      </c>
      <c r="V170" s="8" t="s">
        <v>25</v>
      </c>
      <c r="W170" s="9">
        <v>-0.19438</v>
      </c>
      <c r="X170" s="9"/>
      <c r="Y170" s="9">
        <f t="shared" si="121"/>
        <v>44</v>
      </c>
      <c r="Z170" s="54" t="s">
        <v>32</v>
      </c>
      <c r="AA170" s="55" t="s">
        <v>26</v>
      </c>
      <c r="AB170" s="10">
        <v>-0.23358999999999999</v>
      </c>
      <c r="AC170" s="10" t="s">
        <v>107</v>
      </c>
      <c r="AD170" s="9">
        <f t="shared" si="69"/>
        <v>62</v>
      </c>
      <c r="AE170" s="7" t="s">
        <v>61</v>
      </c>
      <c r="AF170" s="8" t="s">
        <v>19</v>
      </c>
      <c r="AG170" s="9">
        <v>-0.12299</v>
      </c>
      <c r="AH170" s="9"/>
      <c r="AI170" s="9">
        <f t="shared" si="122"/>
        <v>42</v>
      </c>
      <c r="AJ170" s="54" t="s">
        <v>21</v>
      </c>
      <c r="AK170" s="55" t="s">
        <v>23</v>
      </c>
      <c r="AL170" s="10">
        <v>-0.16965</v>
      </c>
      <c r="AM170" s="10" t="s">
        <v>107</v>
      </c>
      <c r="AN170" s="9">
        <f t="shared" si="64"/>
        <v>65</v>
      </c>
      <c r="AO170" s="7" t="s">
        <v>57</v>
      </c>
      <c r="AP170" s="8" t="s">
        <v>20</v>
      </c>
      <c r="AQ170" s="9">
        <v>-0.16647999999999999</v>
      </c>
      <c r="AR170" s="9"/>
      <c r="AS170" s="9">
        <f t="shared" si="125"/>
        <v>40</v>
      </c>
      <c r="AT170" s="7" t="s">
        <v>61</v>
      </c>
      <c r="AU170" s="8" t="s">
        <v>23</v>
      </c>
      <c r="AV170" s="9">
        <v>-0.19394</v>
      </c>
      <c r="AW170" s="9"/>
      <c r="AX170" s="9">
        <f t="shared" si="99"/>
        <v>54</v>
      </c>
      <c r="AY170" s="58" t="s">
        <v>47</v>
      </c>
      <c r="AZ170" s="59" t="s">
        <v>19</v>
      </c>
      <c r="BA170" s="10">
        <v>-0.24426999999999999</v>
      </c>
      <c r="BB170" s="10" t="s">
        <v>107</v>
      </c>
      <c r="BC170" s="9">
        <f t="shared" si="104"/>
        <v>51</v>
      </c>
      <c r="BD170" s="7" t="s">
        <v>97</v>
      </c>
      <c r="BE170" s="8" t="s">
        <v>25</v>
      </c>
      <c r="BF170" s="9">
        <v>-0.11854000000000001</v>
      </c>
      <c r="BG170" s="9"/>
      <c r="BH170" s="9">
        <f t="shared" si="128"/>
        <v>31</v>
      </c>
      <c r="BI170" s="7" t="s">
        <v>80</v>
      </c>
      <c r="BJ170" s="8" t="s">
        <v>19</v>
      </c>
      <c r="BK170" s="10">
        <v>-0.24357000000000001</v>
      </c>
      <c r="BL170" s="10" t="s">
        <v>107</v>
      </c>
      <c r="BM170" s="9">
        <f t="shared" si="105"/>
        <v>51</v>
      </c>
      <c r="BN170" s="54" t="s">
        <v>36</v>
      </c>
      <c r="BO170" s="55" t="s">
        <v>23</v>
      </c>
      <c r="BP170" s="10">
        <v>-0.18365000000000001</v>
      </c>
      <c r="BQ170" t="s">
        <v>107</v>
      </c>
      <c r="BR170" s="9">
        <f t="shared" si="118"/>
        <v>46</v>
      </c>
    </row>
    <row r="171" spans="1:70" ht="17" thickBot="1" x14ac:dyDescent="0.25">
      <c r="A171" s="7" t="s">
        <v>63</v>
      </c>
      <c r="B171" s="8" t="s">
        <v>20</v>
      </c>
      <c r="C171" s="9">
        <v>-0.14380000000000001</v>
      </c>
      <c r="D171" s="9"/>
      <c r="E171" s="9">
        <f t="shared" si="129"/>
        <v>68</v>
      </c>
      <c r="F171" s="7" t="s">
        <v>50</v>
      </c>
      <c r="G171" s="8" t="s">
        <v>19</v>
      </c>
      <c r="H171" s="9">
        <v>-0.24512</v>
      </c>
      <c r="I171" s="9"/>
      <c r="J171" s="9">
        <f t="shared" si="76"/>
        <v>61</v>
      </c>
      <c r="K171" s="7" t="s">
        <v>97</v>
      </c>
      <c r="L171" s="8" t="s">
        <v>28</v>
      </c>
      <c r="M171" s="9">
        <v>-0.18343999999999999</v>
      </c>
      <c r="N171" s="9"/>
      <c r="O171" s="9">
        <f t="shared" si="113"/>
        <v>48</v>
      </c>
      <c r="P171" s="58" t="s">
        <v>37</v>
      </c>
      <c r="Q171" s="59" t="s">
        <v>23</v>
      </c>
      <c r="R171" s="23">
        <v>-0.24345</v>
      </c>
      <c r="S171" s="23" t="s">
        <v>108</v>
      </c>
      <c r="T171" s="9">
        <f t="shared" si="108"/>
        <v>51</v>
      </c>
      <c r="U171" s="7" t="s">
        <v>44</v>
      </c>
      <c r="V171" s="8" t="s">
        <v>20</v>
      </c>
      <c r="W171" s="23">
        <v>-0.19581999999999999</v>
      </c>
      <c r="X171" s="23" t="s">
        <v>108</v>
      </c>
      <c r="Y171" s="9">
        <f t="shared" si="121"/>
        <v>45</v>
      </c>
      <c r="Z171" s="7" t="s">
        <v>92</v>
      </c>
      <c r="AA171" s="8" t="s">
        <v>25</v>
      </c>
      <c r="AB171" s="9">
        <v>-0.23874999999999999</v>
      </c>
      <c r="AC171" s="9"/>
      <c r="AD171" s="9">
        <f t="shared" si="69"/>
        <v>63</v>
      </c>
      <c r="AE171" s="7" t="s">
        <v>48</v>
      </c>
      <c r="AF171" s="8" t="s">
        <v>20</v>
      </c>
      <c r="AG171" s="9">
        <v>-0.12814999999999999</v>
      </c>
      <c r="AH171" s="9"/>
      <c r="AI171" s="9">
        <f t="shared" si="122"/>
        <v>43</v>
      </c>
      <c r="AJ171" s="7" t="s">
        <v>77</v>
      </c>
      <c r="AK171" s="8" t="s">
        <v>26</v>
      </c>
      <c r="AL171" s="9">
        <v>-0.17029</v>
      </c>
      <c r="AM171" s="9"/>
      <c r="AN171" s="9">
        <f t="shared" si="64"/>
        <v>66</v>
      </c>
      <c r="AO171" s="7" t="s">
        <v>104</v>
      </c>
      <c r="AP171" s="8" t="s">
        <v>25</v>
      </c>
      <c r="AQ171" s="9">
        <v>-0.16839999999999999</v>
      </c>
      <c r="AR171" s="9"/>
      <c r="AS171" s="9">
        <f t="shared" si="125"/>
        <v>41</v>
      </c>
      <c r="AT171" s="7" t="s">
        <v>98</v>
      </c>
      <c r="AU171" s="8" t="s">
        <v>29</v>
      </c>
      <c r="AV171" s="9">
        <v>-0.19733000000000001</v>
      </c>
      <c r="AW171" s="9"/>
      <c r="AX171" s="9">
        <f t="shared" si="99"/>
        <v>55</v>
      </c>
      <c r="AY171" s="7" t="s">
        <v>62</v>
      </c>
      <c r="AZ171" s="8" t="s">
        <v>25</v>
      </c>
      <c r="BA171" s="10">
        <v>-0.24539</v>
      </c>
      <c r="BB171" s="10" t="s">
        <v>107</v>
      </c>
      <c r="BC171" s="9">
        <f t="shared" si="104"/>
        <v>52</v>
      </c>
      <c r="BD171" s="7" t="s">
        <v>93</v>
      </c>
      <c r="BE171" s="8" t="s">
        <v>29</v>
      </c>
      <c r="BF171" s="9">
        <v>-0.12145</v>
      </c>
      <c r="BG171" s="9"/>
      <c r="BH171" s="9">
        <f t="shared" si="128"/>
        <v>32</v>
      </c>
      <c r="BI171" s="7" t="s">
        <v>92</v>
      </c>
      <c r="BJ171" s="8" t="s">
        <v>28</v>
      </c>
      <c r="BK171" s="23">
        <v>-0.24428</v>
      </c>
      <c r="BL171" s="23" t="s">
        <v>108</v>
      </c>
      <c r="BM171" s="9">
        <f t="shared" si="105"/>
        <v>52</v>
      </c>
      <c r="BN171" s="7" t="s">
        <v>74</v>
      </c>
      <c r="BO171" s="8" t="s">
        <v>28</v>
      </c>
      <c r="BP171" s="10">
        <v>-0.19338</v>
      </c>
      <c r="BQ171" t="s">
        <v>107</v>
      </c>
      <c r="BR171" s="9">
        <f t="shared" si="118"/>
        <v>47</v>
      </c>
    </row>
    <row r="172" spans="1:70" ht="17" thickBot="1" x14ac:dyDescent="0.25">
      <c r="A172" s="7" t="s">
        <v>48</v>
      </c>
      <c r="B172" s="8" t="s">
        <v>20</v>
      </c>
      <c r="C172" s="9">
        <v>-0.14419000000000001</v>
      </c>
      <c r="D172" s="9"/>
      <c r="E172" s="9">
        <f t="shared" si="129"/>
        <v>69</v>
      </c>
      <c r="F172" s="7" t="s">
        <v>92</v>
      </c>
      <c r="G172" s="8" t="s">
        <v>20</v>
      </c>
      <c r="H172" s="10">
        <v>-0.2465</v>
      </c>
      <c r="I172" s="10" t="s">
        <v>107</v>
      </c>
      <c r="J172" s="9">
        <f t="shared" si="76"/>
        <v>62</v>
      </c>
      <c r="K172" s="7" t="s">
        <v>45</v>
      </c>
      <c r="L172" s="8" t="s">
        <v>23</v>
      </c>
      <c r="M172" s="9">
        <v>-0.18822</v>
      </c>
      <c r="N172" s="9"/>
      <c r="O172" s="9">
        <f t="shared" si="113"/>
        <v>49</v>
      </c>
      <c r="P172" s="7" t="s">
        <v>45</v>
      </c>
      <c r="Q172" s="8" t="s">
        <v>19</v>
      </c>
      <c r="R172" s="9">
        <v>-0.24403</v>
      </c>
      <c r="S172" s="9"/>
      <c r="T172" s="9">
        <f t="shared" si="108"/>
        <v>52</v>
      </c>
      <c r="U172" s="7" t="s">
        <v>68</v>
      </c>
      <c r="V172" s="8" t="s">
        <v>22</v>
      </c>
      <c r="W172" s="9">
        <v>-0.19914000000000001</v>
      </c>
      <c r="X172" s="9"/>
      <c r="Y172" s="9">
        <f t="shared" si="121"/>
        <v>46</v>
      </c>
      <c r="Z172" s="7" t="s">
        <v>85</v>
      </c>
      <c r="AA172" s="8" t="s">
        <v>26</v>
      </c>
      <c r="AB172" s="9">
        <v>-0.2505</v>
      </c>
      <c r="AC172" s="9"/>
      <c r="AD172" s="9">
        <f t="shared" si="69"/>
        <v>64</v>
      </c>
      <c r="AE172" s="7" t="s">
        <v>69</v>
      </c>
      <c r="AF172" s="8" t="s">
        <v>29</v>
      </c>
      <c r="AG172" s="9">
        <v>-0.13594000000000001</v>
      </c>
      <c r="AH172" s="9"/>
      <c r="AI172" s="9">
        <f t="shared" si="122"/>
        <v>44</v>
      </c>
      <c r="AJ172" s="7" t="s">
        <v>99</v>
      </c>
      <c r="AK172" s="8" t="s">
        <v>26</v>
      </c>
      <c r="AL172" s="9">
        <v>-0.17079</v>
      </c>
      <c r="AM172" s="9"/>
      <c r="AN172" s="9">
        <f t="shared" ref="AN172:AN229" si="130">IF(AL172&lt;AL171,AN171+1,AN171)</f>
        <v>67</v>
      </c>
      <c r="AO172" s="7" t="s">
        <v>92</v>
      </c>
      <c r="AP172" s="8" t="s">
        <v>25</v>
      </c>
      <c r="AQ172" s="9">
        <v>-0.17194000000000001</v>
      </c>
      <c r="AR172" s="9"/>
      <c r="AS172" s="9">
        <f t="shared" si="125"/>
        <v>42</v>
      </c>
      <c r="AT172" s="7" t="s">
        <v>57</v>
      </c>
      <c r="AU172" s="8" t="s">
        <v>26</v>
      </c>
      <c r="AV172" s="9">
        <v>-0.20791999999999999</v>
      </c>
      <c r="AW172" s="9"/>
      <c r="AX172" s="9">
        <f t="shared" si="99"/>
        <v>56</v>
      </c>
      <c r="AY172" s="7" t="s">
        <v>81</v>
      </c>
      <c r="AZ172" s="8" t="s">
        <v>29</v>
      </c>
      <c r="BA172" s="9">
        <v>-0.24576000000000001</v>
      </c>
      <c r="BB172" s="9"/>
      <c r="BC172" s="9">
        <f t="shared" si="104"/>
        <v>53</v>
      </c>
      <c r="BD172" s="7" t="s">
        <v>92</v>
      </c>
      <c r="BE172" s="8" t="s">
        <v>20</v>
      </c>
      <c r="BF172" s="9">
        <v>-0.1217</v>
      </c>
      <c r="BG172" s="9"/>
      <c r="BH172" s="9">
        <f t="shared" si="128"/>
        <v>33</v>
      </c>
      <c r="BI172" s="7" t="s">
        <v>92</v>
      </c>
      <c r="BJ172" s="8" t="s">
        <v>20</v>
      </c>
      <c r="BK172" s="23">
        <v>-0.2462</v>
      </c>
      <c r="BL172" s="23" t="s">
        <v>108</v>
      </c>
      <c r="BM172" s="9">
        <f t="shared" si="105"/>
        <v>53</v>
      </c>
      <c r="BN172" s="7" t="s">
        <v>99</v>
      </c>
      <c r="BO172" s="8" t="s">
        <v>28</v>
      </c>
      <c r="BP172" s="23">
        <v>-0.19475999999999999</v>
      </c>
      <c r="BQ172" t="s">
        <v>108</v>
      </c>
      <c r="BR172" s="9">
        <f t="shared" si="118"/>
        <v>48</v>
      </c>
    </row>
    <row r="173" spans="1:70" ht="17" thickBot="1" x14ac:dyDescent="0.25">
      <c r="A173" s="7" t="s">
        <v>59</v>
      </c>
      <c r="B173" s="8" t="s">
        <v>25</v>
      </c>
      <c r="C173" s="9">
        <v>-0.14649999999999999</v>
      </c>
      <c r="D173" s="9"/>
      <c r="E173" s="9">
        <f t="shared" si="129"/>
        <v>70</v>
      </c>
      <c r="F173" s="7" t="s">
        <v>92</v>
      </c>
      <c r="G173" s="8" t="s">
        <v>28</v>
      </c>
      <c r="H173" s="23">
        <v>-0.24895999999999999</v>
      </c>
      <c r="I173" s="23" t="s">
        <v>108</v>
      </c>
      <c r="J173" s="9">
        <f t="shared" si="76"/>
        <v>63</v>
      </c>
      <c r="K173" s="7" t="s">
        <v>70</v>
      </c>
      <c r="L173" s="8" t="s">
        <v>23</v>
      </c>
      <c r="M173" s="9">
        <v>-0.1943</v>
      </c>
      <c r="N173" s="9"/>
      <c r="O173" s="9">
        <f t="shared" si="113"/>
        <v>50</v>
      </c>
      <c r="P173" s="7" t="s">
        <v>98</v>
      </c>
      <c r="Q173" s="8" t="s">
        <v>25</v>
      </c>
      <c r="R173" s="9">
        <v>-0.24825</v>
      </c>
      <c r="S173" s="9"/>
      <c r="T173" s="9">
        <f t="shared" si="108"/>
        <v>53</v>
      </c>
      <c r="U173" s="7" t="s">
        <v>31</v>
      </c>
      <c r="V173" s="8" t="s">
        <v>19</v>
      </c>
      <c r="W173" s="23">
        <v>-0.21382999999999999</v>
      </c>
      <c r="X173" s="23" t="s">
        <v>108</v>
      </c>
      <c r="Y173" s="9">
        <f t="shared" si="121"/>
        <v>47</v>
      </c>
      <c r="Z173" s="54" t="s">
        <v>36</v>
      </c>
      <c r="AA173" s="55" t="s">
        <v>26</v>
      </c>
      <c r="AB173" s="10">
        <v>-0.25702000000000003</v>
      </c>
      <c r="AC173" s="10" t="s">
        <v>107</v>
      </c>
      <c r="AD173" s="9">
        <f t="shared" si="69"/>
        <v>65</v>
      </c>
      <c r="AE173" s="7" t="s">
        <v>74</v>
      </c>
      <c r="AF173" s="8" t="s">
        <v>28</v>
      </c>
      <c r="AG173" s="9">
        <v>-0.13716999999999999</v>
      </c>
      <c r="AH173" s="9"/>
      <c r="AI173" s="9">
        <f t="shared" si="122"/>
        <v>45</v>
      </c>
      <c r="AJ173" s="7" t="s">
        <v>66</v>
      </c>
      <c r="AK173" s="8" t="s">
        <v>20</v>
      </c>
      <c r="AL173" s="9">
        <v>-0.17327999999999999</v>
      </c>
      <c r="AM173" s="9"/>
      <c r="AN173" s="9">
        <f t="shared" si="130"/>
        <v>68</v>
      </c>
      <c r="AO173" s="7" t="s">
        <v>61</v>
      </c>
      <c r="AP173" s="8" t="s">
        <v>23</v>
      </c>
      <c r="AQ173" s="9">
        <v>-0.17565</v>
      </c>
      <c r="AR173" s="9"/>
      <c r="AS173" s="9">
        <f t="shared" si="125"/>
        <v>43</v>
      </c>
      <c r="AT173" s="7" t="s">
        <v>86</v>
      </c>
      <c r="AU173" s="8" t="s">
        <v>26</v>
      </c>
      <c r="AV173" s="9">
        <v>-0.21143000000000001</v>
      </c>
      <c r="AW173" s="9"/>
      <c r="AX173" s="9">
        <f t="shared" si="99"/>
        <v>57</v>
      </c>
      <c r="AY173" s="58" t="s">
        <v>70</v>
      </c>
      <c r="AZ173" s="59" t="s">
        <v>19</v>
      </c>
      <c r="BA173" s="10">
        <v>-0.25673000000000001</v>
      </c>
      <c r="BB173" s="10" t="s">
        <v>107</v>
      </c>
      <c r="BC173" s="9">
        <f t="shared" si="104"/>
        <v>54</v>
      </c>
      <c r="BD173" s="7" t="s">
        <v>67</v>
      </c>
      <c r="BE173" s="8" t="s">
        <v>23</v>
      </c>
      <c r="BF173" s="9">
        <v>-0.12195</v>
      </c>
      <c r="BG173" s="9"/>
      <c r="BH173" s="9">
        <f t="shared" si="128"/>
        <v>34</v>
      </c>
      <c r="BI173" s="58" t="s">
        <v>58</v>
      </c>
      <c r="BJ173" s="59" t="s">
        <v>25</v>
      </c>
      <c r="BK173" s="23">
        <v>-0.24706</v>
      </c>
      <c r="BL173" s="23" t="s">
        <v>108</v>
      </c>
      <c r="BM173" s="9">
        <f t="shared" si="105"/>
        <v>54</v>
      </c>
      <c r="BN173" s="62" t="s">
        <v>33</v>
      </c>
      <c r="BO173" s="63" t="s">
        <v>20</v>
      </c>
      <c r="BP173" s="10">
        <v>-0.19697000000000001</v>
      </c>
      <c r="BQ173" t="s">
        <v>107</v>
      </c>
      <c r="BR173" s="9">
        <f t="shared" si="118"/>
        <v>49</v>
      </c>
    </row>
    <row r="174" spans="1:70" ht="17" thickBot="1" x14ac:dyDescent="0.25">
      <c r="A174" s="7" t="s">
        <v>100</v>
      </c>
      <c r="B174" s="8" t="s">
        <v>29</v>
      </c>
      <c r="C174" s="9">
        <v>-0.14915</v>
      </c>
      <c r="D174" s="9"/>
      <c r="E174" s="9">
        <f t="shared" si="129"/>
        <v>71</v>
      </c>
      <c r="F174" s="7" t="s">
        <v>27</v>
      </c>
      <c r="G174" s="8" t="s">
        <v>29</v>
      </c>
      <c r="H174" s="23">
        <v>-0.25973000000000002</v>
      </c>
      <c r="I174" s="23" t="s">
        <v>108</v>
      </c>
      <c r="J174" s="9">
        <f t="shared" si="76"/>
        <v>64</v>
      </c>
      <c r="K174" s="7" t="s">
        <v>95</v>
      </c>
      <c r="L174" s="8" t="s">
        <v>26</v>
      </c>
      <c r="M174" s="9">
        <v>-0.19975000000000001</v>
      </c>
      <c r="N174" s="9"/>
      <c r="O174" s="9">
        <f t="shared" si="113"/>
        <v>51</v>
      </c>
      <c r="P174" s="7" t="s">
        <v>61</v>
      </c>
      <c r="Q174" s="8" t="s">
        <v>19</v>
      </c>
      <c r="R174" s="9">
        <v>-0.28169</v>
      </c>
      <c r="S174" s="9"/>
      <c r="T174" s="9">
        <f t="shared" si="108"/>
        <v>54</v>
      </c>
      <c r="U174" s="7" t="s">
        <v>70</v>
      </c>
      <c r="V174" s="8" t="s">
        <v>23</v>
      </c>
      <c r="W174" s="9">
        <v>-0.21707000000000001</v>
      </c>
      <c r="X174" s="9"/>
      <c r="Y174" s="9">
        <f t="shared" si="121"/>
        <v>48</v>
      </c>
      <c r="Z174" s="7" t="s">
        <v>59</v>
      </c>
      <c r="AA174" s="8" t="s">
        <v>25</v>
      </c>
      <c r="AB174" s="9">
        <v>-0.25901000000000002</v>
      </c>
      <c r="AC174" s="9"/>
      <c r="AD174" s="9">
        <f t="shared" si="69"/>
        <v>66</v>
      </c>
      <c r="AE174" s="7" t="s">
        <v>82</v>
      </c>
      <c r="AF174" s="8" t="s">
        <v>25</v>
      </c>
      <c r="AG174" s="9">
        <v>-0.15717</v>
      </c>
      <c r="AH174" s="9"/>
      <c r="AI174" s="9">
        <f t="shared" si="122"/>
        <v>46</v>
      </c>
      <c r="AJ174" s="7" t="s">
        <v>102</v>
      </c>
      <c r="AK174" s="8" t="s">
        <v>28</v>
      </c>
      <c r="AL174" s="9">
        <v>-0.17424999999999999</v>
      </c>
      <c r="AM174" s="9"/>
      <c r="AN174" s="9">
        <f t="shared" si="130"/>
        <v>69</v>
      </c>
      <c r="AO174" s="7" t="s">
        <v>96</v>
      </c>
      <c r="AP174" s="8" t="s">
        <v>29</v>
      </c>
      <c r="AQ174" s="9">
        <v>-0.17852000000000001</v>
      </c>
      <c r="AR174" s="9"/>
      <c r="AS174" s="9">
        <f t="shared" si="125"/>
        <v>44</v>
      </c>
      <c r="AT174" s="7" t="s">
        <v>50</v>
      </c>
      <c r="AU174" s="8" t="s">
        <v>29</v>
      </c>
      <c r="AV174" s="9">
        <v>-0.21656</v>
      </c>
      <c r="AW174" s="9"/>
      <c r="AX174" s="9">
        <f t="shared" si="99"/>
        <v>58</v>
      </c>
      <c r="AY174" s="7" t="s">
        <v>98</v>
      </c>
      <c r="AZ174" s="8" t="s">
        <v>19</v>
      </c>
      <c r="BA174" s="9">
        <v>-0.25896999999999998</v>
      </c>
      <c r="BB174" s="9"/>
      <c r="BC174" s="9">
        <f t="shared" si="104"/>
        <v>55</v>
      </c>
      <c r="BD174" s="7" t="s">
        <v>93</v>
      </c>
      <c r="BE174" s="8" t="s">
        <v>25</v>
      </c>
      <c r="BF174" s="9">
        <v>-0.12728999999999999</v>
      </c>
      <c r="BG174" s="9"/>
      <c r="BH174" s="9">
        <f t="shared" si="128"/>
        <v>35</v>
      </c>
      <c r="BI174" s="7" t="s">
        <v>62</v>
      </c>
      <c r="BJ174" s="8" t="s">
        <v>19</v>
      </c>
      <c r="BK174" s="10">
        <v>-0.24973000000000001</v>
      </c>
      <c r="BL174" s="10" t="s">
        <v>107</v>
      </c>
      <c r="BM174" s="9">
        <f t="shared" si="105"/>
        <v>55</v>
      </c>
      <c r="BN174" s="54" t="s">
        <v>99</v>
      </c>
      <c r="BO174" s="55" t="s">
        <v>23</v>
      </c>
      <c r="BP174" s="10">
        <v>-0.20601</v>
      </c>
      <c r="BQ174" t="s">
        <v>107</v>
      </c>
      <c r="BR174" s="9">
        <f t="shared" si="118"/>
        <v>50</v>
      </c>
    </row>
    <row r="175" spans="1:70" ht="17" thickBot="1" x14ac:dyDescent="0.25">
      <c r="A175" s="7" t="s">
        <v>102</v>
      </c>
      <c r="B175" s="8" t="s">
        <v>28</v>
      </c>
      <c r="C175" s="9">
        <v>-0.15276000000000001</v>
      </c>
      <c r="D175" s="9"/>
      <c r="E175" s="9">
        <f t="shared" si="129"/>
        <v>72</v>
      </c>
      <c r="F175" s="7" t="s">
        <v>97</v>
      </c>
      <c r="G175" s="8" t="s">
        <v>19</v>
      </c>
      <c r="H175" s="9">
        <v>-0.2626</v>
      </c>
      <c r="I175" s="9"/>
      <c r="J175" s="9">
        <f t="shared" si="76"/>
        <v>65</v>
      </c>
      <c r="K175" s="7" t="s">
        <v>79</v>
      </c>
      <c r="L175" s="8" t="s">
        <v>22</v>
      </c>
      <c r="M175" s="10">
        <v>-0.20005000000000001</v>
      </c>
      <c r="N175" s="10" t="s">
        <v>107</v>
      </c>
      <c r="O175" s="9">
        <f t="shared" si="113"/>
        <v>52</v>
      </c>
      <c r="P175" s="7" t="s">
        <v>90</v>
      </c>
      <c r="Q175" s="8" t="s">
        <v>20</v>
      </c>
      <c r="R175" s="9">
        <v>-0.28744999999999998</v>
      </c>
      <c r="S175" s="9"/>
      <c r="T175" s="9">
        <f t="shared" si="108"/>
        <v>55</v>
      </c>
      <c r="U175" s="58" t="s">
        <v>21</v>
      </c>
      <c r="V175" s="59" t="s">
        <v>23</v>
      </c>
      <c r="W175" s="10">
        <v>-0.22431000000000001</v>
      </c>
      <c r="X175" s="10" t="s">
        <v>107</v>
      </c>
      <c r="Y175" s="9">
        <f t="shared" si="121"/>
        <v>49</v>
      </c>
      <c r="Z175" s="7" t="s">
        <v>102</v>
      </c>
      <c r="AA175" s="8" t="s">
        <v>22</v>
      </c>
      <c r="AB175" s="10">
        <v>-0.25933</v>
      </c>
      <c r="AC175" s="10" t="s">
        <v>107</v>
      </c>
      <c r="AD175" s="9">
        <f t="shared" ref="AD175:AD229" si="131">IF(AB175&lt;AB174,AD174+1,AD174)</f>
        <v>67</v>
      </c>
      <c r="AE175" s="54" t="s">
        <v>53</v>
      </c>
      <c r="AF175" s="55" t="s">
        <v>23</v>
      </c>
      <c r="AG175" s="23">
        <v>-0.15956999999999999</v>
      </c>
      <c r="AH175" s="23" t="s">
        <v>108</v>
      </c>
      <c r="AI175" s="9">
        <f t="shared" si="122"/>
        <v>47</v>
      </c>
      <c r="AJ175" s="7" t="s">
        <v>45</v>
      </c>
      <c r="AK175" s="8" t="s">
        <v>23</v>
      </c>
      <c r="AL175" s="9">
        <v>-0.17571000000000001</v>
      </c>
      <c r="AM175" s="9"/>
      <c r="AN175" s="9">
        <f t="shared" si="130"/>
        <v>70</v>
      </c>
      <c r="AO175" s="7" t="s">
        <v>96</v>
      </c>
      <c r="AP175" s="8" t="s">
        <v>22</v>
      </c>
      <c r="AQ175" s="9">
        <v>-0.18501999999999999</v>
      </c>
      <c r="AR175" s="9"/>
      <c r="AS175" s="9">
        <f t="shared" si="125"/>
        <v>45</v>
      </c>
      <c r="AT175" s="7" t="s">
        <v>92</v>
      </c>
      <c r="AU175" s="8" t="s">
        <v>23</v>
      </c>
      <c r="AV175" s="9">
        <v>-0.22076000000000001</v>
      </c>
      <c r="AW175" s="9"/>
      <c r="AX175" s="9">
        <f t="shared" si="99"/>
        <v>59</v>
      </c>
      <c r="AY175" s="7" t="s">
        <v>72</v>
      </c>
      <c r="AZ175" s="8" t="s">
        <v>25</v>
      </c>
      <c r="BA175" s="9">
        <v>-0.26719999999999999</v>
      </c>
      <c r="BB175" s="9"/>
      <c r="BC175" s="9">
        <f t="shared" si="104"/>
        <v>56</v>
      </c>
      <c r="BD175" s="7" t="s">
        <v>103</v>
      </c>
      <c r="BE175" s="8" t="s">
        <v>26</v>
      </c>
      <c r="BF175" s="9">
        <v>-0.12770999999999999</v>
      </c>
      <c r="BG175" s="9"/>
      <c r="BH175" s="9">
        <f t="shared" si="128"/>
        <v>36</v>
      </c>
      <c r="BI175" s="7" t="s">
        <v>95</v>
      </c>
      <c r="BJ175" s="8" t="s">
        <v>29</v>
      </c>
      <c r="BK175" s="9">
        <v>-0.24989</v>
      </c>
      <c r="BL175" s="9"/>
      <c r="BM175" s="9">
        <f t="shared" si="105"/>
        <v>56</v>
      </c>
      <c r="BN175" s="7" t="s">
        <v>104</v>
      </c>
      <c r="BO175" s="8" t="s">
        <v>25</v>
      </c>
      <c r="BP175" s="9">
        <v>-0.2089</v>
      </c>
      <c r="BR175" s="9">
        <f t="shared" si="118"/>
        <v>51</v>
      </c>
    </row>
    <row r="176" spans="1:70" ht="17" thickBot="1" x14ac:dyDescent="0.25">
      <c r="A176" s="7" t="s">
        <v>97</v>
      </c>
      <c r="B176" s="8" t="s">
        <v>25</v>
      </c>
      <c r="C176" s="9">
        <v>-0.1547</v>
      </c>
      <c r="D176" s="9"/>
      <c r="E176" s="9">
        <f t="shared" si="129"/>
        <v>73</v>
      </c>
      <c r="F176" s="58" t="s">
        <v>98</v>
      </c>
      <c r="G176" s="59" t="s">
        <v>25</v>
      </c>
      <c r="H176" s="23">
        <v>-0.26405000000000001</v>
      </c>
      <c r="I176" s="23" t="s">
        <v>108</v>
      </c>
      <c r="J176" s="9">
        <f t="shared" si="76"/>
        <v>66</v>
      </c>
      <c r="K176" s="7" t="s">
        <v>98</v>
      </c>
      <c r="L176" s="8" t="s">
        <v>19</v>
      </c>
      <c r="M176" s="9">
        <v>-0.20083000000000001</v>
      </c>
      <c r="N176" s="9"/>
      <c r="O176" s="9">
        <f t="shared" si="113"/>
        <v>53</v>
      </c>
      <c r="P176" s="7" t="s">
        <v>54</v>
      </c>
      <c r="Q176" s="8" t="s">
        <v>29</v>
      </c>
      <c r="R176" s="9">
        <v>-0.28870000000000001</v>
      </c>
      <c r="S176" s="9"/>
      <c r="T176" s="9">
        <f t="shared" si="108"/>
        <v>56</v>
      </c>
      <c r="U176" s="7" t="s">
        <v>45</v>
      </c>
      <c r="V176" s="8" t="s">
        <v>19</v>
      </c>
      <c r="W176" s="23">
        <v>-0.23066999999999999</v>
      </c>
      <c r="X176" s="23" t="s">
        <v>108</v>
      </c>
      <c r="Y176" s="9">
        <f t="shared" si="121"/>
        <v>50</v>
      </c>
      <c r="Z176" s="7" t="s">
        <v>57</v>
      </c>
      <c r="AA176" s="8" t="s">
        <v>20</v>
      </c>
      <c r="AB176" s="9">
        <v>-0.26268999999999998</v>
      </c>
      <c r="AC176" s="9"/>
      <c r="AD176" s="9">
        <f t="shared" si="131"/>
        <v>68</v>
      </c>
      <c r="AE176" s="7" t="s">
        <v>70</v>
      </c>
      <c r="AF176" s="8" t="s">
        <v>19</v>
      </c>
      <c r="AG176" s="9">
        <v>-0.16208</v>
      </c>
      <c r="AH176" s="9"/>
      <c r="AI176" s="9">
        <f t="shared" si="122"/>
        <v>48</v>
      </c>
      <c r="AJ176" s="7" t="s">
        <v>67</v>
      </c>
      <c r="AK176" s="8" t="s">
        <v>28</v>
      </c>
      <c r="AL176" s="23">
        <v>-0.18475</v>
      </c>
      <c r="AM176" s="23" t="s">
        <v>108</v>
      </c>
      <c r="AN176" s="9">
        <f t="shared" si="130"/>
        <v>71</v>
      </c>
      <c r="AO176" s="7" t="s">
        <v>94</v>
      </c>
      <c r="AP176" s="8" t="s">
        <v>26</v>
      </c>
      <c r="AQ176" s="10">
        <v>-0.18522</v>
      </c>
      <c r="AR176" s="10" t="s">
        <v>107</v>
      </c>
      <c r="AS176" s="9">
        <f t="shared" si="125"/>
        <v>46</v>
      </c>
      <c r="AT176" s="58" t="s">
        <v>27</v>
      </c>
      <c r="AU176" s="59" t="s">
        <v>29</v>
      </c>
      <c r="AV176" s="23">
        <v>-0.22108</v>
      </c>
      <c r="AW176" s="23" t="s">
        <v>108</v>
      </c>
      <c r="AX176" s="9">
        <f t="shared" si="99"/>
        <v>60</v>
      </c>
      <c r="AY176" s="7" t="s">
        <v>37</v>
      </c>
      <c r="AZ176" s="8" t="s">
        <v>25</v>
      </c>
      <c r="BA176" s="10">
        <v>-0.27983000000000002</v>
      </c>
      <c r="BB176" s="10" t="s">
        <v>107</v>
      </c>
      <c r="BC176" s="9">
        <f t="shared" si="104"/>
        <v>57</v>
      </c>
      <c r="BD176" s="7" t="s">
        <v>59</v>
      </c>
      <c r="BE176" s="8" t="s">
        <v>23</v>
      </c>
      <c r="BF176" s="9">
        <v>-0.13872000000000001</v>
      </c>
      <c r="BG176" s="9"/>
      <c r="BH176" s="9">
        <f t="shared" si="128"/>
        <v>37</v>
      </c>
      <c r="BI176" s="7" t="s">
        <v>33</v>
      </c>
      <c r="BJ176" s="8" t="s">
        <v>20</v>
      </c>
      <c r="BK176" s="10">
        <v>-0.25197999999999998</v>
      </c>
      <c r="BL176" s="10" t="s">
        <v>107</v>
      </c>
      <c r="BM176" s="9">
        <f t="shared" si="105"/>
        <v>57</v>
      </c>
      <c r="BN176" s="7" t="s">
        <v>93</v>
      </c>
      <c r="BO176" s="8" t="s">
        <v>20</v>
      </c>
      <c r="BP176" s="9">
        <v>-0.22128</v>
      </c>
      <c r="BR176" s="9">
        <f t="shared" si="118"/>
        <v>52</v>
      </c>
    </row>
    <row r="177" spans="1:70" ht="17" thickBot="1" x14ac:dyDescent="0.25">
      <c r="A177" s="58" t="s">
        <v>93</v>
      </c>
      <c r="B177" s="59" t="s">
        <v>23</v>
      </c>
      <c r="C177" s="10">
        <v>-0.15495</v>
      </c>
      <c r="D177" s="10" t="s">
        <v>107</v>
      </c>
      <c r="E177" s="9">
        <f t="shared" si="129"/>
        <v>74</v>
      </c>
      <c r="F177" s="7" t="s">
        <v>96</v>
      </c>
      <c r="G177" s="8" t="s">
        <v>29</v>
      </c>
      <c r="H177" s="9">
        <v>-0.26663999999999999</v>
      </c>
      <c r="I177" s="9"/>
      <c r="J177" s="9">
        <f t="shared" ref="J177:J229" si="132">IF(H177&lt;H176,J176+1,J176)</f>
        <v>67</v>
      </c>
      <c r="K177" s="7" t="s">
        <v>39</v>
      </c>
      <c r="L177" s="8" t="s">
        <v>28</v>
      </c>
      <c r="M177" s="10">
        <v>-0.20351</v>
      </c>
      <c r="N177" s="10" t="s">
        <v>107</v>
      </c>
      <c r="O177" s="9">
        <f t="shared" si="113"/>
        <v>54</v>
      </c>
      <c r="P177" s="7" t="s">
        <v>103</v>
      </c>
      <c r="Q177" s="8" t="s">
        <v>23</v>
      </c>
      <c r="R177" s="9">
        <v>-0.28982000000000002</v>
      </c>
      <c r="S177" s="9"/>
      <c r="T177" s="9">
        <f t="shared" si="108"/>
        <v>57</v>
      </c>
      <c r="U177" s="7" t="s">
        <v>68</v>
      </c>
      <c r="V177" s="8" t="s">
        <v>19</v>
      </c>
      <c r="W177" s="9">
        <v>-0.23086999999999999</v>
      </c>
      <c r="X177" s="9"/>
      <c r="Y177" s="9">
        <f t="shared" si="121"/>
        <v>51</v>
      </c>
      <c r="Z177" s="54" t="s">
        <v>24</v>
      </c>
      <c r="AA177" s="55" t="s">
        <v>26</v>
      </c>
      <c r="AB177" s="10">
        <v>-0.26594000000000001</v>
      </c>
      <c r="AC177" s="10" t="s">
        <v>107</v>
      </c>
      <c r="AD177" s="9">
        <f t="shared" si="131"/>
        <v>69</v>
      </c>
      <c r="AE177" s="7" t="s">
        <v>97</v>
      </c>
      <c r="AF177" s="8" t="s">
        <v>25</v>
      </c>
      <c r="AG177" s="9">
        <v>-0.16478000000000001</v>
      </c>
      <c r="AH177" s="9"/>
      <c r="AI177" s="9">
        <f t="shared" si="122"/>
        <v>49</v>
      </c>
      <c r="AJ177" s="7" t="s">
        <v>94</v>
      </c>
      <c r="AK177" s="8" t="s">
        <v>26</v>
      </c>
      <c r="AL177" s="23">
        <v>-0.18759000000000001</v>
      </c>
      <c r="AM177" s="23" t="s">
        <v>108</v>
      </c>
      <c r="AN177" s="9">
        <f t="shared" si="130"/>
        <v>72</v>
      </c>
      <c r="AO177" s="7" t="s">
        <v>45</v>
      </c>
      <c r="AP177" s="8" t="s">
        <v>19</v>
      </c>
      <c r="AQ177" s="9">
        <v>-0.18668999999999999</v>
      </c>
      <c r="AR177" s="9"/>
      <c r="AS177" s="9">
        <f t="shared" si="125"/>
        <v>47</v>
      </c>
      <c r="AT177" s="7" t="s">
        <v>48</v>
      </c>
      <c r="AU177" s="8" t="s">
        <v>29</v>
      </c>
      <c r="AV177" s="9">
        <v>-0.22692999999999999</v>
      </c>
      <c r="AW177" s="9"/>
      <c r="AX177" s="9">
        <f t="shared" si="99"/>
        <v>61</v>
      </c>
      <c r="AY177" s="54" t="s">
        <v>44</v>
      </c>
      <c r="AZ177" s="55" t="s">
        <v>23</v>
      </c>
      <c r="BA177" s="23">
        <v>-0.28261999999999998</v>
      </c>
      <c r="BB177" s="23" t="s">
        <v>108</v>
      </c>
      <c r="BC177" s="9">
        <f t="shared" si="104"/>
        <v>58</v>
      </c>
      <c r="BD177" s="7" t="s">
        <v>36</v>
      </c>
      <c r="BE177" s="8" t="s">
        <v>23</v>
      </c>
      <c r="BF177" s="9">
        <v>-0.13874</v>
      </c>
      <c r="BG177" s="9"/>
      <c r="BH177" s="9">
        <f t="shared" si="128"/>
        <v>38</v>
      </c>
      <c r="BI177" s="7" t="s">
        <v>82</v>
      </c>
      <c r="BJ177" s="8" t="s">
        <v>28</v>
      </c>
      <c r="BK177" s="10">
        <v>-0.25247999999999998</v>
      </c>
      <c r="BL177" s="10" t="s">
        <v>107</v>
      </c>
      <c r="BM177" s="9">
        <f t="shared" si="105"/>
        <v>58</v>
      </c>
      <c r="BN177" s="7" t="s">
        <v>72</v>
      </c>
      <c r="BO177" s="8" t="s">
        <v>25</v>
      </c>
      <c r="BP177" s="9">
        <v>-0.22244</v>
      </c>
      <c r="BR177" s="9">
        <f t="shared" si="118"/>
        <v>53</v>
      </c>
    </row>
    <row r="178" spans="1:70" ht="17" thickBot="1" x14ac:dyDescent="0.25">
      <c r="A178" s="7" t="s">
        <v>66</v>
      </c>
      <c r="B178" s="8" t="s">
        <v>28</v>
      </c>
      <c r="C178" s="9">
        <v>-0.16502</v>
      </c>
      <c r="D178" s="9"/>
      <c r="E178" s="9">
        <f t="shared" si="129"/>
        <v>75</v>
      </c>
      <c r="F178" s="62" t="s">
        <v>62</v>
      </c>
      <c r="G178" s="63" t="s">
        <v>19</v>
      </c>
      <c r="H178" s="10">
        <v>-0.27279999999999999</v>
      </c>
      <c r="I178" s="10" t="s">
        <v>107</v>
      </c>
      <c r="J178" s="9">
        <f t="shared" si="132"/>
        <v>68</v>
      </c>
      <c r="K178" s="7" t="s">
        <v>33</v>
      </c>
      <c r="L178" s="8" t="s">
        <v>25</v>
      </c>
      <c r="M178" s="23">
        <v>-0.20762</v>
      </c>
      <c r="N178" s="23" t="s">
        <v>108</v>
      </c>
      <c r="O178" s="9">
        <f t="shared" si="113"/>
        <v>55</v>
      </c>
      <c r="P178" s="7" t="s">
        <v>83</v>
      </c>
      <c r="Q178" s="8" t="s">
        <v>20</v>
      </c>
      <c r="R178" s="9">
        <v>-0.31917000000000001</v>
      </c>
      <c r="S178" s="9"/>
      <c r="T178" s="9">
        <f t="shared" si="108"/>
        <v>58</v>
      </c>
      <c r="U178" s="7" t="s">
        <v>59</v>
      </c>
      <c r="V178" s="8" t="s">
        <v>20</v>
      </c>
      <c r="W178" s="9">
        <v>-0.23769000000000001</v>
      </c>
      <c r="X178" s="9"/>
      <c r="Y178" s="9">
        <f t="shared" si="121"/>
        <v>52</v>
      </c>
      <c r="Z178" s="7" t="s">
        <v>76</v>
      </c>
      <c r="AA178" s="8" t="s">
        <v>22</v>
      </c>
      <c r="AB178" s="10">
        <v>-0.26808999999999999</v>
      </c>
      <c r="AC178" s="10" t="s">
        <v>107</v>
      </c>
      <c r="AD178" s="9">
        <f t="shared" si="131"/>
        <v>70</v>
      </c>
      <c r="AE178" s="7" t="s">
        <v>92</v>
      </c>
      <c r="AF178" s="8" t="s">
        <v>20</v>
      </c>
      <c r="AG178" s="9">
        <v>-0.16616</v>
      </c>
      <c r="AH178" s="9"/>
      <c r="AI178" s="9">
        <f t="shared" si="122"/>
        <v>50</v>
      </c>
      <c r="AJ178" s="7" t="s">
        <v>98</v>
      </c>
      <c r="AK178" s="8" t="s">
        <v>19</v>
      </c>
      <c r="AL178" s="23">
        <v>-0.19173999999999999</v>
      </c>
      <c r="AM178" s="23" t="s">
        <v>108</v>
      </c>
      <c r="AN178" s="9">
        <f t="shared" si="130"/>
        <v>73</v>
      </c>
      <c r="AO178" s="7" t="s">
        <v>37</v>
      </c>
      <c r="AP178" s="8" t="s">
        <v>25</v>
      </c>
      <c r="AQ178" s="23">
        <v>-0.18865000000000001</v>
      </c>
      <c r="AR178" s="23" t="s">
        <v>108</v>
      </c>
      <c r="AS178" s="9">
        <f t="shared" si="125"/>
        <v>48</v>
      </c>
      <c r="AT178" s="7" t="s">
        <v>93</v>
      </c>
      <c r="AU178" s="8" t="s">
        <v>25</v>
      </c>
      <c r="AV178" s="9">
        <v>-0.23208000000000001</v>
      </c>
      <c r="AW178" s="9"/>
      <c r="AX178" s="9">
        <f t="shared" si="99"/>
        <v>62</v>
      </c>
      <c r="AY178" s="7" t="s">
        <v>104</v>
      </c>
      <c r="AZ178" s="8" t="s">
        <v>25</v>
      </c>
      <c r="BA178" s="9">
        <v>-0.28565000000000002</v>
      </c>
      <c r="BB178" s="9"/>
      <c r="BC178" s="9">
        <f t="shared" si="104"/>
        <v>59</v>
      </c>
      <c r="BD178" s="54" t="s">
        <v>53</v>
      </c>
      <c r="BE178" s="55" t="s">
        <v>23</v>
      </c>
      <c r="BF178" s="23">
        <v>-0.13929</v>
      </c>
      <c r="BG178" s="23" t="s">
        <v>108</v>
      </c>
      <c r="BH178" s="9">
        <f t="shared" si="128"/>
        <v>39</v>
      </c>
      <c r="BI178" s="7" t="s">
        <v>104</v>
      </c>
      <c r="BJ178" s="8" t="s">
        <v>25</v>
      </c>
      <c r="BK178" s="9">
        <v>-0.25369000000000003</v>
      </c>
      <c r="BL178" s="9"/>
      <c r="BM178" s="9">
        <f t="shared" si="105"/>
        <v>59</v>
      </c>
      <c r="BN178" s="7" t="s">
        <v>69</v>
      </c>
      <c r="BO178" s="8" t="s">
        <v>19</v>
      </c>
      <c r="BP178" s="9">
        <v>-0.22422</v>
      </c>
      <c r="BR178" s="9">
        <f t="shared" si="118"/>
        <v>54</v>
      </c>
    </row>
    <row r="179" spans="1:70" ht="17" thickBot="1" x14ac:dyDescent="0.25">
      <c r="A179" s="7" t="s">
        <v>102</v>
      </c>
      <c r="B179" s="8" t="s">
        <v>20</v>
      </c>
      <c r="C179" s="9">
        <v>-0.16550000000000001</v>
      </c>
      <c r="D179" s="9"/>
      <c r="E179" s="9">
        <f t="shared" si="129"/>
        <v>76</v>
      </c>
      <c r="F179" s="7" t="s">
        <v>83</v>
      </c>
      <c r="G179" s="8" t="s">
        <v>20</v>
      </c>
      <c r="H179" s="9">
        <v>-0.27583999999999997</v>
      </c>
      <c r="I179" s="9"/>
      <c r="J179" s="9">
        <f t="shared" si="132"/>
        <v>69</v>
      </c>
      <c r="K179" s="7" t="s">
        <v>99</v>
      </c>
      <c r="L179" s="8" t="s">
        <v>28</v>
      </c>
      <c r="M179" s="10">
        <v>-0.20788999999999999</v>
      </c>
      <c r="N179" s="10" t="s">
        <v>107</v>
      </c>
      <c r="O179" s="9">
        <f t="shared" si="113"/>
        <v>56</v>
      </c>
      <c r="P179" s="7" t="s">
        <v>103</v>
      </c>
      <c r="Q179" s="8" t="s">
        <v>28</v>
      </c>
      <c r="R179" s="9">
        <v>-0.3206</v>
      </c>
      <c r="S179" s="9"/>
      <c r="T179" s="9">
        <f t="shared" si="108"/>
        <v>59</v>
      </c>
      <c r="U179" s="7" t="s">
        <v>90</v>
      </c>
      <c r="V179" s="8" t="s">
        <v>29</v>
      </c>
      <c r="W179" s="9">
        <v>-0.26943</v>
      </c>
      <c r="X179" s="9"/>
      <c r="Y179" s="9">
        <f t="shared" si="121"/>
        <v>53</v>
      </c>
      <c r="Z179" s="7" t="s">
        <v>44</v>
      </c>
      <c r="AA179" s="8" t="s">
        <v>20</v>
      </c>
      <c r="AB179" s="10">
        <v>-0.27426</v>
      </c>
      <c r="AC179" s="10" t="s">
        <v>107</v>
      </c>
      <c r="AD179" s="9">
        <f t="shared" si="131"/>
        <v>71</v>
      </c>
      <c r="AE179" s="7" t="s">
        <v>48</v>
      </c>
      <c r="AF179" s="8" t="s">
        <v>29</v>
      </c>
      <c r="AG179" s="9">
        <v>-0.16908999999999999</v>
      </c>
      <c r="AH179" s="9"/>
      <c r="AI179" s="9">
        <f t="shared" si="122"/>
        <v>51</v>
      </c>
      <c r="AJ179" s="7" t="s">
        <v>36</v>
      </c>
      <c r="AK179" s="8" t="s">
        <v>23</v>
      </c>
      <c r="AL179" s="9">
        <v>-0.19434000000000001</v>
      </c>
      <c r="AM179" s="9"/>
      <c r="AN179" s="9">
        <f t="shared" si="130"/>
        <v>74</v>
      </c>
      <c r="AO179" s="7" t="s">
        <v>48</v>
      </c>
      <c r="AP179" s="8" t="s">
        <v>20</v>
      </c>
      <c r="AQ179" s="9">
        <v>-0.19439000000000001</v>
      </c>
      <c r="AR179" s="9"/>
      <c r="AS179" s="9">
        <f t="shared" si="125"/>
        <v>49</v>
      </c>
      <c r="AT179" s="7" t="s">
        <v>80</v>
      </c>
      <c r="AU179" s="8" t="s">
        <v>19</v>
      </c>
      <c r="AV179" s="9">
        <v>-0.2336</v>
      </c>
      <c r="AW179" s="9"/>
      <c r="AX179" s="9">
        <f t="shared" si="99"/>
        <v>63</v>
      </c>
      <c r="AY179" s="58" t="s">
        <v>62</v>
      </c>
      <c r="AZ179" s="59" t="s">
        <v>19</v>
      </c>
      <c r="BA179" s="10">
        <v>-0.29757</v>
      </c>
      <c r="BB179" s="10" t="s">
        <v>107</v>
      </c>
      <c r="BC179" s="9">
        <f t="shared" si="104"/>
        <v>60</v>
      </c>
      <c r="BD179" s="62" t="s">
        <v>74</v>
      </c>
      <c r="BE179" s="63" t="s">
        <v>25</v>
      </c>
      <c r="BF179" s="10">
        <v>-0.13954</v>
      </c>
      <c r="BG179" s="10" t="s">
        <v>107</v>
      </c>
      <c r="BH179" s="9">
        <f t="shared" si="128"/>
        <v>40</v>
      </c>
      <c r="BI179" s="7" t="s">
        <v>70</v>
      </c>
      <c r="BJ179" s="8" t="s">
        <v>23</v>
      </c>
      <c r="BK179" s="9">
        <v>-0.25696999999999998</v>
      </c>
      <c r="BL179" s="9"/>
      <c r="BM179" s="9">
        <f t="shared" si="105"/>
        <v>60</v>
      </c>
      <c r="BN179" s="62" t="s">
        <v>82</v>
      </c>
      <c r="BO179" s="63" t="s">
        <v>20</v>
      </c>
      <c r="BP179" s="10">
        <v>-0.22453999999999999</v>
      </c>
      <c r="BQ179" t="s">
        <v>107</v>
      </c>
      <c r="BR179" s="9">
        <f t="shared" si="118"/>
        <v>55</v>
      </c>
    </row>
    <row r="180" spans="1:70" ht="17" thickBot="1" x14ac:dyDescent="0.25">
      <c r="A180" s="7" t="s">
        <v>79</v>
      </c>
      <c r="B180" s="8" t="s">
        <v>22</v>
      </c>
      <c r="C180" s="9">
        <v>-0.16744999999999999</v>
      </c>
      <c r="D180" s="9"/>
      <c r="E180" s="9">
        <f t="shared" si="129"/>
        <v>77</v>
      </c>
      <c r="F180" s="7" t="s">
        <v>50</v>
      </c>
      <c r="G180" s="8" t="s">
        <v>29</v>
      </c>
      <c r="H180" s="23">
        <v>-0.27700999999999998</v>
      </c>
      <c r="I180" s="23" t="s">
        <v>108</v>
      </c>
      <c r="J180" s="9">
        <f t="shared" si="132"/>
        <v>70</v>
      </c>
      <c r="K180" s="54" t="s">
        <v>36</v>
      </c>
      <c r="L180" s="55" t="s">
        <v>23</v>
      </c>
      <c r="M180" s="10">
        <v>-0.21412</v>
      </c>
      <c r="N180" s="10" t="s">
        <v>107</v>
      </c>
      <c r="O180" s="9">
        <f t="shared" si="113"/>
        <v>57</v>
      </c>
      <c r="P180" s="7" t="s">
        <v>68</v>
      </c>
      <c r="Q180" s="8" t="s">
        <v>19</v>
      </c>
      <c r="R180" s="9">
        <v>-0.32951999999999998</v>
      </c>
      <c r="S180" s="9"/>
      <c r="T180" s="9">
        <f t="shared" si="108"/>
        <v>60</v>
      </c>
      <c r="U180" s="7" t="s">
        <v>62</v>
      </c>
      <c r="V180" s="8" t="s">
        <v>19</v>
      </c>
      <c r="W180" s="10">
        <v>-0.27489999999999998</v>
      </c>
      <c r="X180" s="10" t="s">
        <v>107</v>
      </c>
      <c r="Y180" s="9">
        <f t="shared" si="121"/>
        <v>54</v>
      </c>
      <c r="Z180" s="54" t="s">
        <v>38</v>
      </c>
      <c r="AA180" s="55" t="s">
        <v>26</v>
      </c>
      <c r="AB180" s="10">
        <v>-0.27445000000000003</v>
      </c>
      <c r="AC180" s="10" t="s">
        <v>107</v>
      </c>
      <c r="AD180" s="9">
        <f t="shared" si="131"/>
        <v>72</v>
      </c>
      <c r="AE180" s="7" t="s">
        <v>80</v>
      </c>
      <c r="AF180" s="8" t="s">
        <v>19</v>
      </c>
      <c r="AG180" s="9">
        <v>-0.17329</v>
      </c>
      <c r="AH180" s="9"/>
      <c r="AI180" s="9">
        <f t="shared" si="122"/>
        <v>52</v>
      </c>
      <c r="AJ180" s="58" t="s">
        <v>18</v>
      </c>
      <c r="AK180" s="59" t="s">
        <v>20</v>
      </c>
      <c r="AL180" s="10">
        <v>-0.19725000000000001</v>
      </c>
      <c r="AM180" s="10" t="s">
        <v>107</v>
      </c>
      <c r="AN180" s="9">
        <f t="shared" si="130"/>
        <v>75</v>
      </c>
      <c r="AO180" s="7" t="s">
        <v>62</v>
      </c>
      <c r="AP180" s="8" t="s">
        <v>19</v>
      </c>
      <c r="AQ180" s="9">
        <v>-0.19516</v>
      </c>
      <c r="AR180" s="9"/>
      <c r="AS180" s="9">
        <f t="shared" si="125"/>
        <v>50</v>
      </c>
      <c r="AT180" s="58" t="s">
        <v>41</v>
      </c>
      <c r="AU180" s="59" t="s">
        <v>29</v>
      </c>
      <c r="AV180" s="23">
        <v>-0.23552999999999999</v>
      </c>
      <c r="AW180" s="23" t="s">
        <v>108</v>
      </c>
      <c r="AX180" s="9">
        <f t="shared" si="99"/>
        <v>64</v>
      </c>
      <c r="AY180" s="7" t="s">
        <v>80</v>
      </c>
      <c r="AZ180" s="8" t="s">
        <v>25</v>
      </c>
      <c r="BA180" s="23">
        <v>-0.31264999999999998</v>
      </c>
      <c r="BB180" s="23" t="s">
        <v>108</v>
      </c>
      <c r="BC180" s="9">
        <f t="shared" si="104"/>
        <v>61</v>
      </c>
      <c r="BD180" s="7" t="s">
        <v>73</v>
      </c>
      <c r="BE180" s="8" t="s">
        <v>26</v>
      </c>
      <c r="BF180" s="9">
        <v>-0.14122999999999999</v>
      </c>
      <c r="BG180" s="9"/>
      <c r="BH180" s="9">
        <f t="shared" si="128"/>
        <v>41</v>
      </c>
      <c r="BI180" s="7" t="s">
        <v>67</v>
      </c>
      <c r="BJ180" s="8" t="s">
        <v>20</v>
      </c>
      <c r="BK180" s="10">
        <v>-0.25796000000000002</v>
      </c>
      <c r="BL180" s="10" t="s">
        <v>107</v>
      </c>
      <c r="BM180" s="9">
        <f t="shared" si="105"/>
        <v>61</v>
      </c>
      <c r="BN180" s="7" t="s">
        <v>97</v>
      </c>
      <c r="BO180" s="8" t="s">
        <v>23</v>
      </c>
      <c r="BP180" s="23">
        <v>-0.22548000000000001</v>
      </c>
      <c r="BQ180" t="s">
        <v>108</v>
      </c>
      <c r="BR180" s="9">
        <f t="shared" si="118"/>
        <v>56</v>
      </c>
    </row>
    <row r="181" spans="1:70" ht="17" thickBot="1" x14ac:dyDescent="0.25">
      <c r="A181" s="7" t="s">
        <v>95</v>
      </c>
      <c r="B181" s="8" t="s">
        <v>19</v>
      </c>
      <c r="C181" s="9">
        <v>-0.16814999999999999</v>
      </c>
      <c r="D181" s="9"/>
      <c r="E181" s="9">
        <f t="shared" si="129"/>
        <v>78</v>
      </c>
      <c r="F181" s="58" t="s">
        <v>92</v>
      </c>
      <c r="G181" s="59" t="s">
        <v>25</v>
      </c>
      <c r="H181" s="10">
        <v>-0.27733000000000002</v>
      </c>
      <c r="I181" s="10" t="s">
        <v>107</v>
      </c>
      <c r="J181" s="9">
        <f t="shared" si="132"/>
        <v>71</v>
      </c>
      <c r="K181" s="7" t="s">
        <v>62</v>
      </c>
      <c r="L181" s="8" t="s">
        <v>25</v>
      </c>
      <c r="M181" s="23">
        <v>-0.21476000000000001</v>
      </c>
      <c r="N181" s="23" t="s">
        <v>108</v>
      </c>
      <c r="O181" s="9">
        <f t="shared" si="113"/>
        <v>58</v>
      </c>
      <c r="P181" s="7" t="s">
        <v>103</v>
      </c>
      <c r="Q181" s="8" t="s">
        <v>26</v>
      </c>
      <c r="R181" s="9">
        <v>-0.33678999999999998</v>
      </c>
      <c r="S181" s="9"/>
      <c r="T181" s="9">
        <f t="shared" si="108"/>
        <v>61</v>
      </c>
      <c r="U181" s="7" t="s">
        <v>97</v>
      </c>
      <c r="V181" s="8" t="s">
        <v>23</v>
      </c>
      <c r="W181" s="9">
        <v>-0.28144000000000002</v>
      </c>
      <c r="X181" s="9"/>
      <c r="Y181" s="9">
        <f t="shared" si="121"/>
        <v>55</v>
      </c>
      <c r="Z181" s="7" t="s">
        <v>32</v>
      </c>
      <c r="AA181" s="8" t="s">
        <v>20</v>
      </c>
      <c r="AB181" s="10">
        <v>-0.27833999999999998</v>
      </c>
      <c r="AC181" s="10" t="s">
        <v>107</v>
      </c>
      <c r="AD181" s="9">
        <f t="shared" si="131"/>
        <v>73</v>
      </c>
      <c r="AE181" s="7" t="s">
        <v>97</v>
      </c>
      <c r="AF181" s="8" t="s">
        <v>28</v>
      </c>
      <c r="AG181" s="9">
        <v>-0.17468</v>
      </c>
      <c r="AH181" s="9"/>
      <c r="AI181" s="9">
        <f t="shared" si="122"/>
        <v>53</v>
      </c>
      <c r="AJ181" s="58" t="s">
        <v>59</v>
      </c>
      <c r="AK181" s="59" t="s">
        <v>20</v>
      </c>
      <c r="AL181" s="23">
        <v>-0.20127999999999999</v>
      </c>
      <c r="AM181" s="23" t="s">
        <v>108</v>
      </c>
      <c r="AN181" s="9">
        <f t="shared" si="130"/>
        <v>76</v>
      </c>
      <c r="AO181" s="7" t="s">
        <v>44</v>
      </c>
      <c r="AP181" s="8" t="s">
        <v>20</v>
      </c>
      <c r="AQ181" s="9">
        <v>-0.19681999999999999</v>
      </c>
      <c r="AR181" s="9"/>
      <c r="AS181" s="9">
        <f t="shared" si="125"/>
        <v>51</v>
      </c>
      <c r="AT181" s="54" t="s">
        <v>44</v>
      </c>
      <c r="AU181" s="55" t="s">
        <v>23</v>
      </c>
      <c r="AV181" s="23">
        <v>-0.23787</v>
      </c>
      <c r="AW181" s="23" t="s">
        <v>108</v>
      </c>
      <c r="AX181" s="9">
        <f t="shared" si="99"/>
        <v>65</v>
      </c>
      <c r="AY181" s="7" t="s">
        <v>40</v>
      </c>
      <c r="AZ181" s="8" t="s">
        <v>29</v>
      </c>
      <c r="BA181" s="9">
        <v>-0.31519000000000003</v>
      </c>
      <c r="BB181" s="9"/>
      <c r="BC181" s="9">
        <f t="shared" si="104"/>
        <v>62</v>
      </c>
      <c r="BD181" s="7" t="s">
        <v>45</v>
      </c>
      <c r="BE181" s="8" t="s">
        <v>19</v>
      </c>
      <c r="BF181" s="23">
        <v>-0.14266000000000001</v>
      </c>
      <c r="BG181" s="23" t="s">
        <v>108</v>
      </c>
      <c r="BH181" s="9">
        <f t="shared" si="128"/>
        <v>42</v>
      </c>
      <c r="BI181" s="7" t="s">
        <v>44</v>
      </c>
      <c r="BJ181" s="8" t="s">
        <v>20</v>
      </c>
      <c r="BK181" s="10">
        <v>-0.26318000000000003</v>
      </c>
      <c r="BL181" s="10" t="s">
        <v>107</v>
      </c>
      <c r="BM181" s="9">
        <f t="shared" si="105"/>
        <v>62</v>
      </c>
      <c r="BN181" s="58" t="s">
        <v>39</v>
      </c>
      <c r="BO181" s="59" t="s">
        <v>25</v>
      </c>
      <c r="BP181" s="10">
        <v>-0.23036000000000001</v>
      </c>
      <c r="BQ181" t="s">
        <v>107</v>
      </c>
      <c r="BR181" s="9">
        <f t="shared" si="118"/>
        <v>57</v>
      </c>
    </row>
    <row r="182" spans="1:70" ht="17" thickBot="1" x14ac:dyDescent="0.25">
      <c r="A182" s="54" t="s">
        <v>18</v>
      </c>
      <c r="B182" s="55" t="s">
        <v>20</v>
      </c>
      <c r="C182" s="10">
        <v>-0.1699</v>
      </c>
      <c r="D182" s="10" t="s">
        <v>107</v>
      </c>
      <c r="E182" s="9">
        <f t="shared" si="129"/>
        <v>79</v>
      </c>
      <c r="F182" s="54" t="s">
        <v>44</v>
      </c>
      <c r="G182" s="55" t="s">
        <v>23</v>
      </c>
      <c r="H182" s="10">
        <v>-0.28283999999999998</v>
      </c>
      <c r="I182" s="10" t="s">
        <v>107</v>
      </c>
      <c r="J182" s="9">
        <f t="shared" si="132"/>
        <v>72</v>
      </c>
      <c r="K182" s="7" t="s">
        <v>62</v>
      </c>
      <c r="L182" s="8" t="s">
        <v>23</v>
      </c>
      <c r="M182" s="9">
        <v>-0.22456999999999999</v>
      </c>
      <c r="N182" s="9"/>
      <c r="O182" s="9">
        <f t="shared" si="113"/>
        <v>59</v>
      </c>
      <c r="P182" s="58" t="s">
        <v>62</v>
      </c>
      <c r="Q182" s="59" t="s">
        <v>23</v>
      </c>
      <c r="R182" s="23">
        <v>-0.35865999999999998</v>
      </c>
      <c r="S182" s="23" t="s">
        <v>108</v>
      </c>
      <c r="T182" s="9">
        <f t="shared" si="108"/>
        <v>62</v>
      </c>
      <c r="U182" s="58" t="s">
        <v>37</v>
      </c>
      <c r="V182" s="59" t="s">
        <v>23</v>
      </c>
      <c r="W182" s="10">
        <v>-0.28553000000000001</v>
      </c>
      <c r="X182" s="10" t="s">
        <v>107</v>
      </c>
      <c r="Y182" s="9">
        <f t="shared" si="121"/>
        <v>56</v>
      </c>
      <c r="Z182" s="7" t="s">
        <v>83</v>
      </c>
      <c r="AA182" s="8" t="s">
        <v>29</v>
      </c>
      <c r="AB182" s="9">
        <v>-0.28245999999999999</v>
      </c>
      <c r="AC182" s="9"/>
      <c r="AD182" s="9">
        <f t="shared" si="131"/>
        <v>74</v>
      </c>
      <c r="AE182" s="7" t="s">
        <v>45</v>
      </c>
      <c r="AF182" s="8" t="s">
        <v>19</v>
      </c>
      <c r="AG182" s="9">
        <v>-0.18167</v>
      </c>
      <c r="AH182" s="9"/>
      <c r="AI182" s="9">
        <f t="shared" si="122"/>
        <v>54</v>
      </c>
      <c r="AJ182" s="54" t="s">
        <v>62</v>
      </c>
      <c r="AK182" s="55" t="s">
        <v>23</v>
      </c>
      <c r="AL182" s="23">
        <v>-0.20202000000000001</v>
      </c>
      <c r="AM182" s="23" t="s">
        <v>108</v>
      </c>
      <c r="AN182" s="9">
        <f t="shared" si="130"/>
        <v>77</v>
      </c>
      <c r="AO182" s="7" t="s">
        <v>59</v>
      </c>
      <c r="AP182" s="8" t="s">
        <v>23</v>
      </c>
      <c r="AQ182" s="9">
        <v>-0.20438999999999999</v>
      </c>
      <c r="AR182" s="9"/>
      <c r="AS182" s="9">
        <f t="shared" si="125"/>
        <v>52</v>
      </c>
      <c r="AT182" s="7" t="s">
        <v>37</v>
      </c>
      <c r="AU182" s="8" t="s">
        <v>25</v>
      </c>
      <c r="AV182" s="10">
        <v>-0.23788000000000001</v>
      </c>
      <c r="AW182" s="10" t="s">
        <v>107</v>
      </c>
      <c r="AX182" s="9">
        <f t="shared" si="99"/>
        <v>66</v>
      </c>
      <c r="AY182" s="58" t="s">
        <v>97</v>
      </c>
      <c r="AZ182" s="59" t="s">
        <v>19</v>
      </c>
      <c r="BA182" s="10">
        <v>-0.31686999999999999</v>
      </c>
      <c r="BB182" s="10" t="s">
        <v>107</v>
      </c>
      <c r="BC182" s="9">
        <f t="shared" si="104"/>
        <v>63</v>
      </c>
      <c r="BD182" s="7" t="s">
        <v>69</v>
      </c>
      <c r="BE182" s="8" t="s">
        <v>29</v>
      </c>
      <c r="BF182" s="9">
        <v>-0.14665</v>
      </c>
      <c r="BG182" s="9"/>
      <c r="BH182" s="9">
        <f t="shared" si="128"/>
        <v>43</v>
      </c>
      <c r="BI182" s="7" t="s">
        <v>82</v>
      </c>
      <c r="BJ182" s="8" t="s">
        <v>20</v>
      </c>
      <c r="BK182" s="10">
        <v>-0.26478000000000002</v>
      </c>
      <c r="BL182" s="10" t="s">
        <v>107</v>
      </c>
      <c r="BM182" s="9">
        <f t="shared" si="105"/>
        <v>63</v>
      </c>
      <c r="BN182" s="58" t="s">
        <v>74</v>
      </c>
      <c r="BO182" s="59" t="s">
        <v>25</v>
      </c>
      <c r="BP182" s="10">
        <v>-0.23505000000000001</v>
      </c>
      <c r="BQ182" t="s">
        <v>107</v>
      </c>
      <c r="BR182" s="9">
        <f t="shared" si="118"/>
        <v>58</v>
      </c>
    </row>
    <row r="183" spans="1:70" ht="17" thickBot="1" x14ac:dyDescent="0.25">
      <c r="A183" s="7" t="s">
        <v>32</v>
      </c>
      <c r="B183" s="8" t="s">
        <v>26</v>
      </c>
      <c r="C183" s="23">
        <v>-0.17029</v>
      </c>
      <c r="D183" s="23" t="s">
        <v>108</v>
      </c>
      <c r="E183" s="9">
        <f t="shared" si="129"/>
        <v>80</v>
      </c>
      <c r="F183" s="62" t="s">
        <v>45</v>
      </c>
      <c r="G183" s="63" t="s">
        <v>19</v>
      </c>
      <c r="H183" s="10">
        <v>-0.28410999999999997</v>
      </c>
      <c r="I183" s="10" t="s">
        <v>107</v>
      </c>
      <c r="J183" s="9">
        <f t="shared" si="132"/>
        <v>73</v>
      </c>
      <c r="K183" s="7" t="s">
        <v>75</v>
      </c>
      <c r="L183" s="8" t="s">
        <v>25</v>
      </c>
      <c r="M183" s="23">
        <v>-0.23476</v>
      </c>
      <c r="N183" s="23" t="s">
        <v>108</v>
      </c>
      <c r="O183" s="9">
        <f t="shared" si="113"/>
        <v>60</v>
      </c>
      <c r="P183" s="7" t="s">
        <v>104</v>
      </c>
      <c r="Q183" s="8" t="s">
        <v>25</v>
      </c>
      <c r="R183" s="9">
        <v>-0.35952000000000001</v>
      </c>
      <c r="S183" s="9"/>
      <c r="T183" s="9">
        <f t="shared" si="108"/>
        <v>63</v>
      </c>
      <c r="U183" s="7" t="s">
        <v>85</v>
      </c>
      <c r="V183" s="8" t="s">
        <v>29</v>
      </c>
      <c r="W183" s="9">
        <v>-0.28971999999999998</v>
      </c>
      <c r="X183" s="9"/>
      <c r="Y183" s="9">
        <f t="shared" si="121"/>
        <v>57</v>
      </c>
      <c r="Z183" s="7" t="s">
        <v>59</v>
      </c>
      <c r="AA183" s="8" t="s">
        <v>20</v>
      </c>
      <c r="AB183" s="9">
        <v>-0.28391</v>
      </c>
      <c r="AC183" s="9"/>
      <c r="AD183" s="9">
        <f t="shared" si="131"/>
        <v>75</v>
      </c>
      <c r="AE183" s="7" t="s">
        <v>90</v>
      </c>
      <c r="AF183" s="8" t="s">
        <v>26</v>
      </c>
      <c r="AG183" s="9">
        <v>-0.18776999999999999</v>
      </c>
      <c r="AH183" s="9"/>
      <c r="AI183" s="9">
        <f t="shared" si="122"/>
        <v>55</v>
      </c>
      <c r="AJ183" s="62" t="s">
        <v>48</v>
      </c>
      <c r="AK183" s="63" t="s">
        <v>29</v>
      </c>
      <c r="AL183" s="23">
        <v>-0.20416000000000001</v>
      </c>
      <c r="AM183" s="23" t="s">
        <v>108</v>
      </c>
      <c r="AN183" s="9">
        <f t="shared" si="130"/>
        <v>78</v>
      </c>
      <c r="AO183" s="7" t="s">
        <v>41</v>
      </c>
      <c r="AP183" s="8" t="s">
        <v>25</v>
      </c>
      <c r="AQ183" s="9">
        <v>-0.20763000000000001</v>
      </c>
      <c r="AR183" s="9"/>
      <c r="AS183" s="9">
        <f t="shared" si="125"/>
        <v>53</v>
      </c>
      <c r="AT183" s="7" t="s">
        <v>41</v>
      </c>
      <c r="AU183" s="8" t="s">
        <v>25</v>
      </c>
      <c r="AV183" s="23">
        <v>-0.27152999999999999</v>
      </c>
      <c r="AW183" s="23" t="s">
        <v>108</v>
      </c>
      <c r="AX183" s="9">
        <f t="shared" ref="AX183:AX229" si="133">IF(AV183&lt;AV182,AX182+1,AX182)</f>
        <v>67</v>
      </c>
      <c r="AY183" s="7" t="s">
        <v>59</v>
      </c>
      <c r="AZ183" s="8" t="s">
        <v>25</v>
      </c>
      <c r="BA183" s="9">
        <v>-0.32001000000000002</v>
      </c>
      <c r="BB183" s="9"/>
      <c r="BC183" s="9">
        <f t="shared" si="104"/>
        <v>64</v>
      </c>
      <c r="BD183" s="62" t="s">
        <v>59</v>
      </c>
      <c r="BE183" s="63" t="s">
        <v>25</v>
      </c>
      <c r="BF183" s="10">
        <v>-0.15246000000000001</v>
      </c>
      <c r="BG183" s="10" t="s">
        <v>107</v>
      </c>
      <c r="BH183" s="9">
        <f t="shared" si="128"/>
        <v>44</v>
      </c>
      <c r="BI183" s="7" t="s">
        <v>99</v>
      </c>
      <c r="BJ183" s="8" t="s">
        <v>20</v>
      </c>
      <c r="BK183" s="9">
        <v>-0.27068999999999999</v>
      </c>
      <c r="BL183" s="9"/>
      <c r="BM183" s="9">
        <f t="shared" si="105"/>
        <v>64</v>
      </c>
      <c r="BN183" s="7" t="s">
        <v>82</v>
      </c>
      <c r="BO183" s="8" t="s">
        <v>28</v>
      </c>
      <c r="BP183" s="10">
        <v>-0.23763000000000001</v>
      </c>
      <c r="BQ183" t="s">
        <v>107</v>
      </c>
      <c r="BR183" s="9">
        <f t="shared" si="118"/>
        <v>59</v>
      </c>
    </row>
    <row r="184" spans="1:70" ht="17" thickBot="1" x14ac:dyDescent="0.25">
      <c r="A184" s="7" t="s">
        <v>39</v>
      </c>
      <c r="B184" s="8" t="s">
        <v>25</v>
      </c>
      <c r="C184" s="23">
        <v>-0.17587</v>
      </c>
      <c r="D184" s="23" t="s">
        <v>108</v>
      </c>
      <c r="E184" s="9">
        <f t="shared" si="129"/>
        <v>81</v>
      </c>
      <c r="F184" s="7" t="s">
        <v>86</v>
      </c>
      <c r="G184" s="8" t="s">
        <v>26</v>
      </c>
      <c r="H184" s="10">
        <v>-0.29237000000000002</v>
      </c>
      <c r="I184" s="10" t="s">
        <v>107</v>
      </c>
      <c r="J184" s="9">
        <f t="shared" si="132"/>
        <v>74</v>
      </c>
      <c r="K184" s="7" t="s">
        <v>97</v>
      </c>
      <c r="L184" s="8" t="s">
        <v>25</v>
      </c>
      <c r="M184" s="23">
        <v>-0.23502000000000001</v>
      </c>
      <c r="N184" s="23" t="s">
        <v>108</v>
      </c>
      <c r="O184" s="9">
        <f t="shared" si="113"/>
        <v>61</v>
      </c>
      <c r="P184" s="7" t="s">
        <v>68</v>
      </c>
      <c r="Q184" s="8" t="s">
        <v>22</v>
      </c>
      <c r="R184" s="9">
        <v>-0.36269000000000001</v>
      </c>
      <c r="S184" s="9"/>
      <c r="T184" s="9">
        <f t="shared" si="108"/>
        <v>64</v>
      </c>
      <c r="U184" s="54" t="s">
        <v>27</v>
      </c>
      <c r="V184" s="55" t="s">
        <v>29</v>
      </c>
      <c r="W184" s="10">
        <v>-0.30456</v>
      </c>
      <c r="X184" s="10" t="s">
        <v>107</v>
      </c>
      <c r="Y184" s="9">
        <f t="shared" si="121"/>
        <v>58</v>
      </c>
      <c r="Z184" s="7" t="s">
        <v>34</v>
      </c>
      <c r="AA184" s="8" t="s">
        <v>19</v>
      </c>
      <c r="AB184" s="9">
        <v>-0.28982999999999998</v>
      </c>
      <c r="AC184" s="9"/>
      <c r="AD184" s="9">
        <f t="shared" si="131"/>
        <v>76</v>
      </c>
      <c r="AE184" s="7" t="s">
        <v>62</v>
      </c>
      <c r="AF184" s="8" t="s">
        <v>19</v>
      </c>
      <c r="AG184" s="9">
        <v>-0.19844000000000001</v>
      </c>
      <c r="AH184" s="9"/>
      <c r="AI184" s="9">
        <f t="shared" si="122"/>
        <v>56</v>
      </c>
      <c r="AJ184" s="7" t="s">
        <v>93</v>
      </c>
      <c r="AK184" s="8" t="s">
        <v>29</v>
      </c>
      <c r="AL184" s="9">
        <v>-0.20544000000000001</v>
      </c>
      <c r="AM184" s="9"/>
      <c r="AN184" s="9">
        <f t="shared" si="130"/>
        <v>79</v>
      </c>
      <c r="AO184" s="7" t="s">
        <v>57</v>
      </c>
      <c r="AP184" s="8" t="s">
        <v>26</v>
      </c>
      <c r="AQ184" s="23">
        <v>-0.21582999999999999</v>
      </c>
      <c r="AR184" s="23" t="s">
        <v>108</v>
      </c>
      <c r="AS184" s="9">
        <f t="shared" si="125"/>
        <v>54</v>
      </c>
      <c r="AT184" s="54" t="s">
        <v>70</v>
      </c>
      <c r="AU184" s="55" t="s">
        <v>23</v>
      </c>
      <c r="AV184" s="23">
        <v>-0.28488000000000002</v>
      </c>
      <c r="AW184" s="23" t="s">
        <v>108</v>
      </c>
      <c r="AX184" s="9">
        <f t="shared" si="133"/>
        <v>68</v>
      </c>
      <c r="AY184" s="54" t="s">
        <v>21</v>
      </c>
      <c r="AZ184" s="55" t="s">
        <v>23</v>
      </c>
      <c r="BA184" s="10">
        <v>-0.32346000000000003</v>
      </c>
      <c r="BB184" s="10" t="s">
        <v>107</v>
      </c>
      <c r="BC184" s="9">
        <f t="shared" si="104"/>
        <v>65</v>
      </c>
      <c r="BD184" s="7" t="s">
        <v>97</v>
      </c>
      <c r="BE184" s="8" t="s">
        <v>28</v>
      </c>
      <c r="BF184" s="23">
        <v>-0.15512000000000001</v>
      </c>
      <c r="BG184" s="23" t="s">
        <v>108</v>
      </c>
      <c r="BH184" s="9">
        <f t="shared" si="128"/>
        <v>45</v>
      </c>
      <c r="BI184" s="54" t="s">
        <v>53</v>
      </c>
      <c r="BJ184" s="55" t="s">
        <v>23</v>
      </c>
      <c r="BK184" s="10">
        <v>-0.27396999999999999</v>
      </c>
      <c r="BL184" s="10" t="s">
        <v>107</v>
      </c>
      <c r="BM184" s="9">
        <f t="shared" si="105"/>
        <v>65</v>
      </c>
      <c r="BN184" s="7" t="s">
        <v>67</v>
      </c>
      <c r="BO184" s="8" t="s">
        <v>28</v>
      </c>
      <c r="BP184" s="10">
        <v>-0.23852000000000001</v>
      </c>
      <c r="BQ184" t="s">
        <v>107</v>
      </c>
      <c r="BR184" s="9">
        <f t="shared" si="118"/>
        <v>60</v>
      </c>
    </row>
    <row r="185" spans="1:70" ht="17" thickBot="1" x14ac:dyDescent="0.25">
      <c r="A185" s="7" t="s">
        <v>49</v>
      </c>
      <c r="B185" s="8" t="s">
        <v>28</v>
      </c>
      <c r="C185" s="23">
        <v>-0.17715</v>
      </c>
      <c r="D185" s="23" t="s">
        <v>108</v>
      </c>
      <c r="E185" s="9">
        <f t="shared" si="129"/>
        <v>82</v>
      </c>
      <c r="F185" s="7" t="s">
        <v>98</v>
      </c>
      <c r="G185" s="8" t="s">
        <v>19</v>
      </c>
      <c r="H185" s="9">
        <v>-0.29319000000000001</v>
      </c>
      <c r="I185" s="9"/>
      <c r="J185" s="9">
        <f t="shared" si="132"/>
        <v>75</v>
      </c>
      <c r="K185" s="7" t="s">
        <v>93</v>
      </c>
      <c r="L185" s="8" t="s">
        <v>23</v>
      </c>
      <c r="M185" s="9">
        <v>-0.23583999999999999</v>
      </c>
      <c r="N185" s="9"/>
      <c r="O185" s="9">
        <f t="shared" si="113"/>
        <v>62</v>
      </c>
      <c r="P185" s="58" t="s">
        <v>45</v>
      </c>
      <c r="Q185" s="59" t="s">
        <v>23</v>
      </c>
      <c r="R185" s="10">
        <v>-0.36714999999999998</v>
      </c>
      <c r="S185" s="10" t="s">
        <v>107</v>
      </c>
      <c r="T185" s="9">
        <f t="shared" si="108"/>
        <v>65</v>
      </c>
      <c r="U185" s="7" t="s">
        <v>78</v>
      </c>
      <c r="V185" s="8" t="s">
        <v>23</v>
      </c>
      <c r="W185" s="9">
        <v>-0.32412000000000002</v>
      </c>
      <c r="X185" s="9"/>
      <c r="Y185" s="9">
        <f t="shared" si="121"/>
        <v>59</v>
      </c>
      <c r="Z185" s="7" t="s">
        <v>69</v>
      </c>
      <c r="AA185" s="8" t="s">
        <v>23</v>
      </c>
      <c r="AB185" s="9">
        <v>-0.29024</v>
      </c>
      <c r="AC185" s="9"/>
      <c r="AD185" s="9">
        <f t="shared" si="131"/>
        <v>77</v>
      </c>
      <c r="AE185" s="7" t="s">
        <v>33</v>
      </c>
      <c r="AF185" s="8" t="s">
        <v>25</v>
      </c>
      <c r="AG185" s="9">
        <v>-0.19850999999999999</v>
      </c>
      <c r="AH185" s="9"/>
      <c r="AI185" s="9">
        <f t="shared" si="122"/>
        <v>57</v>
      </c>
      <c r="AJ185" s="7" t="s">
        <v>32</v>
      </c>
      <c r="AK185" s="8" t="s">
        <v>26</v>
      </c>
      <c r="AL185" s="10">
        <v>-0.20646</v>
      </c>
      <c r="AM185" s="10" t="s">
        <v>107</v>
      </c>
      <c r="AN185" s="9">
        <f t="shared" si="130"/>
        <v>80</v>
      </c>
      <c r="AO185" s="7" t="s">
        <v>40</v>
      </c>
      <c r="AP185" s="8" t="s">
        <v>29</v>
      </c>
      <c r="AQ185" s="9">
        <v>-0.22044</v>
      </c>
      <c r="AR185" s="9"/>
      <c r="AS185" s="9">
        <f t="shared" si="125"/>
        <v>55</v>
      </c>
      <c r="AT185" s="7" t="s">
        <v>62</v>
      </c>
      <c r="AU185" s="8" t="s">
        <v>25</v>
      </c>
      <c r="AV185" s="23">
        <v>-0.28571000000000002</v>
      </c>
      <c r="AW185" s="23" t="s">
        <v>108</v>
      </c>
      <c r="AX185" s="9">
        <f t="shared" si="133"/>
        <v>69</v>
      </c>
      <c r="AY185" s="58" t="s">
        <v>80</v>
      </c>
      <c r="AZ185" s="59" t="s">
        <v>19</v>
      </c>
      <c r="BA185" s="10">
        <v>-0.32616000000000001</v>
      </c>
      <c r="BB185" s="10" t="s">
        <v>107</v>
      </c>
      <c r="BC185" s="9">
        <f t="shared" si="104"/>
        <v>66</v>
      </c>
      <c r="BD185" s="58" t="s">
        <v>44</v>
      </c>
      <c r="BE185" s="59" t="s">
        <v>20</v>
      </c>
      <c r="BF185" s="23">
        <v>-0.15598000000000001</v>
      </c>
      <c r="BG185" s="23" t="s">
        <v>108</v>
      </c>
      <c r="BH185" s="9">
        <f t="shared" si="128"/>
        <v>46</v>
      </c>
      <c r="BI185" s="7" t="s">
        <v>73</v>
      </c>
      <c r="BJ185" s="8" t="s">
        <v>23</v>
      </c>
      <c r="BK185" s="9">
        <v>-0.27493000000000001</v>
      </c>
      <c r="BL185" s="9"/>
      <c r="BM185" s="9">
        <f t="shared" si="105"/>
        <v>66</v>
      </c>
      <c r="BN185" s="7" t="s">
        <v>52</v>
      </c>
      <c r="BO185" s="8" t="s">
        <v>29</v>
      </c>
      <c r="BP185" s="10">
        <v>-0.24926999999999999</v>
      </c>
      <c r="BQ185" t="s">
        <v>107</v>
      </c>
      <c r="BR185" s="9">
        <f t="shared" si="118"/>
        <v>61</v>
      </c>
    </row>
    <row r="186" spans="1:70" ht="17" thickBot="1" x14ac:dyDescent="0.25">
      <c r="A186" s="7" t="s">
        <v>36</v>
      </c>
      <c r="B186" s="8" t="s">
        <v>26</v>
      </c>
      <c r="C186" s="23">
        <v>-0.17805000000000001</v>
      </c>
      <c r="D186" s="23" t="s">
        <v>108</v>
      </c>
      <c r="E186" s="9">
        <f t="shared" si="129"/>
        <v>83</v>
      </c>
      <c r="F186" s="58" t="s">
        <v>59</v>
      </c>
      <c r="G186" s="59" t="s">
        <v>25</v>
      </c>
      <c r="H186" s="10">
        <v>-0.29770999999999997</v>
      </c>
      <c r="I186" s="10" t="s">
        <v>107</v>
      </c>
      <c r="J186" s="9">
        <f t="shared" si="132"/>
        <v>76</v>
      </c>
      <c r="K186" s="7" t="s">
        <v>82</v>
      </c>
      <c r="L186" s="8" t="s">
        <v>25</v>
      </c>
      <c r="M186" s="23">
        <v>-0.23935999999999999</v>
      </c>
      <c r="N186" s="23" t="s">
        <v>108</v>
      </c>
      <c r="O186" s="9">
        <f t="shared" si="113"/>
        <v>63</v>
      </c>
      <c r="P186" s="7" t="s">
        <v>85</v>
      </c>
      <c r="Q186" s="8" t="s">
        <v>19</v>
      </c>
      <c r="R186" s="9">
        <v>-0.36864999999999998</v>
      </c>
      <c r="S186" s="9"/>
      <c r="T186" s="9">
        <f t="shared" si="108"/>
        <v>66</v>
      </c>
      <c r="U186" s="7" t="s">
        <v>50</v>
      </c>
      <c r="V186" s="8" t="s">
        <v>19</v>
      </c>
      <c r="W186" s="23">
        <v>-0.33133000000000001</v>
      </c>
      <c r="X186" s="23" t="s">
        <v>108</v>
      </c>
      <c r="Y186" s="9">
        <f t="shared" si="121"/>
        <v>60</v>
      </c>
      <c r="Z186" s="7" t="s">
        <v>63</v>
      </c>
      <c r="AA186" s="8" t="s">
        <v>20</v>
      </c>
      <c r="AB186" s="23">
        <v>-0.29214000000000001</v>
      </c>
      <c r="AC186" s="23" t="s">
        <v>108</v>
      </c>
      <c r="AD186" s="9">
        <f t="shared" si="131"/>
        <v>78</v>
      </c>
      <c r="AE186" s="7" t="s">
        <v>44</v>
      </c>
      <c r="AF186" s="8" t="s">
        <v>20</v>
      </c>
      <c r="AG186" s="23">
        <v>-0.20583000000000001</v>
      </c>
      <c r="AH186" s="23" t="s">
        <v>108</v>
      </c>
      <c r="AI186" s="9">
        <f t="shared" si="122"/>
        <v>58</v>
      </c>
      <c r="AJ186" s="7" t="s">
        <v>98</v>
      </c>
      <c r="AK186" s="8" t="s">
        <v>25</v>
      </c>
      <c r="AL186" s="23">
        <v>-0.20730999999999999</v>
      </c>
      <c r="AM186" s="23" t="s">
        <v>108</v>
      </c>
      <c r="AN186" s="9">
        <f t="shared" si="130"/>
        <v>81</v>
      </c>
      <c r="AO186" s="7" t="s">
        <v>59</v>
      </c>
      <c r="AP186" s="8" t="s">
        <v>20</v>
      </c>
      <c r="AQ186" s="9">
        <v>-0.22211</v>
      </c>
      <c r="AR186" s="9"/>
      <c r="AS186" s="9">
        <f t="shared" si="125"/>
        <v>56</v>
      </c>
      <c r="AT186" s="7" t="s">
        <v>61</v>
      </c>
      <c r="AU186" s="8" t="s">
        <v>19</v>
      </c>
      <c r="AV186" s="9">
        <v>-0.28655999999999998</v>
      </c>
      <c r="AW186" s="9"/>
      <c r="AX186" s="9">
        <f t="shared" si="133"/>
        <v>70</v>
      </c>
      <c r="AY186" s="7" t="s">
        <v>89</v>
      </c>
      <c r="AZ186" s="8" t="s">
        <v>19</v>
      </c>
      <c r="BA186" s="9">
        <v>-0.34242</v>
      </c>
      <c r="BB186" s="9"/>
      <c r="BC186" s="9">
        <f t="shared" ref="BC186:BC229" si="134">IF(BA186&lt;BA185,BC185+1,BC185)</f>
        <v>67</v>
      </c>
      <c r="BD186" s="7" t="s">
        <v>99</v>
      </c>
      <c r="BE186" s="8" t="s">
        <v>23</v>
      </c>
      <c r="BF186" s="9">
        <v>-0.15753</v>
      </c>
      <c r="BG186" s="9"/>
      <c r="BH186" s="9">
        <f t="shared" si="128"/>
        <v>47</v>
      </c>
      <c r="BI186" s="7" t="s">
        <v>65</v>
      </c>
      <c r="BJ186" s="8" t="s">
        <v>20</v>
      </c>
      <c r="BK186" s="9">
        <v>-0.27950000000000003</v>
      </c>
      <c r="BL186" s="9"/>
      <c r="BM186" s="9">
        <f t="shared" ref="BM186:BM229" si="135">IF(BK186&lt;BK185,BM185+1,BM185)</f>
        <v>67</v>
      </c>
      <c r="BN186" s="7" t="s">
        <v>90</v>
      </c>
      <c r="BO186" s="8" t="s">
        <v>29</v>
      </c>
      <c r="BP186" s="9">
        <v>-0.26428000000000001</v>
      </c>
      <c r="BR186" s="9">
        <f t="shared" si="118"/>
        <v>62</v>
      </c>
    </row>
    <row r="187" spans="1:70" ht="17" thickBot="1" x14ac:dyDescent="0.25">
      <c r="A187" s="54" t="s">
        <v>59</v>
      </c>
      <c r="B187" s="55" t="s">
        <v>20</v>
      </c>
      <c r="C187" s="10">
        <v>-0.17929999999999999</v>
      </c>
      <c r="D187" s="10" t="s">
        <v>107</v>
      </c>
      <c r="E187" s="9">
        <f t="shared" si="129"/>
        <v>84</v>
      </c>
      <c r="F187" s="7" t="s">
        <v>75</v>
      </c>
      <c r="G187" s="8" t="s">
        <v>25</v>
      </c>
      <c r="H187" s="9">
        <v>-0.30014999999999997</v>
      </c>
      <c r="I187" s="9"/>
      <c r="J187" s="9">
        <f t="shared" si="132"/>
        <v>77</v>
      </c>
      <c r="K187" s="58" t="s">
        <v>99</v>
      </c>
      <c r="L187" s="59" t="s">
        <v>20</v>
      </c>
      <c r="M187" s="10">
        <v>-0.24797</v>
      </c>
      <c r="N187" s="10" t="s">
        <v>107</v>
      </c>
      <c r="O187" s="9">
        <f t="shared" si="113"/>
        <v>64</v>
      </c>
      <c r="P187" s="54" t="s">
        <v>27</v>
      </c>
      <c r="Q187" s="55" t="s">
        <v>29</v>
      </c>
      <c r="R187" s="10">
        <v>-0.37014000000000002</v>
      </c>
      <c r="S187" s="10" t="s">
        <v>107</v>
      </c>
      <c r="T187" s="9">
        <f t="shared" ref="T187:T229" si="136">IF(R187&lt;R186,T186+1,T186)</f>
        <v>67</v>
      </c>
      <c r="U187" s="7" t="s">
        <v>45</v>
      </c>
      <c r="V187" s="8" t="s">
        <v>23</v>
      </c>
      <c r="W187" s="10">
        <v>-0.33143</v>
      </c>
      <c r="X187" s="10" t="s">
        <v>107</v>
      </c>
      <c r="Y187" s="9">
        <f t="shared" si="121"/>
        <v>61</v>
      </c>
      <c r="Z187" s="7" t="s">
        <v>94</v>
      </c>
      <c r="AA187" s="8" t="s">
        <v>22</v>
      </c>
      <c r="AB187" s="9">
        <v>-0.29436000000000001</v>
      </c>
      <c r="AC187" s="9"/>
      <c r="AD187" s="9">
        <f t="shared" si="131"/>
        <v>79</v>
      </c>
      <c r="AE187" s="54" t="s">
        <v>44</v>
      </c>
      <c r="AF187" s="55" t="s">
        <v>23</v>
      </c>
      <c r="AG187" s="10">
        <v>-0.21858</v>
      </c>
      <c r="AH187" s="10" t="s">
        <v>107</v>
      </c>
      <c r="AI187" s="9">
        <f t="shared" si="122"/>
        <v>59</v>
      </c>
      <c r="AJ187" s="7" t="s">
        <v>36</v>
      </c>
      <c r="AK187" s="8" t="s">
        <v>26</v>
      </c>
      <c r="AL187" s="23">
        <v>-0.20815</v>
      </c>
      <c r="AM187" s="23" t="s">
        <v>108</v>
      </c>
      <c r="AN187" s="9">
        <f t="shared" si="130"/>
        <v>82</v>
      </c>
      <c r="AO187" s="54" t="s">
        <v>21</v>
      </c>
      <c r="AP187" s="55" t="s">
        <v>23</v>
      </c>
      <c r="AQ187" s="10">
        <v>-0.23751</v>
      </c>
      <c r="AR187" s="10" t="s">
        <v>107</v>
      </c>
      <c r="AS187" s="9">
        <f t="shared" si="125"/>
        <v>57</v>
      </c>
      <c r="AT187" s="54" t="s">
        <v>74</v>
      </c>
      <c r="AU187" s="55" t="s">
        <v>23</v>
      </c>
      <c r="AV187" s="10">
        <v>-0.30204999999999999</v>
      </c>
      <c r="AW187" s="10" t="s">
        <v>107</v>
      </c>
      <c r="AX187" s="9">
        <f t="shared" si="133"/>
        <v>71</v>
      </c>
      <c r="AY187" s="54" t="s">
        <v>97</v>
      </c>
      <c r="AZ187" s="55" t="s">
        <v>23</v>
      </c>
      <c r="BA187" s="10">
        <v>-0.34549000000000002</v>
      </c>
      <c r="BB187" s="10" t="s">
        <v>107</v>
      </c>
      <c r="BC187" s="9">
        <f t="shared" si="134"/>
        <v>68</v>
      </c>
      <c r="BD187" s="7" t="s">
        <v>37</v>
      </c>
      <c r="BE187" s="8" t="s">
        <v>25</v>
      </c>
      <c r="BF187" s="10">
        <v>-0.16026000000000001</v>
      </c>
      <c r="BG187" s="10" t="s">
        <v>107</v>
      </c>
      <c r="BH187" s="9">
        <f t="shared" si="128"/>
        <v>48</v>
      </c>
      <c r="BI187" s="58" t="s">
        <v>98</v>
      </c>
      <c r="BJ187" s="59" t="s">
        <v>25</v>
      </c>
      <c r="BK187" s="23">
        <v>-0.28460999999999997</v>
      </c>
      <c r="BL187" s="23" t="s">
        <v>108</v>
      </c>
      <c r="BM187" s="9">
        <f t="shared" si="135"/>
        <v>68</v>
      </c>
      <c r="BN187" s="58" t="s">
        <v>37</v>
      </c>
      <c r="BO187" s="59" t="s">
        <v>25</v>
      </c>
      <c r="BP187" s="10">
        <v>-0.26561000000000001</v>
      </c>
      <c r="BQ187" t="s">
        <v>107</v>
      </c>
      <c r="BR187" s="9">
        <f t="shared" si="118"/>
        <v>63</v>
      </c>
    </row>
    <row r="188" spans="1:70" ht="17" thickBot="1" x14ac:dyDescent="0.25">
      <c r="A188" s="58" t="s">
        <v>44</v>
      </c>
      <c r="B188" s="59" t="s">
        <v>23</v>
      </c>
      <c r="C188" s="10">
        <v>-0.18493000000000001</v>
      </c>
      <c r="D188" s="10" t="s">
        <v>107</v>
      </c>
      <c r="E188" s="9">
        <f t="shared" si="129"/>
        <v>85</v>
      </c>
      <c r="F188" s="7" t="s">
        <v>41</v>
      </c>
      <c r="G188" s="8" t="s">
        <v>29</v>
      </c>
      <c r="H188" s="10">
        <v>-0.30642000000000003</v>
      </c>
      <c r="I188" s="10" t="s">
        <v>107</v>
      </c>
      <c r="J188" s="9">
        <f t="shared" si="132"/>
        <v>78</v>
      </c>
      <c r="K188" s="7" t="s">
        <v>70</v>
      </c>
      <c r="L188" s="8" t="s">
        <v>28</v>
      </c>
      <c r="M188" s="23">
        <v>-0.25202999999999998</v>
      </c>
      <c r="N188" s="23" t="s">
        <v>108</v>
      </c>
      <c r="O188" s="9">
        <f t="shared" si="113"/>
        <v>65</v>
      </c>
      <c r="P188" s="54" t="s">
        <v>69</v>
      </c>
      <c r="Q188" s="55" t="s">
        <v>29</v>
      </c>
      <c r="R188" s="23">
        <v>-0.37707000000000002</v>
      </c>
      <c r="S188" s="23" t="s">
        <v>108</v>
      </c>
      <c r="T188" s="9">
        <f t="shared" si="136"/>
        <v>68</v>
      </c>
      <c r="U188" s="7" t="s">
        <v>69</v>
      </c>
      <c r="V188" s="8" t="s">
        <v>29</v>
      </c>
      <c r="W188" s="9">
        <v>-0.33561000000000002</v>
      </c>
      <c r="X188" s="9"/>
      <c r="Y188" s="9">
        <f t="shared" si="121"/>
        <v>62</v>
      </c>
      <c r="Z188" s="7" t="s">
        <v>76</v>
      </c>
      <c r="AA188" s="8" t="s">
        <v>28</v>
      </c>
      <c r="AB188" s="10">
        <v>-0.3009</v>
      </c>
      <c r="AC188" s="10" t="s">
        <v>107</v>
      </c>
      <c r="AD188" s="9">
        <f t="shared" si="131"/>
        <v>80</v>
      </c>
      <c r="AE188" s="7" t="s">
        <v>70</v>
      </c>
      <c r="AF188" s="8" t="s">
        <v>23</v>
      </c>
      <c r="AG188" s="9">
        <v>-0.22033</v>
      </c>
      <c r="AH188" s="9"/>
      <c r="AI188" s="9">
        <f t="shared" si="122"/>
        <v>60</v>
      </c>
      <c r="AJ188" s="7" t="s">
        <v>61</v>
      </c>
      <c r="AK188" s="8" t="s">
        <v>19</v>
      </c>
      <c r="AL188" s="9">
        <v>-0.22366</v>
      </c>
      <c r="AM188" s="9"/>
      <c r="AN188" s="9">
        <f t="shared" si="130"/>
        <v>83</v>
      </c>
      <c r="AO188" s="7" t="s">
        <v>86</v>
      </c>
      <c r="AP188" s="8" t="s">
        <v>28</v>
      </c>
      <c r="AQ188" s="23">
        <v>-0.26635999999999999</v>
      </c>
      <c r="AR188" s="23" t="s">
        <v>108</v>
      </c>
      <c r="AS188" s="9">
        <f t="shared" si="125"/>
        <v>58</v>
      </c>
      <c r="AT188" s="7" t="s">
        <v>73</v>
      </c>
      <c r="AU188" s="8" t="s">
        <v>26</v>
      </c>
      <c r="AV188" s="9">
        <v>-0.30226999999999998</v>
      </c>
      <c r="AW188" s="9"/>
      <c r="AX188" s="9">
        <f t="shared" si="133"/>
        <v>72</v>
      </c>
      <c r="AY188" s="7" t="s">
        <v>98</v>
      </c>
      <c r="AZ188" s="8" t="s">
        <v>25</v>
      </c>
      <c r="BA188" s="9">
        <v>-0.35664000000000001</v>
      </c>
      <c r="BB188" s="9"/>
      <c r="BC188" s="9">
        <f t="shared" si="134"/>
        <v>69</v>
      </c>
      <c r="BD188" s="7" t="s">
        <v>92</v>
      </c>
      <c r="BE188" s="8" t="s">
        <v>25</v>
      </c>
      <c r="BF188" s="10">
        <v>-0.16214000000000001</v>
      </c>
      <c r="BG188" s="10" t="s">
        <v>107</v>
      </c>
      <c r="BH188" s="9">
        <f t="shared" si="128"/>
        <v>49</v>
      </c>
      <c r="BI188" s="7" t="s">
        <v>59</v>
      </c>
      <c r="BJ188" s="8" t="s">
        <v>20</v>
      </c>
      <c r="BK188" s="10">
        <v>-0.28532000000000002</v>
      </c>
      <c r="BL188" s="10" t="s">
        <v>107</v>
      </c>
      <c r="BM188" s="9">
        <f t="shared" si="135"/>
        <v>69</v>
      </c>
      <c r="BN188" s="54" t="s">
        <v>57</v>
      </c>
      <c r="BO188" s="55" t="s">
        <v>23</v>
      </c>
      <c r="BP188" s="10">
        <v>-0.27240999999999999</v>
      </c>
      <c r="BQ188" t="s">
        <v>107</v>
      </c>
      <c r="BR188" s="9">
        <f t="shared" si="118"/>
        <v>64</v>
      </c>
    </row>
    <row r="189" spans="1:70" ht="17" thickBot="1" x14ac:dyDescent="0.25">
      <c r="A189" s="7" t="s">
        <v>67</v>
      </c>
      <c r="B189" s="8" t="s">
        <v>28</v>
      </c>
      <c r="C189" s="10">
        <v>-0.18686</v>
      </c>
      <c r="D189" s="10" t="s">
        <v>107</v>
      </c>
      <c r="E189" s="9">
        <f t="shared" si="129"/>
        <v>86</v>
      </c>
      <c r="F189" s="58" t="s">
        <v>96</v>
      </c>
      <c r="G189" s="59" t="s">
        <v>25</v>
      </c>
      <c r="H189" s="23">
        <v>-0.30889</v>
      </c>
      <c r="I189" s="23" t="s">
        <v>108</v>
      </c>
      <c r="J189" s="9">
        <f t="shared" si="132"/>
        <v>79</v>
      </c>
      <c r="K189" s="7" t="s">
        <v>103</v>
      </c>
      <c r="L189" s="8" t="s">
        <v>23</v>
      </c>
      <c r="M189" s="9">
        <v>-0.25213000000000002</v>
      </c>
      <c r="N189" s="9"/>
      <c r="O189" s="9">
        <f t="shared" si="113"/>
        <v>66</v>
      </c>
      <c r="P189" s="7" t="s">
        <v>61</v>
      </c>
      <c r="Q189" s="8" t="s">
        <v>23</v>
      </c>
      <c r="R189" s="9">
        <v>-0.39688000000000001</v>
      </c>
      <c r="S189" s="9"/>
      <c r="T189" s="9">
        <f t="shared" si="136"/>
        <v>69</v>
      </c>
      <c r="U189" s="62" t="s">
        <v>37</v>
      </c>
      <c r="V189" s="63" t="s">
        <v>25</v>
      </c>
      <c r="W189" s="10">
        <v>-0.33783000000000002</v>
      </c>
      <c r="X189" s="10" t="s">
        <v>107</v>
      </c>
      <c r="Y189" s="9">
        <f t="shared" si="121"/>
        <v>63</v>
      </c>
      <c r="Z189" s="7" t="s">
        <v>93</v>
      </c>
      <c r="AA189" s="8" t="s">
        <v>25</v>
      </c>
      <c r="AB189" s="9">
        <v>-0.31168000000000001</v>
      </c>
      <c r="AC189" s="9"/>
      <c r="AD189" s="9">
        <f t="shared" si="131"/>
        <v>81</v>
      </c>
      <c r="AE189" s="7" t="s">
        <v>69</v>
      </c>
      <c r="AF189" s="8" t="s">
        <v>19</v>
      </c>
      <c r="AG189" s="9">
        <v>-0.22084999999999999</v>
      </c>
      <c r="AH189" s="9"/>
      <c r="AI189" s="9">
        <f t="shared" si="122"/>
        <v>61</v>
      </c>
      <c r="AJ189" s="58" t="s">
        <v>92</v>
      </c>
      <c r="AK189" s="59" t="s">
        <v>20</v>
      </c>
      <c r="AL189" s="23">
        <v>-0.23671</v>
      </c>
      <c r="AM189" s="23" t="s">
        <v>108</v>
      </c>
      <c r="AN189" s="9">
        <f t="shared" si="130"/>
        <v>84</v>
      </c>
      <c r="AO189" s="7" t="s">
        <v>59</v>
      </c>
      <c r="AP189" s="8" t="s">
        <v>25</v>
      </c>
      <c r="AQ189" s="23">
        <v>-0.26643</v>
      </c>
      <c r="AR189" s="23" t="s">
        <v>108</v>
      </c>
      <c r="AS189" s="9">
        <f t="shared" si="125"/>
        <v>59</v>
      </c>
      <c r="AT189" s="54" t="s">
        <v>59</v>
      </c>
      <c r="AU189" s="55" t="s">
        <v>23</v>
      </c>
      <c r="AV189" s="23">
        <v>-0.31337999999999999</v>
      </c>
      <c r="AW189" s="23" t="s">
        <v>108</v>
      </c>
      <c r="AX189" s="9">
        <f t="shared" si="133"/>
        <v>73</v>
      </c>
      <c r="AY189" s="58" t="s">
        <v>45</v>
      </c>
      <c r="AZ189" s="59" t="s">
        <v>19</v>
      </c>
      <c r="BA189" s="10">
        <v>-0.35819000000000001</v>
      </c>
      <c r="BB189" s="10" t="s">
        <v>107</v>
      </c>
      <c r="BC189" s="9">
        <f t="shared" si="134"/>
        <v>70</v>
      </c>
      <c r="BD189" s="7" t="s">
        <v>70</v>
      </c>
      <c r="BE189" s="8" t="s">
        <v>23</v>
      </c>
      <c r="BF189" s="9">
        <v>-0.16338</v>
      </c>
      <c r="BG189" s="9"/>
      <c r="BH189" s="9">
        <f t="shared" si="128"/>
        <v>50</v>
      </c>
      <c r="BI189" s="54" t="s">
        <v>67</v>
      </c>
      <c r="BJ189" s="55" t="s">
        <v>23</v>
      </c>
      <c r="BK189" s="10">
        <v>-0.28621000000000002</v>
      </c>
      <c r="BL189" s="10" t="s">
        <v>107</v>
      </c>
      <c r="BM189" s="9">
        <f t="shared" si="135"/>
        <v>70</v>
      </c>
      <c r="BN189" s="7" t="s">
        <v>92</v>
      </c>
      <c r="BO189" s="8" t="s">
        <v>28</v>
      </c>
      <c r="BP189" s="10">
        <v>-0.27889999999999998</v>
      </c>
      <c r="BQ189" t="s">
        <v>107</v>
      </c>
      <c r="BR189" s="9">
        <f t="shared" si="118"/>
        <v>65</v>
      </c>
    </row>
    <row r="190" spans="1:70" ht="17" thickBot="1" x14ac:dyDescent="0.25">
      <c r="A190" s="7" t="s">
        <v>89</v>
      </c>
      <c r="B190" s="8" t="s">
        <v>22</v>
      </c>
      <c r="C190" s="9">
        <v>-0.18740999999999999</v>
      </c>
      <c r="D190" s="9"/>
      <c r="E190" s="9">
        <f t="shared" si="129"/>
        <v>87</v>
      </c>
      <c r="F190" s="54" t="s">
        <v>21</v>
      </c>
      <c r="G190" s="55" t="s">
        <v>23</v>
      </c>
      <c r="H190" s="10">
        <v>-0.32028000000000001</v>
      </c>
      <c r="I190" s="10" t="s">
        <v>107</v>
      </c>
      <c r="J190" s="9">
        <f t="shared" si="132"/>
        <v>80</v>
      </c>
      <c r="K190" s="7" t="s">
        <v>37</v>
      </c>
      <c r="L190" s="8" t="s">
        <v>25</v>
      </c>
      <c r="M190" s="10">
        <v>-0.25264999999999999</v>
      </c>
      <c r="N190" s="10" t="s">
        <v>107</v>
      </c>
      <c r="O190" s="9">
        <f t="shared" ref="O190:O229" si="137">IF(M190&lt;M189,O189+1,O189)</f>
        <v>67</v>
      </c>
      <c r="P190" s="54" t="s">
        <v>75</v>
      </c>
      <c r="Q190" s="55" t="s">
        <v>29</v>
      </c>
      <c r="R190" s="23">
        <v>-0.42154000000000003</v>
      </c>
      <c r="S190" s="23" t="s">
        <v>108</v>
      </c>
      <c r="T190" s="9">
        <f t="shared" si="136"/>
        <v>70</v>
      </c>
      <c r="U190" s="7" t="s">
        <v>78</v>
      </c>
      <c r="V190" s="8" t="s">
        <v>26</v>
      </c>
      <c r="W190" s="9">
        <v>-0.34727999999999998</v>
      </c>
      <c r="X190" s="9"/>
      <c r="Y190" s="9">
        <f t="shared" si="121"/>
        <v>64</v>
      </c>
      <c r="Z190" s="54" t="s">
        <v>57</v>
      </c>
      <c r="AA190" s="55" t="s">
        <v>26</v>
      </c>
      <c r="AB190" s="10">
        <v>-0.31619999999999998</v>
      </c>
      <c r="AC190" s="10" t="s">
        <v>107</v>
      </c>
      <c r="AD190" s="9">
        <f t="shared" si="131"/>
        <v>82</v>
      </c>
      <c r="AE190" s="54" t="s">
        <v>21</v>
      </c>
      <c r="AF190" s="55" t="s">
        <v>23</v>
      </c>
      <c r="AG190" s="10">
        <v>-0.22119</v>
      </c>
      <c r="AH190" s="10" t="s">
        <v>107</v>
      </c>
      <c r="AI190" s="9">
        <f t="shared" si="122"/>
        <v>62</v>
      </c>
      <c r="AJ190" s="62" t="s">
        <v>87</v>
      </c>
      <c r="AK190" s="63" t="s">
        <v>29</v>
      </c>
      <c r="AL190" s="10">
        <v>-0.23727000000000001</v>
      </c>
      <c r="AM190" s="10" t="s">
        <v>107</v>
      </c>
      <c r="AN190" s="9">
        <f t="shared" si="130"/>
        <v>85</v>
      </c>
      <c r="AO190" s="58" t="s">
        <v>48</v>
      </c>
      <c r="AP190" s="59" t="s">
        <v>29</v>
      </c>
      <c r="AQ190" s="23">
        <v>-0.27493000000000001</v>
      </c>
      <c r="AR190" s="23" t="s">
        <v>108</v>
      </c>
      <c r="AS190" s="9">
        <f t="shared" si="125"/>
        <v>60</v>
      </c>
      <c r="AT190" s="7" t="s">
        <v>97</v>
      </c>
      <c r="AU190" s="8" t="s">
        <v>19</v>
      </c>
      <c r="AV190" s="9">
        <v>-0.32380999999999999</v>
      </c>
      <c r="AW190" s="9"/>
      <c r="AX190" s="9">
        <f t="shared" si="133"/>
        <v>74</v>
      </c>
      <c r="AY190" s="54" t="s">
        <v>74</v>
      </c>
      <c r="AZ190" s="55" t="s">
        <v>23</v>
      </c>
      <c r="BA190" s="10">
        <v>-0.36235000000000001</v>
      </c>
      <c r="BB190" s="10" t="s">
        <v>107</v>
      </c>
      <c r="BC190" s="9">
        <f t="shared" si="134"/>
        <v>71</v>
      </c>
      <c r="BD190" s="7" t="s">
        <v>52</v>
      </c>
      <c r="BE190" s="8" t="s">
        <v>29</v>
      </c>
      <c r="BF190" s="23">
        <v>-0.16619</v>
      </c>
      <c r="BG190" s="23" t="s">
        <v>108</v>
      </c>
      <c r="BH190" s="9">
        <f t="shared" si="128"/>
        <v>51</v>
      </c>
      <c r="BI190" s="7" t="s">
        <v>74</v>
      </c>
      <c r="BJ190" s="8" t="s">
        <v>28</v>
      </c>
      <c r="BK190" s="10">
        <v>-0.29164000000000001</v>
      </c>
      <c r="BL190" s="10" t="s">
        <v>107</v>
      </c>
      <c r="BM190" s="9">
        <f t="shared" si="135"/>
        <v>71</v>
      </c>
      <c r="BN190" s="54" t="s">
        <v>53</v>
      </c>
      <c r="BO190" s="55" t="s">
        <v>23</v>
      </c>
      <c r="BP190" s="10">
        <v>-0.28550999999999999</v>
      </c>
      <c r="BQ190" t="s">
        <v>107</v>
      </c>
      <c r="BR190" s="9">
        <f t="shared" si="118"/>
        <v>66</v>
      </c>
    </row>
    <row r="191" spans="1:70" ht="17" thickBot="1" x14ac:dyDescent="0.25">
      <c r="A191" s="7" t="s">
        <v>93</v>
      </c>
      <c r="B191" s="8" t="s">
        <v>29</v>
      </c>
      <c r="C191" s="10">
        <v>-0.19613</v>
      </c>
      <c r="D191" s="10" t="s">
        <v>107</v>
      </c>
      <c r="E191" s="9">
        <f t="shared" si="129"/>
        <v>88</v>
      </c>
      <c r="F191" s="54" t="s">
        <v>74</v>
      </c>
      <c r="G191" s="55" t="s">
        <v>23</v>
      </c>
      <c r="H191" s="10">
        <v>-0.32167000000000001</v>
      </c>
      <c r="I191" s="10" t="s">
        <v>107</v>
      </c>
      <c r="J191" s="9">
        <f t="shared" si="132"/>
        <v>81</v>
      </c>
      <c r="K191" s="7" t="s">
        <v>61</v>
      </c>
      <c r="L191" s="8" t="s">
        <v>26</v>
      </c>
      <c r="M191" s="23">
        <v>-0.25501000000000001</v>
      </c>
      <c r="N191" s="23" t="s">
        <v>108</v>
      </c>
      <c r="O191" s="9">
        <f t="shared" si="137"/>
        <v>68</v>
      </c>
      <c r="P191" s="7" t="s">
        <v>83</v>
      </c>
      <c r="Q191" s="8" t="s">
        <v>29</v>
      </c>
      <c r="R191" s="9">
        <v>-0.42281000000000002</v>
      </c>
      <c r="S191" s="9"/>
      <c r="T191" s="9">
        <f t="shared" si="136"/>
        <v>71</v>
      </c>
      <c r="U191" s="7" t="s">
        <v>96</v>
      </c>
      <c r="V191" s="8" t="s">
        <v>19</v>
      </c>
      <c r="W191" s="9">
        <v>-0.36074000000000001</v>
      </c>
      <c r="X191" s="9"/>
      <c r="Y191" s="9">
        <f t="shared" si="121"/>
        <v>65</v>
      </c>
      <c r="Z191" s="7" t="s">
        <v>87</v>
      </c>
      <c r="AA191" s="8" t="s">
        <v>19</v>
      </c>
      <c r="AB191" s="10">
        <v>-0.31963999999999998</v>
      </c>
      <c r="AC191" s="10" t="s">
        <v>107</v>
      </c>
      <c r="AD191" s="9">
        <f t="shared" si="131"/>
        <v>83</v>
      </c>
      <c r="AE191" s="7" t="s">
        <v>92</v>
      </c>
      <c r="AF191" s="8" t="s">
        <v>23</v>
      </c>
      <c r="AG191" s="9">
        <v>-0.22176999999999999</v>
      </c>
      <c r="AH191" s="9"/>
      <c r="AI191" s="9">
        <f t="shared" si="122"/>
        <v>63</v>
      </c>
      <c r="AJ191" s="54" t="s">
        <v>57</v>
      </c>
      <c r="AK191" s="55" t="s">
        <v>23</v>
      </c>
      <c r="AL191" s="10">
        <v>-0.23863000000000001</v>
      </c>
      <c r="AM191" s="10" t="s">
        <v>107</v>
      </c>
      <c r="AN191" s="9">
        <f t="shared" si="130"/>
        <v>86</v>
      </c>
      <c r="AO191" s="54" t="s">
        <v>37</v>
      </c>
      <c r="AP191" s="55" t="s">
        <v>23</v>
      </c>
      <c r="AQ191" s="10">
        <v>-0.29361999999999999</v>
      </c>
      <c r="AR191" s="10" t="s">
        <v>107</v>
      </c>
      <c r="AS191" s="9">
        <f t="shared" si="125"/>
        <v>61</v>
      </c>
      <c r="AT191" s="54" t="s">
        <v>21</v>
      </c>
      <c r="AU191" s="55" t="s">
        <v>23</v>
      </c>
      <c r="AV191" s="10">
        <v>-0.34748000000000001</v>
      </c>
      <c r="AW191" s="10" t="s">
        <v>107</v>
      </c>
      <c r="AX191" s="9">
        <f t="shared" si="133"/>
        <v>75</v>
      </c>
      <c r="AY191" s="54" t="s">
        <v>45</v>
      </c>
      <c r="AZ191" s="55" t="s">
        <v>23</v>
      </c>
      <c r="BA191" s="10">
        <v>-0.37336000000000003</v>
      </c>
      <c r="BB191" s="10" t="s">
        <v>107</v>
      </c>
      <c r="BC191" s="9">
        <f t="shared" si="134"/>
        <v>72</v>
      </c>
      <c r="BD191" s="62" t="s">
        <v>62</v>
      </c>
      <c r="BE191" s="63" t="s">
        <v>25</v>
      </c>
      <c r="BF191" s="10">
        <v>-0.16694000000000001</v>
      </c>
      <c r="BG191" s="10" t="s">
        <v>107</v>
      </c>
      <c r="BH191" s="9">
        <f t="shared" si="128"/>
        <v>52</v>
      </c>
      <c r="BI191" s="7" t="s">
        <v>69</v>
      </c>
      <c r="BJ191" s="8" t="s">
        <v>19</v>
      </c>
      <c r="BK191" s="9">
        <v>-0.30912000000000001</v>
      </c>
      <c r="BL191" s="9"/>
      <c r="BM191" s="9">
        <f t="shared" si="135"/>
        <v>72</v>
      </c>
      <c r="BN191" s="58" t="s">
        <v>82</v>
      </c>
      <c r="BO191" s="59" t="s">
        <v>25</v>
      </c>
      <c r="BP191" s="10">
        <v>-0.28563</v>
      </c>
      <c r="BQ191" t="s">
        <v>107</v>
      </c>
      <c r="BR191" s="9">
        <f t="shared" ref="BR191:BR229" si="138">IF(BP191&lt;BP190,BR190+1,BR190)</f>
        <v>67</v>
      </c>
    </row>
    <row r="192" spans="1:70" ht="17" thickBot="1" x14ac:dyDescent="0.25">
      <c r="A192" s="54" t="s">
        <v>49</v>
      </c>
      <c r="B192" s="55" t="s">
        <v>20</v>
      </c>
      <c r="C192" s="10">
        <v>-0.19971</v>
      </c>
      <c r="D192" s="10" t="s">
        <v>107</v>
      </c>
      <c r="E192" s="9">
        <f t="shared" si="129"/>
        <v>89</v>
      </c>
      <c r="F192" s="7" t="s">
        <v>59</v>
      </c>
      <c r="G192" s="8" t="s">
        <v>20</v>
      </c>
      <c r="H192" s="10">
        <v>-0.32332</v>
      </c>
      <c r="I192" s="10" t="s">
        <v>107</v>
      </c>
      <c r="J192" s="9">
        <f t="shared" si="132"/>
        <v>82</v>
      </c>
      <c r="K192" s="58" t="s">
        <v>67</v>
      </c>
      <c r="L192" s="59" t="s">
        <v>20</v>
      </c>
      <c r="M192" s="10">
        <v>-0.25706000000000001</v>
      </c>
      <c r="N192" s="10" t="s">
        <v>107</v>
      </c>
      <c r="O192" s="9">
        <f t="shared" si="137"/>
        <v>69</v>
      </c>
      <c r="P192" s="7" t="s">
        <v>98</v>
      </c>
      <c r="Q192" s="8" t="s">
        <v>19</v>
      </c>
      <c r="R192" s="23">
        <v>-0.42986000000000002</v>
      </c>
      <c r="S192" s="23" t="s">
        <v>108</v>
      </c>
      <c r="T192" s="9">
        <f t="shared" si="136"/>
        <v>72</v>
      </c>
      <c r="U192" s="7" t="s">
        <v>86</v>
      </c>
      <c r="V192" s="8" t="s">
        <v>26</v>
      </c>
      <c r="W192" s="10">
        <v>-0.36291000000000001</v>
      </c>
      <c r="X192" s="10" t="s">
        <v>107</v>
      </c>
      <c r="Y192" s="9">
        <f t="shared" si="121"/>
        <v>66</v>
      </c>
      <c r="Z192" s="7" t="s">
        <v>75</v>
      </c>
      <c r="AA192" s="8" t="s">
        <v>29</v>
      </c>
      <c r="AB192" s="9">
        <v>-0.33027000000000001</v>
      </c>
      <c r="AC192" s="9"/>
      <c r="AD192" s="9">
        <f t="shared" si="131"/>
        <v>84</v>
      </c>
      <c r="AE192" s="54" t="s">
        <v>45</v>
      </c>
      <c r="AF192" s="55" t="s">
        <v>23</v>
      </c>
      <c r="AG192" s="23">
        <v>-0.22438</v>
      </c>
      <c r="AH192" s="23" t="s">
        <v>108</v>
      </c>
      <c r="AI192" s="9">
        <f t="shared" si="122"/>
        <v>64</v>
      </c>
      <c r="AJ192" s="7" t="s">
        <v>93</v>
      </c>
      <c r="AK192" s="8" t="s">
        <v>23</v>
      </c>
      <c r="AL192" s="9">
        <v>-0.25219000000000003</v>
      </c>
      <c r="AM192" s="9"/>
      <c r="AN192" s="9">
        <f t="shared" si="130"/>
        <v>87</v>
      </c>
      <c r="AO192" s="58" t="s">
        <v>27</v>
      </c>
      <c r="AP192" s="59" t="s">
        <v>29</v>
      </c>
      <c r="AQ192" s="10">
        <v>-0.31413999999999997</v>
      </c>
      <c r="AR192" s="10" t="s">
        <v>107</v>
      </c>
      <c r="AS192" s="9">
        <f t="shared" si="125"/>
        <v>62</v>
      </c>
      <c r="AT192" s="7" t="s">
        <v>45</v>
      </c>
      <c r="AU192" s="8" t="s">
        <v>19</v>
      </c>
      <c r="AV192" s="10">
        <v>-0.34822999999999998</v>
      </c>
      <c r="AW192" s="10" t="s">
        <v>107</v>
      </c>
      <c r="AX192" s="9">
        <f t="shared" si="133"/>
        <v>76</v>
      </c>
      <c r="AY192" s="7" t="s">
        <v>92</v>
      </c>
      <c r="AZ192" s="8" t="s">
        <v>23</v>
      </c>
      <c r="BA192" s="9">
        <v>-0.3805</v>
      </c>
      <c r="BB192" s="9"/>
      <c r="BC192" s="9">
        <f t="shared" si="134"/>
        <v>73</v>
      </c>
      <c r="BD192" s="54" t="s">
        <v>44</v>
      </c>
      <c r="BE192" s="55" t="s">
        <v>23</v>
      </c>
      <c r="BF192" s="23">
        <v>-0.16778999999999999</v>
      </c>
      <c r="BG192" s="23" t="s">
        <v>108</v>
      </c>
      <c r="BH192" s="9">
        <f t="shared" si="128"/>
        <v>53</v>
      </c>
      <c r="BI192" s="58" t="s">
        <v>74</v>
      </c>
      <c r="BJ192" s="59" t="s">
        <v>25</v>
      </c>
      <c r="BK192" s="10">
        <v>-0.31478</v>
      </c>
      <c r="BL192" s="10" t="s">
        <v>107</v>
      </c>
      <c r="BM192" s="9">
        <f t="shared" si="135"/>
        <v>73</v>
      </c>
      <c r="BN192" s="58" t="s">
        <v>98</v>
      </c>
      <c r="BO192" s="59" t="s">
        <v>25</v>
      </c>
      <c r="BP192" s="10">
        <v>-0.28671999999999997</v>
      </c>
      <c r="BQ192" t="s">
        <v>107</v>
      </c>
      <c r="BR192" s="9">
        <f t="shared" si="138"/>
        <v>68</v>
      </c>
    </row>
    <row r="193" spans="1:70" ht="17" thickBot="1" x14ac:dyDescent="0.25">
      <c r="A193" s="62" t="s">
        <v>48</v>
      </c>
      <c r="B193" s="63" t="s">
        <v>29</v>
      </c>
      <c r="C193" s="23">
        <v>-0.20979999999999999</v>
      </c>
      <c r="D193" s="23" t="s">
        <v>108</v>
      </c>
      <c r="E193" s="9">
        <f t="shared" si="129"/>
        <v>90</v>
      </c>
      <c r="F193" s="7" t="s">
        <v>61</v>
      </c>
      <c r="G193" s="8" t="s">
        <v>19</v>
      </c>
      <c r="H193" s="9">
        <v>-0.32372000000000001</v>
      </c>
      <c r="I193" s="9"/>
      <c r="J193" s="9">
        <f t="shared" si="132"/>
        <v>83</v>
      </c>
      <c r="K193" s="7" t="s">
        <v>73</v>
      </c>
      <c r="L193" s="8" t="s">
        <v>23</v>
      </c>
      <c r="M193" s="9">
        <v>-0.25914999999999999</v>
      </c>
      <c r="N193" s="9"/>
      <c r="O193" s="9">
        <f t="shared" si="137"/>
        <v>70</v>
      </c>
      <c r="P193" s="7" t="s">
        <v>50</v>
      </c>
      <c r="Q193" s="8" t="s">
        <v>19</v>
      </c>
      <c r="R193" s="10">
        <v>-0.44241999999999998</v>
      </c>
      <c r="S193" s="10" t="s">
        <v>107</v>
      </c>
      <c r="T193" s="9">
        <f t="shared" si="136"/>
        <v>73</v>
      </c>
      <c r="U193" s="7" t="s">
        <v>83</v>
      </c>
      <c r="V193" s="8" t="s">
        <v>20</v>
      </c>
      <c r="W193" s="9">
        <v>-0.38502999999999998</v>
      </c>
      <c r="X193" s="9"/>
      <c r="Y193" s="9">
        <f t="shared" ref="Y193:Y229" si="139">IF(W193&lt;W192,Y192+1,Y192)</f>
        <v>67</v>
      </c>
      <c r="Z193" s="7" t="s">
        <v>75</v>
      </c>
      <c r="AA193" s="8" t="s">
        <v>23</v>
      </c>
      <c r="AB193" s="9">
        <v>-0.33672000000000002</v>
      </c>
      <c r="AC193" s="9"/>
      <c r="AD193" s="9">
        <f t="shared" si="131"/>
        <v>85</v>
      </c>
      <c r="AE193" s="7" t="s">
        <v>98</v>
      </c>
      <c r="AF193" s="8" t="s">
        <v>23</v>
      </c>
      <c r="AG193" s="9">
        <v>-0.22488</v>
      </c>
      <c r="AH193" s="9"/>
      <c r="AI193" s="9">
        <f t="shared" si="122"/>
        <v>65</v>
      </c>
      <c r="AJ193" s="58" t="s">
        <v>49</v>
      </c>
      <c r="AK193" s="59" t="s">
        <v>20</v>
      </c>
      <c r="AL193" s="10">
        <v>-0.25491999999999998</v>
      </c>
      <c r="AM193" s="10" t="s">
        <v>107</v>
      </c>
      <c r="AN193" s="9">
        <f t="shared" si="130"/>
        <v>88</v>
      </c>
      <c r="AO193" s="54" t="s">
        <v>45</v>
      </c>
      <c r="AP193" s="55" t="s">
        <v>23</v>
      </c>
      <c r="AQ193" s="10">
        <v>-0.32689000000000001</v>
      </c>
      <c r="AR193" s="10" t="s">
        <v>107</v>
      </c>
      <c r="AS193" s="9">
        <f t="shared" si="125"/>
        <v>63</v>
      </c>
      <c r="AT193" s="7" t="s">
        <v>83</v>
      </c>
      <c r="AU193" s="8" t="s">
        <v>20</v>
      </c>
      <c r="AV193" s="9">
        <v>-0.35558000000000001</v>
      </c>
      <c r="AW193" s="9"/>
      <c r="AX193" s="9">
        <f t="shared" si="133"/>
        <v>77</v>
      </c>
      <c r="AY193" s="62" t="s">
        <v>48</v>
      </c>
      <c r="AZ193" s="63" t="s">
        <v>29</v>
      </c>
      <c r="BA193" s="23">
        <v>-0.38818999999999998</v>
      </c>
      <c r="BB193" s="23" t="s">
        <v>108</v>
      </c>
      <c r="BC193" s="9">
        <f t="shared" si="134"/>
        <v>74</v>
      </c>
      <c r="BD193" s="7" t="s">
        <v>97</v>
      </c>
      <c r="BE193" s="8" t="s">
        <v>19</v>
      </c>
      <c r="BF193" s="10">
        <v>-0.16966000000000001</v>
      </c>
      <c r="BG193" s="10" t="s">
        <v>107</v>
      </c>
      <c r="BH193" s="9">
        <f t="shared" si="128"/>
        <v>54</v>
      </c>
      <c r="BI193" s="54" t="s">
        <v>45</v>
      </c>
      <c r="BJ193" s="55" t="s">
        <v>23</v>
      </c>
      <c r="BK193" s="10">
        <v>-0.32399</v>
      </c>
      <c r="BL193" s="10" t="s">
        <v>107</v>
      </c>
      <c r="BM193" s="9">
        <f t="shared" si="135"/>
        <v>74</v>
      </c>
      <c r="BN193" s="62" t="s">
        <v>65</v>
      </c>
      <c r="BO193" s="63" t="s">
        <v>20</v>
      </c>
      <c r="BP193" s="10">
        <v>-0.28720000000000001</v>
      </c>
      <c r="BQ193" t="s">
        <v>107</v>
      </c>
      <c r="BR193" s="9">
        <f t="shared" si="138"/>
        <v>69</v>
      </c>
    </row>
    <row r="194" spans="1:70" ht="17" thickBot="1" x14ac:dyDescent="0.25">
      <c r="A194" s="62" t="s">
        <v>87</v>
      </c>
      <c r="B194" s="63" t="s">
        <v>29</v>
      </c>
      <c r="C194" s="10">
        <v>-0.21304999999999999</v>
      </c>
      <c r="D194" s="10" t="s">
        <v>107</v>
      </c>
      <c r="E194" s="9">
        <f t="shared" si="129"/>
        <v>91</v>
      </c>
      <c r="F194" s="58" t="s">
        <v>41</v>
      </c>
      <c r="G194" s="59" t="s">
        <v>25</v>
      </c>
      <c r="H194" s="10">
        <v>-0.34233999999999998</v>
      </c>
      <c r="I194" s="10" t="s">
        <v>107</v>
      </c>
      <c r="J194" s="9">
        <f t="shared" si="132"/>
        <v>84</v>
      </c>
      <c r="K194" s="54" t="s">
        <v>53</v>
      </c>
      <c r="L194" s="55" t="s">
        <v>23</v>
      </c>
      <c r="M194" s="10">
        <v>-0.26049</v>
      </c>
      <c r="N194" s="10" t="s">
        <v>107</v>
      </c>
      <c r="O194" s="9">
        <f t="shared" si="137"/>
        <v>71</v>
      </c>
      <c r="P194" s="7" t="s">
        <v>86</v>
      </c>
      <c r="Q194" s="8" t="s">
        <v>20</v>
      </c>
      <c r="R194" s="10">
        <v>-0.45406999999999997</v>
      </c>
      <c r="S194" s="10" t="s">
        <v>107</v>
      </c>
      <c r="T194" s="9">
        <f t="shared" si="136"/>
        <v>74</v>
      </c>
      <c r="U194" s="7" t="s">
        <v>95</v>
      </c>
      <c r="V194" s="8" t="s">
        <v>23</v>
      </c>
      <c r="W194" s="9">
        <v>-0.38597999999999999</v>
      </c>
      <c r="X194" s="9"/>
      <c r="Y194" s="9">
        <f t="shared" si="139"/>
        <v>68</v>
      </c>
      <c r="Z194" s="54" t="s">
        <v>76</v>
      </c>
      <c r="AA194" s="55" t="s">
        <v>26</v>
      </c>
      <c r="AB194" s="10">
        <v>-0.34049000000000001</v>
      </c>
      <c r="AC194" s="10" t="s">
        <v>107</v>
      </c>
      <c r="AD194" s="9">
        <f t="shared" si="131"/>
        <v>86</v>
      </c>
      <c r="AE194" s="7" t="s">
        <v>69</v>
      </c>
      <c r="AF194" s="8" t="s">
        <v>23</v>
      </c>
      <c r="AG194" s="9">
        <v>-0.23249</v>
      </c>
      <c r="AH194" s="9"/>
      <c r="AI194" s="9">
        <f t="shared" si="122"/>
        <v>66</v>
      </c>
      <c r="AJ194" s="58" t="s">
        <v>102</v>
      </c>
      <c r="AK194" s="59" t="s">
        <v>20</v>
      </c>
      <c r="AL194" s="23">
        <v>-0.25520999999999999</v>
      </c>
      <c r="AM194" s="23" t="s">
        <v>108</v>
      </c>
      <c r="AN194" s="9">
        <f t="shared" si="130"/>
        <v>89</v>
      </c>
      <c r="AO194" s="7" t="s">
        <v>98</v>
      </c>
      <c r="AP194" s="8" t="s">
        <v>25</v>
      </c>
      <c r="AQ194" s="23">
        <v>-0.34177999999999997</v>
      </c>
      <c r="AR194" s="23" t="s">
        <v>108</v>
      </c>
      <c r="AS194" s="9">
        <f t="shared" si="125"/>
        <v>64</v>
      </c>
      <c r="AT194" s="62" t="s">
        <v>62</v>
      </c>
      <c r="AU194" s="63" t="s">
        <v>19</v>
      </c>
      <c r="AV194" s="10">
        <v>-0.36585000000000001</v>
      </c>
      <c r="AW194" s="10" t="s">
        <v>107</v>
      </c>
      <c r="AX194" s="9">
        <f t="shared" si="133"/>
        <v>78</v>
      </c>
      <c r="AY194" s="7" t="s">
        <v>93</v>
      </c>
      <c r="AZ194" s="8" t="s">
        <v>20</v>
      </c>
      <c r="BA194" s="9">
        <v>-0.41034999999999999</v>
      </c>
      <c r="BB194" s="9"/>
      <c r="BC194" s="9">
        <f t="shared" si="134"/>
        <v>75</v>
      </c>
      <c r="BD194" s="54" t="s">
        <v>74</v>
      </c>
      <c r="BE194" s="55" t="s">
        <v>23</v>
      </c>
      <c r="BF194" s="10">
        <v>-0.17188000000000001</v>
      </c>
      <c r="BG194" s="10" t="s">
        <v>107</v>
      </c>
      <c r="BH194" s="9">
        <f t="shared" si="128"/>
        <v>55</v>
      </c>
      <c r="BI194" s="7" t="s">
        <v>89</v>
      </c>
      <c r="BJ194" s="8" t="s">
        <v>19</v>
      </c>
      <c r="BK194" s="10">
        <v>-0.32840999999999998</v>
      </c>
      <c r="BL194" s="10" t="s">
        <v>107</v>
      </c>
      <c r="BM194" s="9">
        <f t="shared" si="135"/>
        <v>75</v>
      </c>
      <c r="BN194" s="54" t="s">
        <v>45</v>
      </c>
      <c r="BO194" s="55" t="s">
        <v>23</v>
      </c>
      <c r="BP194" s="10">
        <v>-0.29026000000000002</v>
      </c>
      <c r="BQ194" t="s">
        <v>107</v>
      </c>
      <c r="BR194" s="9">
        <f t="shared" si="138"/>
        <v>70</v>
      </c>
    </row>
    <row r="195" spans="1:70" ht="17" thickBot="1" x14ac:dyDescent="0.25">
      <c r="A195" s="7" t="s">
        <v>57</v>
      </c>
      <c r="B195" s="8" t="s">
        <v>26</v>
      </c>
      <c r="C195" s="23">
        <v>-0.21426000000000001</v>
      </c>
      <c r="D195" s="23" t="s">
        <v>108</v>
      </c>
      <c r="E195" s="9">
        <f t="shared" si="129"/>
        <v>92</v>
      </c>
      <c r="F195" s="7" t="s">
        <v>93</v>
      </c>
      <c r="G195" s="8" t="s">
        <v>25</v>
      </c>
      <c r="H195" s="9">
        <v>-0.35069</v>
      </c>
      <c r="I195" s="9"/>
      <c r="J195" s="9">
        <f t="shared" si="132"/>
        <v>85</v>
      </c>
      <c r="K195" s="7" t="s">
        <v>74</v>
      </c>
      <c r="L195" s="8" t="s">
        <v>25</v>
      </c>
      <c r="M195" s="10">
        <v>-0.2606</v>
      </c>
      <c r="N195" s="10" t="s">
        <v>107</v>
      </c>
      <c r="O195" s="9">
        <f t="shared" si="137"/>
        <v>72</v>
      </c>
      <c r="P195" s="7" t="s">
        <v>96</v>
      </c>
      <c r="Q195" s="8" t="s">
        <v>19</v>
      </c>
      <c r="R195" s="9">
        <v>-0.46819</v>
      </c>
      <c r="S195" s="9"/>
      <c r="T195" s="9">
        <f t="shared" si="136"/>
        <v>75</v>
      </c>
      <c r="U195" s="58" t="s">
        <v>62</v>
      </c>
      <c r="V195" s="59" t="s">
        <v>23</v>
      </c>
      <c r="W195" s="10">
        <v>-0.39091999999999999</v>
      </c>
      <c r="X195" s="10" t="s">
        <v>107</v>
      </c>
      <c r="Y195" s="9">
        <f t="shared" si="139"/>
        <v>69</v>
      </c>
      <c r="Z195" s="54" t="s">
        <v>34</v>
      </c>
      <c r="AA195" s="55" t="s">
        <v>26</v>
      </c>
      <c r="AB195" s="23">
        <v>-0.36003000000000002</v>
      </c>
      <c r="AC195" s="23" t="s">
        <v>108</v>
      </c>
      <c r="AD195" s="9">
        <f t="shared" si="131"/>
        <v>87</v>
      </c>
      <c r="AE195" s="7" t="s">
        <v>83</v>
      </c>
      <c r="AF195" s="8" t="s">
        <v>20</v>
      </c>
      <c r="AG195" s="9">
        <v>-0.23862</v>
      </c>
      <c r="AH195" s="9"/>
      <c r="AI195" s="9">
        <f t="shared" ref="AI195:AI229" si="140">IF(AG195&lt;AG194,AI194+1,AI194)</f>
        <v>67</v>
      </c>
      <c r="AJ195" s="7" t="s">
        <v>100</v>
      </c>
      <c r="AK195" s="8" t="s">
        <v>26</v>
      </c>
      <c r="AL195" s="9">
        <v>-0.27071000000000001</v>
      </c>
      <c r="AM195" s="9"/>
      <c r="AN195" s="9">
        <f t="shared" si="130"/>
        <v>90</v>
      </c>
      <c r="AO195" s="58" t="s">
        <v>50</v>
      </c>
      <c r="AP195" s="59" t="s">
        <v>29</v>
      </c>
      <c r="AQ195" s="10">
        <v>-0.34444000000000002</v>
      </c>
      <c r="AR195" s="10" t="s">
        <v>107</v>
      </c>
      <c r="AS195" s="9">
        <f t="shared" si="125"/>
        <v>65</v>
      </c>
      <c r="AT195" s="54" t="s">
        <v>97</v>
      </c>
      <c r="AU195" s="55" t="s">
        <v>23</v>
      </c>
      <c r="AV195" s="23">
        <v>-0.37752999999999998</v>
      </c>
      <c r="AW195" s="23" t="s">
        <v>108</v>
      </c>
      <c r="AX195" s="9">
        <f t="shared" si="133"/>
        <v>79</v>
      </c>
      <c r="AY195" s="62" t="s">
        <v>69</v>
      </c>
      <c r="AZ195" s="63" t="s">
        <v>29</v>
      </c>
      <c r="BA195" s="10">
        <v>-0.41791</v>
      </c>
      <c r="BB195" s="10" t="s">
        <v>107</v>
      </c>
      <c r="BC195" s="9">
        <f t="shared" si="134"/>
        <v>76</v>
      </c>
      <c r="BD195" s="7" t="s">
        <v>65</v>
      </c>
      <c r="BE195" s="8" t="s">
        <v>29</v>
      </c>
      <c r="BF195" s="9">
        <v>-0.18815999999999999</v>
      </c>
      <c r="BG195" s="9"/>
      <c r="BH195" s="9">
        <f t="shared" si="128"/>
        <v>56</v>
      </c>
      <c r="BI195" s="54" t="s">
        <v>21</v>
      </c>
      <c r="BJ195" s="55" t="s">
        <v>23</v>
      </c>
      <c r="BK195" s="10">
        <v>-0.33293</v>
      </c>
      <c r="BL195" s="10" t="s">
        <v>107</v>
      </c>
      <c r="BM195" s="9">
        <f t="shared" si="135"/>
        <v>76</v>
      </c>
      <c r="BN195" s="58" t="s">
        <v>33</v>
      </c>
      <c r="BO195" s="59" t="s">
        <v>25</v>
      </c>
      <c r="BP195" s="10">
        <v>-0.29464000000000001</v>
      </c>
      <c r="BQ195" t="s">
        <v>107</v>
      </c>
      <c r="BR195" s="9">
        <f t="shared" si="138"/>
        <v>71</v>
      </c>
    </row>
    <row r="196" spans="1:70" ht="17" thickBot="1" x14ac:dyDescent="0.25">
      <c r="A196" s="7" t="s">
        <v>85</v>
      </c>
      <c r="B196" s="8" t="s">
        <v>26</v>
      </c>
      <c r="C196" s="9">
        <v>-0.2208</v>
      </c>
      <c r="D196" s="9"/>
      <c r="E196" s="9">
        <f t="shared" si="129"/>
        <v>93</v>
      </c>
      <c r="F196" s="54" t="s">
        <v>45</v>
      </c>
      <c r="G196" s="55" t="s">
        <v>23</v>
      </c>
      <c r="H196" s="10">
        <v>-0.36604999999999999</v>
      </c>
      <c r="I196" s="10" t="s">
        <v>107</v>
      </c>
      <c r="J196" s="9">
        <f t="shared" si="132"/>
        <v>86</v>
      </c>
      <c r="K196" s="7" t="s">
        <v>65</v>
      </c>
      <c r="L196" s="8" t="s">
        <v>29</v>
      </c>
      <c r="M196" s="9">
        <v>-0.26211000000000001</v>
      </c>
      <c r="N196" s="9"/>
      <c r="O196" s="9">
        <f t="shared" si="137"/>
        <v>73</v>
      </c>
      <c r="P196" s="54" t="s">
        <v>52</v>
      </c>
      <c r="Q196" s="55" t="s">
        <v>29</v>
      </c>
      <c r="R196" s="10">
        <v>-0.47553000000000001</v>
      </c>
      <c r="S196" s="10" t="s">
        <v>107</v>
      </c>
      <c r="T196" s="9">
        <f t="shared" si="136"/>
        <v>76</v>
      </c>
      <c r="U196" s="7" t="s">
        <v>86</v>
      </c>
      <c r="V196" s="8" t="s">
        <v>20</v>
      </c>
      <c r="W196" s="10">
        <v>-0.39643</v>
      </c>
      <c r="X196" s="10" t="s">
        <v>107</v>
      </c>
      <c r="Y196" s="9">
        <f t="shared" si="139"/>
        <v>70</v>
      </c>
      <c r="Z196" s="54" t="s">
        <v>40</v>
      </c>
      <c r="AA196" s="55" t="s">
        <v>26</v>
      </c>
      <c r="AB196" s="10">
        <v>-0.39972000000000002</v>
      </c>
      <c r="AC196" s="10" t="s">
        <v>107</v>
      </c>
      <c r="AD196" s="9">
        <f t="shared" si="131"/>
        <v>88</v>
      </c>
      <c r="AE196" s="7" t="s">
        <v>73</v>
      </c>
      <c r="AF196" s="8" t="s">
        <v>26</v>
      </c>
      <c r="AG196" s="9">
        <v>-0.24740000000000001</v>
      </c>
      <c r="AH196" s="9"/>
      <c r="AI196" s="9">
        <f t="shared" si="140"/>
        <v>68</v>
      </c>
      <c r="AJ196" s="58" t="s">
        <v>32</v>
      </c>
      <c r="AK196" s="59" t="s">
        <v>20</v>
      </c>
      <c r="AL196" s="10">
        <v>-0.28900999999999999</v>
      </c>
      <c r="AM196" s="10" t="s">
        <v>107</v>
      </c>
      <c r="AN196" s="9">
        <f t="shared" si="130"/>
        <v>91</v>
      </c>
      <c r="AO196" s="58" t="s">
        <v>41</v>
      </c>
      <c r="AP196" s="59" t="s">
        <v>29</v>
      </c>
      <c r="AQ196" s="10">
        <v>-0.35094999999999998</v>
      </c>
      <c r="AR196" s="10" t="s">
        <v>107</v>
      </c>
      <c r="AS196" s="9">
        <f t="shared" si="125"/>
        <v>66</v>
      </c>
      <c r="AT196" s="7" t="s">
        <v>90</v>
      </c>
      <c r="AU196" s="8" t="s">
        <v>20</v>
      </c>
      <c r="AV196" s="9">
        <v>-0.39499000000000001</v>
      </c>
      <c r="AW196" s="9"/>
      <c r="AX196" s="9">
        <f t="shared" si="133"/>
        <v>80</v>
      </c>
      <c r="AY196" s="7" t="s">
        <v>65</v>
      </c>
      <c r="AZ196" s="8" t="s">
        <v>20</v>
      </c>
      <c r="BA196" s="10">
        <v>-0.42448000000000002</v>
      </c>
      <c r="BB196" s="10" t="s">
        <v>107</v>
      </c>
      <c r="BC196" s="9">
        <f t="shared" si="134"/>
        <v>77</v>
      </c>
      <c r="BD196" s="7" t="s">
        <v>36</v>
      </c>
      <c r="BE196" s="8" t="s">
        <v>26</v>
      </c>
      <c r="BF196" s="9">
        <v>-0.19452</v>
      </c>
      <c r="BG196" s="9"/>
      <c r="BH196" s="9">
        <f t="shared" si="128"/>
        <v>57</v>
      </c>
      <c r="BI196" s="7" t="s">
        <v>97</v>
      </c>
      <c r="BJ196" s="8" t="s">
        <v>28</v>
      </c>
      <c r="BK196" s="10">
        <v>-0.33561000000000002</v>
      </c>
      <c r="BL196" s="10" t="s">
        <v>107</v>
      </c>
      <c r="BM196" s="9">
        <f t="shared" si="135"/>
        <v>77</v>
      </c>
      <c r="BN196" s="7" t="s">
        <v>73</v>
      </c>
      <c r="BO196" s="8" t="s">
        <v>23</v>
      </c>
      <c r="BP196" s="9">
        <v>-0.29948999999999998</v>
      </c>
      <c r="BR196" s="9">
        <f t="shared" si="138"/>
        <v>72</v>
      </c>
    </row>
    <row r="197" spans="1:70" ht="17" thickBot="1" x14ac:dyDescent="0.25">
      <c r="A197" s="7" t="s">
        <v>92</v>
      </c>
      <c r="B197" s="8" t="s">
        <v>20</v>
      </c>
      <c r="C197" s="10">
        <v>-0.22689999999999999</v>
      </c>
      <c r="D197" s="10" t="s">
        <v>107</v>
      </c>
      <c r="E197" s="9">
        <f t="shared" si="129"/>
        <v>94</v>
      </c>
      <c r="F197" s="7" t="s">
        <v>78</v>
      </c>
      <c r="G197" s="8" t="s">
        <v>26</v>
      </c>
      <c r="H197" s="23">
        <v>-0.37398999999999999</v>
      </c>
      <c r="I197" s="23" t="s">
        <v>108</v>
      </c>
      <c r="J197" s="9">
        <f t="shared" si="132"/>
        <v>87</v>
      </c>
      <c r="K197" s="54" t="s">
        <v>21</v>
      </c>
      <c r="L197" s="55" t="s">
        <v>23</v>
      </c>
      <c r="M197" s="10">
        <v>-0.26505000000000001</v>
      </c>
      <c r="N197" s="10" t="s">
        <v>107</v>
      </c>
      <c r="O197" s="9">
        <f t="shared" si="137"/>
        <v>74</v>
      </c>
      <c r="P197" s="62" t="s">
        <v>75</v>
      </c>
      <c r="Q197" s="63" t="s">
        <v>25</v>
      </c>
      <c r="R197" s="10">
        <v>-0.48135</v>
      </c>
      <c r="S197" s="10" t="s">
        <v>107</v>
      </c>
      <c r="T197" s="9">
        <f t="shared" si="136"/>
        <v>77</v>
      </c>
      <c r="U197" s="7" t="s">
        <v>78</v>
      </c>
      <c r="V197" s="8" t="s">
        <v>28</v>
      </c>
      <c r="W197" s="23">
        <v>-0.41622999999999999</v>
      </c>
      <c r="X197" s="23" t="s">
        <v>108</v>
      </c>
      <c r="Y197" s="9">
        <f t="shared" si="139"/>
        <v>71</v>
      </c>
      <c r="Z197" s="7" t="s">
        <v>84</v>
      </c>
      <c r="AA197" s="8" t="s">
        <v>26</v>
      </c>
      <c r="AB197" s="9">
        <v>-0.40111000000000002</v>
      </c>
      <c r="AC197" s="9"/>
      <c r="AD197" s="9">
        <f t="shared" si="131"/>
        <v>89</v>
      </c>
      <c r="AE197" s="7" t="s">
        <v>97</v>
      </c>
      <c r="AF197" s="8" t="s">
        <v>19</v>
      </c>
      <c r="AG197" s="9">
        <v>-0.25403999999999999</v>
      </c>
      <c r="AH197" s="9"/>
      <c r="AI197" s="9">
        <f t="shared" si="140"/>
        <v>69</v>
      </c>
      <c r="AJ197" s="7" t="s">
        <v>57</v>
      </c>
      <c r="AK197" s="8" t="s">
        <v>26</v>
      </c>
      <c r="AL197" s="10">
        <v>-0.29107</v>
      </c>
      <c r="AM197" s="10" t="s">
        <v>107</v>
      </c>
      <c r="AN197" s="9">
        <f t="shared" si="130"/>
        <v>92</v>
      </c>
      <c r="AO197" s="7" t="s">
        <v>83</v>
      </c>
      <c r="AP197" s="8" t="s">
        <v>25</v>
      </c>
      <c r="AQ197" s="23">
        <v>-0.35933999999999999</v>
      </c>
      <c r="AR197" s="23" t="s">
        <v>108</v>
      </c>
      <c r="AS197" s="9">
        <f t="shared" ref="AS197:AS229" si="141">IF(AQ197&lt;AQ196,AS196+1,AS196)</f>
        <v>67</v>
      </c>
      <c r="AT197" s="7" t="s">
        <v>75</v>
      </c>
      <c r="AU197" s="8" t="s">
        <v>25</v>
      </c>
      <c r="AV197" s="23">
        <v>-0.39534000000000002</v>
      </c>
      <c r="AW197" s="23" t="s">
        <v>108</v>
      </c>
      <c r="AX197" s="9">
        <f t="shared" si="133"/>
        <v>81</v>
      </c>
      <c r="AY197" s="7" t="s">
        <v>83</v>
      </c>
      <c r="AZ197" s="8" t="s">
        <v>25</v>
      </c>
      <c r="BA197" s="9">
        <v>-0.44413999999999998</v>
      </c>
      <c r="BB197" s="9"/>
      <c r="BC197" s="9">
        <f t="shared" si="134"/>
        <v>78</v>
      </c>
      <c r="BD197" s="7" t="s">
        <v>62</v>
      </c>
      <c r="BE197" s="8" t="s">
        <v>19</v>
      </c>
      <c r="BF197" s="10">
        <v>-0.19633999999999999</v>
      </c>
      <c r="BG197" s="10" t="s">
        <v>107</v>
      </c>
      <c r="BH197" s="9">
        <f t="shared" si="128"/>
        <v>58</v>
      </c>
      <c r="BI197" s="7" t="s">
        <v>52</v>
      </c>
      <c r="BJ197" s="8" t="s">
        <v>29</v>
      </c>
      <c r="BK197" s="10">
        <v>-0.33844000000000002</v>
      </c>
      <c r="BL197" s="10" t="s">
        <v>107</v>
      </c>
      <c r="BM197" s="9">
        <f t="shared" si="135"/>
        <v>78</v>
      </c>
      <c r="BN197" s="7" t="s">
        <v>75</v>
      </c>
      <c r="BO197" s="8" t="s">
        <v>29</v>
      </c>
      <c r="BP197" s="10">
        <v>-0.30628</v>
      </c>
      <c r="BQ197" t="s">
        <v>107</v>
      </c>
      <c r="BR197" s="9">
        <f t="shared" si="138"/>
        <v>73</v>
      </c>
    </row>
    <row r="198" spans="1:70" ht="17" thickBot="1" x14ac:dyDescent="0.25">
      <c r="A198" s="58" t="s">
        <v>36</v>
      </c>
      <c r="B198" s="59" t="s">
        <v>23</v>
      </c>
      <c r="C198" s="10">
        <v>-0.23322999999999999</v>
      </c>
      <c r="D198" s="10" t="s">
        <v>107</v>
      </c>
      <c r="E198" s="9">
        <f t="shared" si="129"/>
        <v>95</v>
      </c>
      <c r="F198" s="54" t="s">
        <v>59</v>
      </c>
      <c r="G198" s="55" t="s">
        <v>23</v>
      </c>
      <c r="H198" s="10">
        <v>-0.38236999999999999</v>
      </c>
      <c r="I198" s="10" t="s">
        <v>107</v>
      </c>
      <c r="J198" s="9">
        <f t="shared" si="132"/>
        <v>88</v>
      </c>
      <c r="K198" s="58" t="s">
        <v>92</v>
      </c>
      <c r="L198" s="59" t="s">
        <v>20</v>
      </c>
      <c r="M198" s="23">
        <v>-0.26545000000000002</v>
      </c>
      <c r="N198" s="23" t="s">
        <v>108</v>
      </c>
      <c r="O198" s="9">
        <f t="shared" si="137"/>
        <v>75</v>
      </c>
      <c r="P198" s="58" t="s">
        <v>78</v>
      </c>
      <c r="Q198" s="59" t="s">
        <v>23</v>
      </c>
      <c r="R198" s="23">
        <v>-0.50112000000000001</v>
      </c>
      <c r="S198" s="23" t="s">
        <v>108</v>
      </c>
      <c r="T198" s="9">
        <f t="shared" si="136"/>
        <v>78</v>
      </c>
      <c r="U198" s="54" t="s">
        <v>50</v>
      </c>
      <c r="V198" s="55" t="s">
        <v>29</v>
      </c>
      <c r="W198" s="10">
        <v>-0.42638999999999999</v>
      </c>
      <c r="X198" s="10" t="s">
        <v>107</v>
      </c>
      <c r="Y198" s="9">
        <f t="shared" si="139"/>
        <v>72</v>
      </c>
      <c r="Z198" s="58" t="s">
        <v>48</v>
      </c>
      <c r="AA198" s="59" t="s">
        <v>29</v>
      </c>
      <c r="AB198" s="10">
        <v>-0.40514</v>
      </c>
      <c r="AC198" s="10" t="s">
        <v>107</v>
      </c>
      <c r="AD198" s="9">
        <f t="shared" si="131"/>
        <v>90</v>
      </c>
      <c r="AE198" s="7" t="s">
        <v>95</v>
      </c>
      <c r="AF198" s="8" t="s">
        <v>23</v>
      </c>
      <c r="AG198" s="9">
        <v>-0.25913000000000003</v>
      </c>
      <c r="AH198" s="9"/>
      <c r="AI198" s="9">
        <f t="shared" si="140"/>
        <v>70</v>
      </c>
      <c r="AJ198" s="7" t="s">
        <v>99</v>
      </c>
      <c r="AK198" s="8" t="s">
        <v>28</v>
      </c>
      <c r="AL198" s="10">
        <v>-0.30027999999999999</v>
      </c>
      <c r="AM198" s="10" t="s">
        <v>107</v>
      </c>
      <c r="AN198" s="9">
        <f t="shared" si="130"/>
        <v>93</v>
      </c>
      <c r="AO198" s="54" t="s">
        <v>62</v>
      </c>
      <c r="AP198" s="55" t="s">
        <v>23</v>
      </c>
      <c r="AQ198" s="10">
        <v>-0.37009999999999998</v>
      </c>
      <c r="AR198" s="10" t="s">
        <v>107</v>
      </c>
      <c r="AS198" s="9">
        <f t="shared" si="141"/>
        <v>68</v>
      </c>
      <c r="AT198" s="7" t="s">
        <v>83</v>
      </c>
      <c r="AU198" s="8" t="s">
        <v>25</v>
      </c>
      <c r="AV198" s="9">
        <v>-0.39839999999999998</v>
      </c>
      <c r="AW198" s="9"/>
      <c r="AX198" s="9">
        <f t="shared" si="133"/>
        <v>82</v>
      </c>
      <c r="AY198" s="7" t="s">
        <v>75</v>
      </c>
      <c r="AZ198" s="8" t="s">
        <v>25</v>
      </c>
      <c r="BA198" s="10">
        <v>-0.44591999999999998</v>
      </c>
      <c r="BB198" s="10" t="s">
        <v>107</v>
      </c>
      <c r="BC198" s="9">
        <f t="shared" si="134"/>
        <v>79</v>
      </c>
      <c r="BD198" s="58" t="s">
        <v>59</v>
      </c>
      <c r="BE198" s="59" t="s">
        <v>20</v>
      </c>
      <c r="BF198" s="10">
        <v>-0.19827</v>
      </c>
      <c r="BG198" s="10" t="s">
        <v>107</v>
      </c>
      <c r="BH198" s="9">
        <f t="shared" si="128"/>
        <v>59</v>
      </c>
      <c r="BI198" s="54" t="s">
        <v>44</v>
      </c>
      <c r="BJ198" s="55" t="s">
        <v>23</v>
      </c>
      <c r="BK198" s="10">
        <v>-0.34025</v>
      </c>
      <c r="BL198" s="10" t="s">
        <v>107</v>
      </c>
      <c r="BM198" s="9">
        <f t="shared" si="135"/>
        <v>79</v>
      </c>
      <c r="BN198" s="62" t="s">
        <v>99</v>
      </c>
      <c r="BO198" s="63" t="s">
        <v>20</v>
      </c>
      <c r="BP198" s="10">
        <v>-0.30664000000000002</v>
      </c>
      <c r="BQ198" t="s">
        <v>107</v>
      </c>
      <c r="BR198" s="9">
        <f t="shared" si="138"/>
        <v>74</v>
      </c>
    </row>
    <row r="199" spans="1:70" ht="17" thickBot="1" x14ac:dyDescent="0.25">
      <c r="A199" s="7" t="s">
        <v>40</v>
      </c>
      <c r="B199" s="8" t="s">
        <v>29</v>
      </c>
      <c r="C199" s="9">
        <v>-0.23996999999999999</v>
      </c>
      <c r="D199" s="9"/>
      <c r="E199" s="9">
        <f t="shared" si="129"/>
        <v>96</v>
      </c>
      <c r="F199" s="7" t="s">
        <v>69</v>
      </c>
      <c r="G199" s="8" t="s">
        <v>29</v>
      </c>
      <c r="H199" s="23">
        <v>-0.38984000000000002</v>
      </c>
      <c r="I199" s="23" t="s">
        <v>108</v>
      </c>
      <c r="J199" s="9">
        <f t="shared" si="132"/>
        <v>89</v>
      </c>
      <c r="K199" s="7" t="s">
        <v>74</v>
      </c>
      <c r="L199" s="8" t="s">
        <v>28</v>
      </c>
      <c r="M199" s="10">
        <v>-0.27294000000000002</v>
      </c>
      <c r="N199" s="10" t="s">
        <v>107</v>
      </c>
      <c r="O199" s="9">
        <f t="shared" si="137"/>
        <v>76</v>
      </c>
      <c r="P199" s="54" t="s">
        <v>41</v>
      </c>
      <c r="Q199" s="55" t="s">
        <v>29</v>
      </c>
      <c r="R199" s="10">
        <v>-0.51987000000000005</v>
      </c>
      <c r="S199" s="10" t="s">
        <v>107</v>
      </c>
      <c r="T199" s="9">
        <f t="shared" si="136"/>
        <v>79</v>
      </c>
      <c r="U199" s="7" t="s">
        <v>73</v>
      </c>
      <c r="V199" s="8" t="s">
        <v>23</v>
      </c>
      <c r="W199" s="9">
        <v>-0.43124000000000001</v>
      </c>
      <c r="X199" s="9"/>
      <c r="Y199" s="9">
        <f t="shared" si="139"/>
        <v>73</v>
      </c>
      <c r="Z199" s="54" t="s">
        <v>81</v>
      </c>
      <c r="AA199" s="55" t="s">
        <v>26</v>
      </c>
      <c r="AB199" s="10">
        <v>-0.45567999999999997</v>
      </c>
      <c r="AC199" s="10" t="s">
        <v>107</v>
      </c>
      <c r="AD199" s="9">
        <f t="shared" si="131"/>
        <v>91</v>
      </c>
      <c r="AE199" s="62" t="s">
        <v>75</v>
      </c>
      <c r="AF199" s="63" t="s">
        <v>29</v>
      </c>
      <c r="AG199" s="23">
        <v>-0.28703000000000001</v>
      </c>
      <c r="AH199" s="23" t="s">
        <v>108</v>
      </c>
      <c r="AI199" s="9">
        <f t="shared" si="140"/>
        <v>71</v>
      </c>
      <c r="AJ199" s="7" t="s">
        <v>40</v>
      </c>
      <c r="AK199" s="8" t="s">
        <v>26</v>
      </c>
      <c r="AL199" s="9">
        <v>-0.31258999999999998</v>
      </c>
      <c r="AM199" s="9"/>
      <c r="AN199" s="9">
        <f t="shared" si="130"/>
        <v>94</v>
      </c>
      <c r="AO199" s="7" t="s">
        <v>75</v>
      </c>
      <c r="AP199" s="8" t="s">
        <v>25</v>
      </c>
      <c r="AQ199" s="10">
        <v>-0.41274</v>
      </c>
      <c r="AR199" s="10" t="s">
        <v>107</v>
      </c>
      <c r="AS199" s="9">
        <f t="shared" si="141"/>
        <v>69</v>
      </c>
      <c r="AT199" s="7" t="s">
        <v>90</v>
      </c>
      <c r="AU199" s="8" t="s">
        <v>26</v>
      </c>
      <c r="AV199" s="9">
        <v>-0.40307999999999999</v>
      </c>
      <c r="AW199" s="9"/>
      <c r="AX199" s="9">
        <f t="shared" si="133"/>
        <v>83</v>
      </c>
      <c r="AY199" s="7" t="s">
        <v>90</v>
      </c>
      <c r="AZ199" s="8" t="s">
        <v>20</v>
      </c>
      <c r="BA199" s="9">
        <v>-0.44802999999999998</v>
      </c>
      <c r="BB199" s="9"/>
      <c r="BC199" s="9">
        <f t="shared" si="134"/>
        <v>80</v>
      </c>
      <c r="BD199" s="7" t="s">
        <v>57</v>
      </c>
      <c r="BE199" s="8" t="s">
        <v>23</v>
      </c>
      <c r="BF199" s="9">
        <v>-0.20266999999999999</v>
      </c>
      <c r="BG199" s="9"/>
      <c r="BH199" s="9">
        <f t="shared" si="128"/>
        <v>60</v>
      </c>
      <c r="BI199" s="7" t="s">
        <v>98</v>
      </c>
      <c r="BJ199" s="8" t="s">
        <v>19</v>
      </c>
      <c r="BK199" s="9">
        <v>-0.35903000000000002</v>
      </c>
      <c r="BL199" s="9"/>
      <c r="BM199" s="9">
        <f t="shared" si="135"/>
        <v>80</v>
      </c>
      <c r="BN199" s="58" t="s">
        <v>83</v>
      </c>
      <c r="BO199" s="59" t="s">
        <v>25</v>
      </c>
      <c r="BP199" s="10">
        <v>-0.31564999999999999</v>
      </c>
      <c r="BQ199" t="s">
        <v>107</v>
      </c>
      <c r="BR199" s="9">
        <f t="shared" si="138"/>
        <v>75</v>
      </c>
    </row>
    <row r="200" spans="1:70" ht="17" thickBot="1" x14ac:dyDescent="0.25">
      <c r="A200" s="7" t="s">
        <v>80</v>
      </c>
      <c r="B200" s="8" t="s">
        <v>25</v>
      </c>
      <c r="C200" s="10">
        <v>-0.24049000000000001</v>
      </c>
      <c r="D200" s="10" t="s">
        <v>107</v>
      </c>
      <c r="E200" s="9">
        <f t="shared" si="129"/>
        <v>97</v>
      </c>
      <c r="F200" s="54" t="s">
        <v>97</v>
      </c>
      <c r="G200" s="55" t="s">
        <v>23</v>
      </c>
      <c r="H200" s="10">
        <v>-0.39490999999999998</v>
      </c>
      <c r="I200" s="10" t="s">
        <v>107</v>
      </c>
      <c r="J200" s="9">
        <f t="shared" si="132"/>
        <v>90</v>
      </c>
      <c r="K200" s="7" t="s">
        <v>53</v>
      </c>
      <c r="L200" s="8" t="s">
        <v>28</v>
      </c>
      <c r="M200" s="10">
        <v>-0.27517999999999998</v>
      </c>
      <c r="N200" s="10" t="s">
        <v>107</v>
      </c>
      <c r="O200" s="9">
        <f t="shared" si="137"/>
        <v>77</v>
      </c>
      <c r="P200" s="7" t="s">
        <v>90</v>
      </c>
      <c r="Q200" s="8" t="s">
        <v>23</v>
      </c>
      <c r="R200" s="9">
        <v>-0.53335999999999995</v>
      </c>
      <c r="S200" s="9"/>
      <c r="T200" s="9">
        <f t="shared" si="136"/>
        <v>80</v>
      </c>
      <c r="U200" s="7" t="s">
        <v>86</v>
      </c>
      <c r="V200" s="8" t="s">
        <v>28</v>
      </c>
      <c r="W200" s="10">
        <v>-0.44796999999999998</v>
      </c>
      <c r="X200" s="10" t="s">
        <v>107</v>
      </c>
      <c r="Y200" s="9">
        <f t="shared" si="139"/>
        <v>74</v>
      </c>
      <c r="Z200" s="7" t="s">
        <v>69</v>
      </c>
      <c r="AA200" s="8" t="s">
        <v>29</v>
      </c>
      <c r="AB200" s="9">
        <v>-0.45834000000000003</v>
      </c>
      <c r="AC200" s="9"/>
      <c r="AD200" s="9">
        <f t="shared" si="131"/>
        <v>92</v>
      </c>
      <c r="AE200" s="7" t="s">
        <v>83</v>
      </c>
      <c r="AF200" s="8" t="s">
        <v>29</v>
      </c>
      <c r="AG200" s="9">
        <v>-0.28766999999999998</v>
      </c>
      <c r="AH200" s="9"/>
      <c r="AI200" s="9">
        <f t="shared" si="140"/>
        <v>72</v>
      </c>
      <c r="AJ200" s="58" t="s">
        <v>65</v>
      </c>
      <c r="AK200" s="59" t="s">
        <v>20</v>
      </c>
      <c r="AL200" s="23">
        <v>-0.31791999999999998</v>
      </c>
      <c r="AM200" s="23" t="s">
        <v>108</v>
      </c>
      <c r="AN200" s="9">
        <f t="shared" si="130"/>
        <v>95</v>
      </c>
      <c r="AO200" s="58" t="s">
        <v>98</v>
      </c>
      <c r="AP200" s="59" t="s">
        <v>29</v>
      </c>
      <c r="AQ200" s="10">
        <v>-0.41696</v>
      </c>
      <c r="AR200" s="10" t="s">
        <v>107</v>
      </c>
      <c r="AS200" s="9">
        <f t="shared" si="141"/>
        <v>70</v>
      </c>
      <c r="AT200" s="7" t="s">
        <v>83</v>
      </c>
      <c r="AU200" s="8" t="s">
        <v>29</v>
      </c>
      <c r="AV200" s="9">
        <v>-0.41742000000000001</v>
      </c>
      <c r="AW200" s="9"/>
      <c r="AX200" s="9">
        <f t="shared" si="133"/>
        <v>84</v>
      </c>
      <c r="AY200" s="54" t="s">
        <v>59</v>
      </c>
      <c r="AZ200" s="55" t="s">
        <v>23</v>
      </c>
      <c r="BA200" s="10">
        <v>-0.45778999999999997</v>
      </c>
      <c r="BB200" s="10" t="s">
        <v>107</v>
      </c>
      <c r="BC200" s="9">
        <f t="shared" si="134"/>
        <v>81</v>
      </c>
      <c r="BD200" s="62" t="s">
        <v>75</v>
      </c>
      <c r="BE200" s="63" t="s">
        <v>25</v>
      </c>
      <c r="BF200" s="23">
        <v>-0.20687</v>
      </c>
      <c r="BG200" s="23" t="s">
        <v>108</v>
      </c>
      <c r="BH200" s="9">
        <f t="shared" si="128"/>
        <v>61</v>
      </c>
      <c r="BI200" s="58" t="s">
        <v>80</v>
      </c>
      <c r="BJ200" s="59" t="s">
        <v>25</v>
      </c>
      <c r="BK200" s="10">
        <v>-0.36706</v>
      </c>
      <c r="BL200" s="10" t="s">
        <v>107</v>
      </c>
      <c r="BM200" s="9">
        <f t="shared" si="135"/>
        <v>81</v>
      </c>
      <c r="BN200" s="62" t="s">
        <v>59</v>
      </c>
      <c r="BO200" s="63" t="s">
        <v>20</v>
      </c>
      <c r="BP200" s="10">
        <v>-0.31614999999999999</v>
      </c>
      <c r="BQ200" t="s">
        <v>107</v>
      </c>
      <c r="BR200" s="9">
        <f t="shared" si="138"/>
        <v>76</v>
      </c>
    </row>
    <row r="201" spans="1:70" ht="17" thickBot="1" x14ac:dyDescent="0.25">
      <c r="A201" s="7" t="s">
        <v>93</v>
      </c>
      <c r="B201" s="8" t="s">
        <v>25</v>
      </c>
      <c r="C201" s="23">
        <v>-0.24729000000000001</v>
      </c>
      <c r="D201" s="23" t="s">
        <v>108</v>
      </c>
      <c r="E201" s="9">
        <f t="shared" si="129"/>
        <v>98</v>
      </c>
      <c r="F201" s="54" t="s">
        <v>37</v>
      </c>
      <c r="G201" s="55" t="s">
        <v>23</v>
      </c>
      <c r="H201" s="10">
        <v>-0.41991000000000001</v>
      </c>
      <c r="I201" s="10" t="s">
        <v>107</v>
      </c>
      <c r="J201" s="9">
        <f t="shared" si="132"/>
        <v>91</v>
      </c>
      <c r="K201" s="54" t="s">
        <v>57</v>
      </c>
      <c r="L201" s="55" t="s">
        <v>23</v>
      </c>
      <c r="M201" s="10">
        <v>-0.27537</v>
      </c>
      <c r="N201" s="10" t="s">
        <v>107</v>
      </c>
      <c r="O201" s="9">
        <f t="shared" si="137"/>
        <v>78</v>
      </c>
      <c r="P201" s="58" t="s">
        <v>73</v>
      </c>
      <c r="Q201" s="59" t="s">
        <v>23</v>
      </c>
      <c r="R201" s="23">
        <v>-0.56440999999999997</v>
      </c>
      <c r="S201" s="23" t="s">
        <v>108</v>
      </c>
      <c r="T201" s="9">
        <f t="shared" si="136"/>
        <v>81</v>
      </c>
      <c r="U201" s="7" t="s">
        <v>96</v>
      </c>
      <c r="V201" s="8" t="s">
        <v>22</v>
      </c>
      <c r="W201" s="9">
        <v>-0.45744000000000001</v>
      </c>
      <c r="X201" s="9"/>
      <c r="Y201" s="9">
        <f t="shared" si="139"/>
        <v>75</v>
      </c>
      <c r="Z201" s="7" t="s">
        <v>69</v>
      </c>
      <c r="AA201" s="8" t="s">
        <v>19</v>
      </c>
      <c r="AB201" s="9">
        <v>-0.4597</v>
      </c>
      <c r="AC201" s="9"/>
      <c r="AD201" s="9">
        <f t="shared" si="131"/>
        <v>93</v>
      </c>
      <c r="AE201" s="7" t="s">
        <v>83</v>
      </c>
      <c r="AF201" s="8" t="s">
        <v>25</v>
      </c>
      <c r="AG201" s="9">
        <v>-0.29497000000000001</v>
      </c>
      <c r="AH201" s="9"/>
      <c r="AI201" s="9">
        <f t="shared" si="140"/>
        <v>73</v>
      </c>
      <c r="AJ201" s="62" t="s">
        <v>69</v>
      </c>
      <c r="AK201" s="63" t="s">
        <v>29</v>
      </c>
      <c r="AL201" s="10">
        <v>-0.31907999999999997</v>
      </c>
      <c r="AM201" s="10" t="s">
        <v>107</v>
      </c>
      <c r="AN201" s="9">
        <f t="shared" si="130"/>
        <v>96</v>
      </c>
      <c r="AO201" s="7" t="s">
        <v>90</v>
      </c>
      <c r="AP201" s="8" t="s">
        <v>26</v>
      </c>
      <c r="AQ201" s="10">
        <v>-0.42060999999999998</v>
      </c>
      <c r="AR201" s="10" t="s">
        <v>107</v>
      </c>
      <c r="AS201" s="9">
        <f t="shared" si="141"/>
        <v>71</v>
      </c>
      <c r="AT201" s="58" t="s">
        <v>75</v>
      </c>
      <c r="AU201" s="59" t="s">
        <v>29</v>
      </c>
      <c r="AV201" s="10">
        <v>-0.41889999999999999</v>
      </c>
      <c r="AW201" s="10" t="s">
        <v>107</v>
      </c>
      <c r="AX201" s="9">
        <f t="shared" si="133"/>
        <v>85</v>
      </c>
      <c r="AY201" s="54" t="s">
        <v>37</v>
      </c>
      <c r="AZ201" s="55" t="s">
        <v>23</v>
      </c>
      <c r="BA201" s="10">
        <v>-0.46443000000000001</v>
      </c>
      <c r="BB201" s="10" t="s">
        <v>107</v>
      </c>
      <c r="BC201" s="9">
        <f t="shared" si="134"/>
        <v>82</v>
      </c>
      <c r="BD201" s="7" t="s">
        <v>95</v>
      </c>
      <c r="BE201" s="8" t="s">
        <v>23</v>
      </c>
      <c r="BF201" s="9">
        <v>-0.20745</v>
      </c>
      <c r="BG201" s="9"/>
      <c r="BH201" s="9">
        <f t="shared" si="128"/>
        <v>62</v>
      </c>
      <c r="BI201" s="58" t="s">
        <v>39</v>
      </c>
      <c r="BJ201" s="59" t="s">
        <v>25</v>
      </c>
      <c r="BK201" s="10">
        <v>-0.38019999999999998</v>
      </c>
      <c r="BL201" s="10" t="s">
        <v>107</v>
      </c>
      <c r="BM201" s="9">
        <f t="shared" si="135"/>
        <v>82</v>
      </c>
      <c r="BN201" s="62" t="s">
        <v>44</v>
      </c>
      <c r="BO201" s="63" t="s">
        <v>20</v>
      </c>
      <c r="BP201" s="10">
        <v>-0.32005</v>
      </c>
      <c r="BQ201" t="s">
        <v>107</v>
      </c>
      <c r="BR201" s="9">
        <f t="shared" si="138"/>
        <v>77</v>
      </c>
    </row>
    <row r="202" spans="1:70" ht="17" thickBot="1" x14ac:dyDescent="0.25">
      <c r="A202" s="7" t="s">
        <v>72</v>
      </c>
      <c r="B202" s="8" t="s">
        <v>25</v>
      </c>
      <c r="C202" s="9">
        <v>-0.24976000000000001</v>
      </c>
      <c r="D202" s="9"/>
      <c r="E202" s="9">
        <f t="shared" si="129"/>
        <v>99</v>
      </c>
      <c r="F202" s="7" t="s">
        <v>95</v>
      </c>
      <c r="G202" s="8" t="s">
        <v>26</v>
      </c>
      <c r="H202" s="9">
        <v>-0.44251000000000001</v>
      </c>
      <c r="I202" s="9"/>
      <c r="J202" s="9">
        <f t="shared" si="132"/>
        <v>92</v>
      </c>
      <c r="K202" s="54" t="s">
        <v>52</v>
      </c>
      <c r="L202" s="55" t="s">
        <v>23</v>
      </c>
      <c r="M202" s="23">
        <v>-0.27659</v>
      </c>
      <c r="N202" s="23" t="s">
        <v>108</v>
      </c>
      <c r="O202" s="9">
        <f t="shared" si="137"/>
        <v>79</v>
      </c>
      <c r="P202" s="7" t="s">
        <v>86</v>
      </c>
      <c r="Q202" s="8" t="s">
        <v>28</v>
      </c>
      <c r="R202" s="10">
        <v>-0.56584999999999996</v>
      </c>
      <c r="S202" s="10" t="s">
        <v>107</v>
      </c>
      <c r="T202" s="9">
        <f t="shared" si="136"/>
        <v>82</v>
      </c>
      <c r="U202" s="7" t="s">
        <v>98</v>
      </c>
      <c r="V202" s="8" t="s">
        <v>19</v>
      </c>
      <c r="W202" s="23">
        <v>-0.45760000000000001</v>
      </c>
      <c r="X202" s="23" t="s">
        <v>108</v>
      </c>
      <c r="Y202" s="9">
        <f t="shared" si="139"/>
        <v>76</v>
      </c>
      <c r="Z202" s="7" t="s">
        <v>102</v>
      </c>
      <c r="AA202" s="8" t="s">
        <v>20</v>
      </c>
      <c r="AB202" s="10">
        <v>-0.46056999999999998</v>
      </c>
      <c r="AC202" s="10" t="s">
        <v>107</v>
      </c>
      <c r="AD202" s="9">
        <f t="shared" si="131"/>
        <v>94</v>
      </c>
      <c r="AE202" s="54" t="s">
        <v>74</v>
      </c>
      <c r="AF202" s="55" t="s">
        <v>23</v>
      </c>
      <c r="AG202" s="10">
        <v>-0.30381000000000002</v>
      </c>
      <c r="AH202" s="10" t="s">
        <v>107</v>
      </c>
      <c r="AI202" s="9">
        <f t="shared" si="140"/>
        <v>74</v>
      </c>
      <c r="AJ202" s="58" t="s">
        <v>44</v>
      </c>
      <c r="AK202" s="59" t="s">
        <v>20</v>
      </c>
      <c r="AL202" s="10">
        <v>-0.31967000000000001</v>
      </c>
      <c r="AM202" s="10" t="s">
        <v>107</v>
      </c>
      <c r="AN202" s="9">
        <f t="shared" si="130"/>
        <v>97</v>
      </c>
      <c r="AO202" s="62" t="s">
        <v>90</v>
      </c>
      <c r="AP202" s="63" t="s">
        <v>20</v>
      </c>
      <c r="AQ202" s="10">
        <v>-0.43287999999999999</v>
      </c>
      <c r="AR202" s="10" t="s">
        <v>107</v>
      </c>
      <c r="AS202" s="9">
        <f t="shared" si="141"/>
        <v>72</v>
      </c>
      <c r="AT202" s="54" t="s">
        <v>37</v>
      </c>
      <c r="AU202" s="55" t="s">
        <v>23</v>
      </c>
      <c r="AV202" s="10">
        <v>-0.4481</v>
      </c>
      <c r="AW202" s="10" t="s">
        <v>107</v>
      </c>
      <c r="AX202" s="9">
        <f t="shared" si="133"/>
        <v>86</v>
      </c>
      <c r="AY202" s="54" t="s">
        <v>62</v>
      </c>
      <c r="AZ202" s="55" t="s">
        <v>23</v>
      </c>
      <c r="BA202" s="10">
        <v>-0.47011999999999998</v>
      </c>
      <c r="BB202" s="10" t="s">
        <v>107</v>
      </c>
      <c r="BC202" s="9">
        <f t="shared" si="134"/>
        <v>83</v>
      </c>
      <c r="BD202" s="7" t="s">
        <v>83</v>
      </c>
      <c r="BE202" s="8" t="s">
        <v>20</v>
      </c>
      <c r="BF202" s="9">
        <v>-0.21009</v>
      </c>
      <c r="BG202" s="9"/>
      <c r="BH202" s="9">
        <f t="shared" si="128"/>
        <v>63</v>
      </c>
      <c r="BI202" s="58" t="s">
        <v>37</v>
      </c>
      <c r="BJ202" s="59" t="s">
        <v>25</v>
      </c>
      <c r="BK202" s="10">
        <v>-0.38066</v>
      </c>
      <c r="BL202" s="10" t="s">
        <v>107</v>
      </c>
      <c r="BM202" s="9">
        <f t="shared" si="135"/>
        <v>83</v>
      </c>
      <c r="BN202" s="62" t="s">
        <v>57</v>
      </c>
      <c r="BO202" s="63" t="s">
        <v>20</v>
      </c>
      <c r="BP202" s="10">
        <v>-0.32473000000000002</v>
      </c>
      <c r="BQ202" t="s">
        <v>107</v>
      </c>
      <c r="BR202" s="9">
        <f t="shared" si="138"/>
        <v>78</v>
      </c>
    </row>
    <row r="203" spans="1:70" ht="17" thickBot="1" x14ac:dyDescent="0.25">
      <c r="A203" s="7" t="s">
        <v>87</v>
      </c>
      <c r="B203" s="8" t="s">
        <v>19</v>
      </c>
      <c r="C203" s="10">
        <v>-0.26540000000000002</v>
      </c>
      <c r="D203" s="10" t="s">
        <v>107</v>
      </c>
      <c r="E203" s="9">
        <f t="shared" si="129"/>
        <v>100</v>
      </c>
      <c r="F203" s="7" t="s">
        <v>90</v>
      </c>
      <c r="G203" s="8" t="s">
        <v>29</v>
      </c>
      <c r="H203" s="9">
        <v>-0.44451000000000002</v>
      </c>
      <c r="I203" s="9"/>
      <c r="J203" s="9">
        <f t="shared" si="132"/>
        <v>93</v>
      </c>
      <c r="K203" s="7" t="s">
        <v>79</v>
      </c>
      <c r="L203" s="8" t="s">
        <v>29</v>
      </c>
      <c r="M203" s="10">
        <v>-0.27894000000000002</v>
      </c>
      <c r="N203" s="10" t="s">
        <v>107</v>
      </c>
      <c r="O203" s="9">
        <f t="shared" si="137"/>
        <v>80</v>
      </c>
      <c r="P203" s="54" t="s">
        <v>50</v>
      </c>
      <c r="Q203" s="55" t="s">
        <v>29</v>
      </c>
      <c r="R203" s="10">
        <v>-0.56669000000000003</v>
      </c>
      <c r="S203" s="10" t="s">
        <v>107</v>
      </c>
      <c r="T203" s="9">
        <f t="shared" si="136"/>
        <v>83</v>
      </c>
      <c r="U203" s="62" t="s">
        <v>96</v>
      </c>
      <c r="V203" s="63" t="s">
        <v>25</v>
      </c>
      <c r="W203" s="23">
        <v>-0.46122000000000002</v>
      </c>
      <c r="X203" s="23" t="s">
        <v>108</v>
      </c>
      <c r="Y203" s="9">
        <f t="shared" si="139"/>
        <v>77</v>
      </c>
      <c r="Z203" s="62" t="s">
        <v>52</v>
      </c>
      <c r="AA203" s="63" t="s">
        <v>23</v>
      </c>
      <c r="AB203" s="10">
        <v>-0.47003</v>
      </c>
      <c r="AC203" s="10" t="s">
        <v>107</v>
      </c>
      <c r="AD203" s="9">
        <f t="shared" si="131"/>
        <v>95</v>
      </c>
      <c r="AE203" s="58" t="s">
        <v>74</v>
      </c>
      <c r="AF203" s="59" t="s">
        <v>25</v>
      </c>
      <c r="AG203" s="10">
        <v>-0.30442000000000002</v>
      </c>
      <c r="AH203" s="10" t="s">
        <v>107</v>
      </c>
      <c r="AI203" s="9">
        <f t="shared" si="140"/>
        <v>75</v>
      </c>
      <c r="AJ203" s="58" t="s">
        <v>67</v>
      </c>
      <c r="AK203" s="59" t="s">
        <v>20</v>
      </c>
      <c r="AL203" s="10">
        <v>-0.32023000000000001</v>
      </c>
      <c r="AM203" s="10" t="s">
        <v>107</v>
      </c>
      <c r="AN203" s="9">
        <f t="shared" si="130"/>
        <v>98</v>
      </c>
      <c r="AO203" s="7" t="s">
        <v>98</v>
      </c>
      <c r="AP203" s="8" t="s">
        <v>19</v>
      </c>
      <c r="AQ203" s="10">
        <v>-0.45288</v>
      </c>
      <c r="AR203" s="10" t="s">
        <v>107</v>
      </c>
      <c r="AS203" s="9">
        <f t="shared" si="141"/>
        <v>73</v>
      </c>
      <c r="AT203" s="62" t="s">
        <v>98</v>
      </c>
      <c r="AU203" s="63" t="s">
        <v>19</v>
      </c>
      <c r="AV203" s="10">
        <v>-0.44994000000000001</v>
      </c>
      <c r="AW203" s="10" t="s">
        <v>107</v>
      </c>
      <c r="AX203" s="9">
        <f t="shared" si="133"/>
        <v>87</v>
      </c>
      <c r="AY203" s="62" t="s">
        <v>75</v>
      </c>
      <c r="AZ203" s="63" t="s">
        <v>29</v>
      </c>
      <c r="BA203" s="10">
        <v>-0.49087999999999998</v>
      </c>
      <c r="BB203" s="10" t="s">
        <v>107</v>
      </c>
      <c r="BC203" s="9">
        <f t="shared" si="134"/>
        <v>84</v>
      </c>
      <c r="BD203" s="7" t="s">
        <v>90</v>
      </c>
      <c r="BE203" s="8" t="s">
        <v>26</v>
      </c>
      <c r="BF203" s="9">
        <v>-0.21057999999999999</v>
      </c>
      <c r="BG203" s="9"/>
      <c r="BH203" s="9">
        <f t="shared" si="128"/>
        <v>64</v>
      </c>
      <c r="BI203" s="7" t="s">
        <v>90</v>
      </c>
      <c r="BJ203" s="8" t="s">
        <v>23</v>
      </c>
      <c r="BK203" s="9">
        <v>-0.3846</v>
      </c>
      <c r="BL203" s="9"/>
      <c r="BM203" s="9">
        <f t="shared" si="135"/>
        <v>84</v>
      </c>
      <c r="BN203" s="62" t="s">
        <v>67</v>
      </c>
      <c r="BO203" s="63" t="s">
        <v>20</v>
      </c>
      <c r="BP203" s="10">
        <v>-0.33056000000000002</v>
      </c>
      <c r="BQ203" t="s">
        <v>107</v>
      </c>
      <c r="BR203" s="9">
        <f t="shared" si="138"/>
        <v>79</v>
      </c>
    </row>
    <row r="204" spans="1:70" ht="17" thickBot="1" x14ac:dyDescent="0.25">
      <c r="A204" s="58" t="s">
        <v>99</v>
      </c>
      <c r="B204" s="59" t="s">
        <v>23</v>
      </c>
      <c r="C204" s="23">
        <v>-0.26717000000000002</v>
      </c>
      <c r="D204" s="23" t="s">
        <v>108</v>
      </c>
      <c r="E204" s="9">
        <f t="shared" si="129"/>
        <v>101</v>
      </c>
      <c r="F204" s="7" t="s">
        <v>83</v>
      </c>
      <c r="G204" s="8" t="s">
        <v>25</v>
      </c>
      <c r="H204" s="9">
        <v>-0.44785000000000003</v>
      </c>
      <c r="I204" s="9"/>
      <c r="J204" s="9">
        <f t="shared" si="132"/>
        <v>94</v>
      </c>
      <c r="K204" s="7" t="s">
        <v>103</v>
      </c>
      <c r="L204" s="8" t="s">
        <v>26</v>
      </c>
      <c r="M204" s="9">
        <v>-0.28264</v>
      </c>
      <c r="N204" s="9"/>
      <c r="O204" s="9">
        <f t="shared" si="137"/>
        <v>81</v>
      </c>
      <c r="P204" s="58" t="s">
        <v>65</v>
      </c>
      <c r="Q204" s="59" t="s">
        <v>23</v>
      </c>
      <c r="R204" s="10">
        <v>-0.56999</v>
      </c>
      <c r="S204" s="10" t="s">
        <v>107</v>
      </c>
      <c r="T204" s="9">
        <f t="shared" si="136"/>
        <v>84</v>
      </c>
      <c r="U204" s="7" t="s">
        <v>90</v>
      </c>
      <c r="V204" s="8" t="s">
        <v>23</v>
      </c>
      <c r="W204" s="9">
        <v>-0.46142</v>
      </c>
      <c r="X204" s="9"/>
      <c r="Y204" s="9">
        <f t="shared" si="139"/>
        <v>78</v>
      </c>
      <c r="Z204" s="7" t="s">
        <v>93</v>
      </c>
      <c r="AA204" s="8" t="s">
        <v>20</v>
      </c>
      <c r="AB204" s="9">
        <v>-0.47874</v>
      </c>
      <c r="AC204" s="9"/>
      <c r="AD204" s="9">
        <f t="shared" si="131"/>
        <v>96</v>
      </c>
      <c r="AE204" s="58" t="s">
        <v>37</v>
      </c>
      <c r="AF204" s="59" t="s">
        <v>25</v>
      </c>
      <c r="AG204" s="10">
        <v>-0.31028</v>
      </c>
      <c r="AH204" s="10" t="s">
        <v>107</v>
      </c>
      <c r="AI204" s="9">
        <f t="shared" si="140"/>
        <v>76</v>
      </c>
      <c r="AJ204" s="7" t="s">
        <v>81</v>
      </c>
      <c r="AK204" s="8" t="s">
        <v>29</v>
      </c>
      <c r="AL204" s="9">
        <v>-0.32812999999999998</v>
      </c>
      <c r="AM204" s="9"/>
      <c r="AN204" s="9">
        <f t="shared" si="130"/>
        <v>99</v>
      </c>
      <c r="AO204" s="62" t="s">
        <v>83</v>
      </c>
      <c r="AP204" s="63" t="s">
        <v>20</v>
      </c>
      <c r="AQ204" s="10">
        <v>-0.45709</v>
      </c>
      <c r="AR204" s="10" t="s">
        <v>107</v>
      </c>
      <c r="AS204" s="9">
        <f t="shared" si="141"/>
        <v>74</v>
      </c>
      <c r="AT204" s="58" t="s">
        <v>69</v>
      </c>
      <c r="AU204" s="59" t="s">
        <v>29</v>
      </c>
      <c r="AV204" s="10">
        <v>-0.45911000000000002</v>
      </c>
      <c r="AW204" s="10" t="s">
        <v>107</v>
      </c>
      <c r="AX204" s="9">
        <f t="shared" si="133"/>
        <v>88</v>
      </c>
      <c r="AY204" s="7" t="s">
        <v>85</v>
      </c>
      <c r="AZ204" s="8" t="s">
        <v>19</v>
      </c>
      <c r="BA204" s="9">
        <v>-0.49270999999999998</v>
      </c>
      <c r="BB204" s="9"/>
      <c r="BC204" s="9">
        <f t="shared" si="134"/>
        <v>85</v>
      </c>
      <c r="BD204" s="7" t="s">
        <v>79</v>
      </c>
      <c r="BE204" s="8" t="s">
        <v>25</v>
      </c>
      <c r="BF204" s="9">
        <v>-0.21118000000000001</v>
      </c>
      <c r="BG204" s="9"/>
      <c r="BH204" s="9">
        <f t="shared" si="128"/>
        <v>65</v>
      </c>
      <c r="BI204" s="7" t="s">
        <v>93</v>
      </c>
      <c r="BJ204" s="8" t="s">
        <v>20</v>
      </c>
      <c r="BK204" s="9">
        <v>-0.38702999999999999</v>
      </c>
      <c r="BL204" s="9"/>
      <c r="BM204" s="9">
        <f t="shared" si="135"/>
        <v>85</v>
      </c>
      <c r="BN204" s="7" t="s">
        <v>98</v>
      </c>
      <c r="BO204" s="8" t="s">
        <v>19</v>
      </c>
      <c r="BP204" s="23">
        <v>-0.33161000000000002</v>
      </c>
      <c r="BQ204" t="s">
        <v>108</v>
      </c>
      <c r="BR204" s="9">
        <f t="shared" si="138"/>
        <v>80</v>
      </c>
    </row>
    <row r="205" spans="1:70" ht="17" thickBot="1" x14ac:dyDescent="0.25">
      <c r="A205" s="7" t="s">
        <v>99</v>
      </c>
      <c r="B205" s="8" t="s">
        <v>28</v>
      </c>
      <c r="C205" s="23">
        <v>-0.27334000000000003</v>
      </c>
      <c r="D205" s="23" t="s">
        <v>108</v>
      </c>
      <c r="E205" s="9">
        <f t="shared" si="129"/>
        <v>102</v>
      </c>
      <c r="F205" s="7" t="s">
        <v>75</v>
      </c>
      <c r="G205" s="8" t="s">
        <v>29</v>
      </c>
      <c r="H205" s="23">
        <v>-0.45151000000000002</v>
      </c>
      <c r="I205" s="23" t="s">
        <v>108</v>
      </c>
      <c r="J205" s="9">
        <f t="shared" si="132"/>
        <v>95</v>
      </c>
      <c r="K205" s="54" t="s">
        <v>75</v>
      </c>
      <c r="L205" s="55" t="s">
        <v>23</v>
      </c>
      <c r="M205" s="23">
        <v>-0.28386</v>
      </c>
      <c r="N205" s="23" t="s">
        <v>108</v>
      </c>
      <c r="O205" s="9">
        <f t="shared" si="137"/>
        <v>82</v>
      </c>
      <c r="P205" s="7" t="s">
        <v>85</v>
      </c>
      <c r="Q205" s="8" t="s">
        <v>29</v>
      </c>
      <c r="R205" s="9">
        <v>-0.57201000000000002</v>
      </c>
      <c r="S205" s="9"/>
      <c r="T205" s="9">
        <f t="shared" si="136"/>
        <v>85</v>
      </c>
      <c r="U205" s="54" t="s">
        <v>41</v>
      </c>
      <c r="V205" s="55" t="s">
        <v>29</v>
      </c>
      <c r="W205" s="10">
        <v>-0.46860000000000002</v>
      </c>
      <c r="X205" s="10" t="s">
        <v>107</v>
      </c>
      <c r="Y205" s="9">
        <f t="shared" si="139"/>
        <v>79</v>
      </c>
      <c r="Z205" s="7" t="s">
        <v>94</v>
      </c>
      <c r="AA205" s="8" t="s">
        <v>28</v>
      </c>
      <c r="AB205" s="9">
        <v>-0.51537999999999995</v>
      </c>
      <c r="AC205" s="9"/>
      <c r="AD205" s="9">
        <f t="shared" si="131"/>
        <v>97</v>
      </c>
      <c r="AE205" s="7" t="s">
        <v>59</v>
      </c>
      <c r="AF205" s="8" t="s">
        <v>20</v>
      </c>
      <c r="AG205" s="10">
        <v>-0.31281999999999999</v>
      </c>
      <c r="AH205" s="10" t="s">
        <v>107</v>
      </c>
      <c r="AI205" s="9">
        <f t="shared" si="140"/>
        <v>77</v>
      </c>
      <c r="AJ205" s="7" t="s">
        <v>87</v>
      </c>
      <c r="AK205" s="8" t="s">
        <v>19</v>
      </c>
      <c r="AL205" s="10">
        <v>-0.33296999999999999</v>
      </c>
      <c r="AM205" s="10" t="s">
        <v>107</v>
      </c>
      <c r="AN205" s="9">
        <f t="shared" si="130"/>
        <v>100</v>
      </c>
      <c r="AO205" s="7" t="s">
        <v>85</v>
      </c>
      <c r="AP205" s="8" t="s">
        <v>19</v>
      </c>
      <c r="AQ205" s="9">
        <v>-0.48803000000000002</v>
      </c>
      <c r="AR205" s="9"/>
      <c r="AS205" s="9">
        <f t="shared" si="141"/>
        <v>75</v>
      </c>
      <c r="AT205" s="54" t="s">
        <v>45</v>
      </c>
      <c r="AU205" s="55" t="s">
        <v>23</v>
      </c>
      <c r="AV205" s="10">
        <v>-0.48143999999999998</v>
      </c>
      <c r="AW205" s="10" t="s">
        <v>107</v>
      </c>
      <c r="AX205" s="9">
        <f t="shared" si="133"/>
        <v>89</v>
      </c>
      <c r="AY205" s="7" t="s">
        <v>85</v>
      </c>
      <c r="AZ205" s="8" t="s">
        <v>29</v>
      </c>
      <c r="BA205" s="9">
        <v>-0.50033000000000005</v>
      </c>
      <c r="BB205" s="9"/>
      <c r="BC205" s="9">
        <f t="shared" si="134"/>
        <v>86</v>
      </c>
      <c r="BD205" s="54" t="s">
        <v>21</v>
      </c>
      <c r="BE205" s="55" t="s">
        <v>23</v>
      </c>
      <c r="BF205" s="10">
        <v>-0.22198999999999999</v>
      </c>
      <c r="BG205" s="10" t="s">
        <v>107</v>
      </c>
      <c r="BH205" s="9">
        <f t="shared" si="128"/>
        <v>66</v>
      </c>
      <c r="BI205" s="58" t="s">
        <v>82</v>
      </c>
      <c r="BJ205" s="59" t="s">
        <v>25</v>
      </c>
      <c r="BK205" s="10">
        <v>-0.39396999999999999</v>
      </c>
      <c r="BL205" s="10" t="s">
        <v>107</v>
      </c>
      <c r="BM205" s="9">
        <f t="shared" si="135"/>
        <v>86</v>
      </c>
      <c r="BN205" s="58" t="s">
        <v>75</v>
      </c>
      <c r="BO205" s="59" t="s">
        <v>25</v>
      </c>
      <c r="BP205" s="10">
        <v>-0.33435999999999999</v>
      </c>
      <c r="BQ205" t="s">
        <v>107</v>
      </c>
      <c r="BR205" s="9">
        <f t="shared" si="138"/>
        <v>81</v>
      </c>
    </row>
    <row r="206" spans="1:70" ht="17" thickBot="1" x14ac:dyDescent="0.25">
      <c r="A206" s="54" t="s">
        <v>32</v>
      </c>
      <c r="B206" s="55" t="s">
        <v>20</v>
      </c>
      <c r="C206" s="10">
        <v>-0.28008</v>
      </c>
      <c r="D206" s="10" t="s">
        <v>107</v>
      </c>
      <c r="E206" s="9">
        <f t="shared" si="129"/>
        <v>103</v>
      </c>
      <c r="F206" s="54" t="s">
        <v>62</v>
      </c>
      <c r="G206" s="55" t="s">
        <v>23</v>
      </c>
      <c r="H206" s="10">
        <v>-0.4521</v>
      </c>
      <c r="I206" s="10" t="s">
        <v>107</v>
      </c>
      <c r="J206" s="9">
        <f t="shared" si="132"/>
        <v>96</v>
      </c>
      <c r="K206" s="7" t="s">
        <v>92</v>
      </c>
      <c r="L206" s="8" t="s">
        <v>25</v>
      </c>
      <c r="M206" s="23">
        <v>-0.28815000000000002</v>
      </c>
      <c r="N206" s="23" t="s">
        <v>108</v>
      </c>
      <c r="O206" s="9">
        <f t="shared" si="137"/>
        <v>83</v>
      </c>
      <c r="P206" s="7" t="s">
        <v>65</v>
      </c>
      <c r="Q206" s="8" t="s">
        <v>29</v>
      </c>
      <c r="R206" s="9">
        <v>-0.58628000000000002</v>
      </c>
      <c r="S206" s="9"/>
      <c r="T206" s="9">
        <f t="shared" si="136"/>
        <v>86</v>
      </c>
      <c r="U206" s="7" t="s">
        <v>69</v>
      </c>
      <c r="V206" s="8" t="s">
        <v>19</v>
      </c>
      <c r="W206" s="23">
        <v>-0.47643000000000002</v>
      </c>
      <c r="X206" s="23" t="s">
        <v>108</v>
      </c>
      <c r="Y206" s="9">
        <f t="shared" si="139"/>
        <v>80</v>
      </c>
      <c r="Z206" s="7" t="s">
        <v>65</v>
      </c>
      <c r="AA206" s="8" t="s">
        <v>20</v>
      </c>
      <c r="AB206" s="10">
        <v>-0.52368000000000003</v>
      </c>
      <c r="AC206" s="10" t="s">
        <v>107</v>
      </c>
      <c r="AD206" s="9">
        <f t="shared" si="131"/>
        <v>98</v>
      </c>
      <c r="AE206" s="58" t="s">
        <v>75</v>
      </c>
      <c r="AF206" s="59" t="s">
        <v>25</v>
      </c>
      <c r="AG206" s="10">
        <v>-0.32346000000000003</v>
      </c>
      <c r="AH206" s="10" t="s">
        <v>107</v>
      </c>
      <c r="AI206" s="9">
        <f t="shared" si="140"/>
        <v>78</v>
      </c>
      <c r="AJ206" s="62" t="s">
        <v>52</v>
      </c>
      <c r="AK206" s="63" t="s">
        <v>29</v>
      </c>
      <c r="AL206" s="10">
        <v>-0.38031999999999999</v>
      </c>
      <c r="AM206" s="10" t="s">
        <v>107</v>
      </c>
      <c r="AN206" s="9">
        <f t="shared" si="130"/>
        <v>101</v>
      </c>
      <c r="AO206" s="7" t="s">
        <v>93</v>
      </c>
      <c r="AP206" s="8" t="s">
        <v>25</v>
      </c>
      <c r="AQ206" s="9">
        <v>-0.51209000000000005</v>
      </c>
      <c r="AR206" s="9"/>
      <c r="AS206" s="9">
        <f t="shared" si="141"/>
        <v>76</v>
      </c>
      <c r="AT206" s="7" t="s">
        <v>85</v>
      </c>
      <c r="AU206" s="8" t="s">
        <v>19</v>
      </c>
      <c r="AV206" s="9">
        <v>-0.49169000000000002</v>
      </c>
      <c r="AW206" s="9"/>
      <c r="AX206" s="9">
        <f t="shared" si="133"/>
        <v>90</v>
      </c>
      <c r="AY206" s="7" t="s">
        <v>83</v>
      </c>
      <c r="AZ206" s="8" t="s">
        <v>29</v>
      </c>
      <c r="BA206" s="9">
        <v>-0.51480000000000004</v>
      </c>
      <c r="BB206" s="9"/>
      <c r="BC206" s="9">
        <f t="shared" si="134"/>
        <v>87</v>
      </c>
      <c r="BD206" s="7" t="s">
        <v>57</v>
      </c>
      <c r="BE206" s="8" t="s">
        <v>26</v>
      </c>
      <c r="BF206" s="9">
        <v>-0.23332</v>
      </c>
      <c r="BG206" s="9"/>
      <c r="BH206" s="9">
        <f t="shared" ref="BH206:BH229" si="142">IF(BF206&lt;BF205,BH205+1,BH205)</f>
        <v>67</v>
      </c>
      <c r="BI206" s="7" t="s">
        <v>75</v>
      </c>
      <c r="BJ206" s="8" t="s">
        <v>29</v>
      </c>
      <c r="BK206" s="10">
        <v>-0.40959000000000001</v>
      </c>
      <c r="BL206" s="10" t="s">
        <v>107</v>
      </c>
      <c r="BM206" s="9">
        <f t="shared" si="135"/>
        <v>87</v>
      </c>
      <c r="BN206" s="54" t="s">
        <v>21</v>
      </c>
      <c r="BO206" s="55" t="s">
        <v>23</v>
      </c>
      <c r="BP206" s="10">
        <v>-0.34390999999999999</v>
      </c>
      <c r="BQ206" t="s">
        <v>107</v>
      </c>
      <c r="BR206" s="9">
        <f t="shared" si="138"/>
        <v>82</v>
      </c>
    </row>
    <row r="207" spans="1:70" ht="17" thickBot="1" x14ac:dyDescent="0.25">
      <c r="A207" s="7" t="s">
        <v>77</v>
      </c>
      <c r="B207" s="8" t="s">
        <v>26</v>
      </c>
      <c r="C207" s="9">
        <v>-0.28889999999999999</v>
      </c>
      <c r="D207" s="9"/>
      <c r="E207" s="9">
        <f t="shared" si="129"/>
        <v>104</v>
      </c>
      <c r="F207" s="7" t="s">
        <v>93</v>
      </c>
      <c r="G207" s="8" t="s">
        <v>20</v>
      </c>
      <c r="H207" s="9">
        <v>-0.52305999999999997</v>
      </c>
      <c r="I207" s="9"/>
      <c r="J207" s="9">
        <f t="shared" si="132"/>
        <v>97</v>
      </c>
      <c r="K207" s="58" t="s">
        <v>59</v>
      </c>
      <c r="L207" s="59" t="s">
        <v>20</v>
      </c>
      <c r="M207" s="10">
        <v>-0.28842000000000001</v>
      </c>
      <c r="N207" s="10" t="s">
        <v>107</v>
      </c>
      <c r="O207" s="9">
        <f t="shared" si="137"/>
        <v>84</v>
      </c>
      <c r="P207" s="7" t="s">
        <v>86</v>
      </c>
      <c r="Q207" s="8" t="s">
        <v>26</v>
      </c>
      <c r="R207" s="10">
        <v>-0.59023000000000003</v>
      </c>
      <c r="S207" s="10" t="s">
        <v>107</v>
      </c>
      <c r="T207" s="9">
        <f t="shared" si="136"/>
        <v>87</v>
      </c>
      <c r="U207" s="7" t="s">
        <v>68</v>
      </c>
      <c r="V207" s="8" t="s">
        <v>29</v>
      </c>
      <c r="W207" s="9">
        <v>-0.48924000000000001</v>
      </c>
      <c r="X207" s="9"/>
      <c r="Y207" s="9">
        <f t="shared" si="139"/>
        <v>81</v>
      </c>
      <c r="Z207" s="7" t="s">
        <v>61</v>
      </c>
      <c r="AA207" s="8" t="s">
        <v>19</v>
      </c>
      <c r="AB207" s="9">
        <v>-0.52922000000000002</v>
      </c>
      <c r="AC207" s="9"/>
      <c r="AD207" s="9">
        <f t="shared" si="131"/>
        <v>99</v>
      </c>
      <c r="AE207" s="54" t="s">
        <v>62</v>
      </c>
      <c r="AF207" s="55" t="s">
        <v>23</v>
      </c>
      <c r="AG207" s="10">
        <v>-0.32829000000000003</v>
      </c>
      <c r="AH207" s="10" t="s">
        <v>107</v>
      </c>
      <c r="AI207" s="9">
        <f t="shared" si="140"/>
        <v>79</v>
      </c>
      <c r="AJ207" s="54" t="s">
        <v>75</v>
      </c>
      <c r="AK207" s="55" t="s">
        <v>23</v>
      </c>
      <c r="AL207" s="10">
        <v>-0.38667000000000001</v>
      </c>
      <c r="AM207" s="10" t="s">
        <v>107</v>
      </c>
      <c r="AN207" s="9">
        <f t="shared" si="130"/>
        <v>102</v>
      </c>
      <c r="AO207" s="58" t="s">
        <v>83</v>
      </c>
      <c r="AP207" s="59" t="s">
        <v>29</v>
      </c>
      <c r="AQ207" s="10">
        <v>-0.52952999999999995</v>
      </c>
      <c r="AR207" s="10" t="s">
        <v>107</v>
      </c>
      <c r="AS207" s="9">
        <f t="shared" si="141"/>
        <v>77</v>
      </c>
      <c r="AT207" s="7" t="s">
        <v>65</v>
      </c>
      <c r="AU207" s="8" t="s">
        <v>20</v>
      </c>
      <c r="AV207" s="10">
        <v>-0.50917000000000001</v>
      </c>
      <c r="AW207" s="10" t="s">
        <v>107</v>
      </c>
      <c r="AX207" s="9">
        <f t="shared" si="133"/>
        <v>91</v>
      </c>
      <c r="AY207" s="7" t="s">
        <v>89</v>
      </c>
      <c r="AZ207" s="8" t="s">
        <v>25</v>
      </c>
      <c r="BA207" s="9">
        <v>-0.52769999999999995</v>
      </c>
      <c r="BB207" s="9"/>
      <c r="BC207" s="9">
        <f t="shared" si="134"/>
        <v>88</v>
      </c>
      <c r="BD207" s="7" t="s">
        <v>99</v>
      </c>
      <c r="BE207" s="8" t="s">
        <v>26</v>
      </c>
      <c r="BF207" s="9">
        <v>-0.23899999999999999</v>
      </c>
      <c r="BG207" s="9"/>
      <c r="BH207" s="9">
        <f t="shared" si="142"/>
        <v>68</v>
      </c>
      <c r="BI207" s="54" t="s">
        <v>92</v>
      </c>
      <c r="BJ207" s="55" t="s">
        <v>23</v>
      </c>
      <c r="BK207" s="10">
        <v>-0.41444999999999999</v>
      </c>
      <c r="BL207" s="10" t="s">
        <v>107</v>
      </c>
      <c r="BM207" s="9">
        <f t="shared" si="135"/>
        <v>88</v>
      </c>
      <c r="BN207" s="7" t="s">
        <v>89</v>
      </c>
      <c r="BO207" s="8" t="s">
        <v>25</v>
      </c>
      <c r="BP207" s="9">
        <v>-0.35171000000000002</v>
      </c>
      <c r="BR207" s="9">
        <f t="shared" si="138"/>
        <v>83</v>
      </c>
    </row>
    <row r="208" spans="1:70" ht="17" thickBot="1" x14ac:dyDescent="0.25">
      <c r="A208" s="54" t="s">
        <v>67</v>
      </c>
      <c r="B208" s="55" t="s">
        <v>20</v>
      </c>
      <c r="C208" s="10">
        <v>-0.29332999999999998</v>
      </c>
      <c r="D208" s="10" t="s">
        <v>107</v>
      </c>
      <c r="E208" s="9">
        <f t="shared" si="129"/>
        <v>105</v>
      </c>
      <c r="F208" s="7" t="s">
        <v>65</v>
      </c>
      <c r="G208" s="8" t="s">
        <v>20</v>
      </c>
      <c r="H208" s="10">
        <v>-0.54922000000000004</v>
      </c>
      <c r="I208" s="10" t="s">
        <v>107</v>
      </c>
      <c r="J208" s="9">
        <f t="shared" si="132"/>
        <v>98</v>
      </c>
      <c r="K208" s="7" t="s">
        <v>67</v>
      </c>
      <c r="L208" s="8" t="s">
        <v>28</v>
      </c>
      <c r="M208" s="10">
        <v>-0.29183999999999999</v>
      </c>
      <c r="N208" s="10" t="s">
        <v>107</v>
      </c>
      <c r="O208" s="9">
        <f t="shared" si="137"/>
        <v>85</v>
      </c>
      <c r="P208" s="7" t="s">
        <v>93</v>
      </c>
      <c r="Q208" s="8" t="s">
        <v>23</v>
      </c>
      <c r="R208" s="9">
        <v>-0.59196000000000004</v>
      </c>
      <c r="S208" s="9"/>
      <c r="T208" s="9">
        <f t="shared" si="136"/>
        <v>88</v>
      </c>
      <c r="U208" s="62" t="s">
        <v>41</v>
      </c>
      <c r="V208" s="63" t="s">
        <v>25</v>
      </c>
      <c r="W208" s="10">
        <v>-0.49537999999999999</v>
      </c>
      <c r="X208" s="10" t="s">
        <v>107</v>
      </c>
      <c r="Y208" s="9">
        <f t="shared" si="139"/>
        <v>82</v>
      </c>
      <c r="Z208" s="58" t="s">
        <v>81</v>
      </c>
      <c r="AA208" s="59" t="s">
        <v>29</v>
      </c>
      <c r="AB208" s="10">
        <v>-0.54315000000000002</v>
      </c>
      <c r="AC208" s="10" t="s">
        <v>107</v>
      </c>
      <c r="AD208" s="9">
        <f t="shared" si="131"/>
        <v>100</v>
      </c>
      <c r="AE208" s="54" t="s">
        <v>37</v>
      </c>
      <c r="AF208" s="55" t="s">
        <v>23</v>
      </c>
      <c r="AG208" s="10">
        <v>-0.32955000000000001</v>
      </c>
      <c r="AH208" s="10" t="s">
        <v>107</v>
      </c>
      <c r="AI208" s="9">
        <f t="shared" si="140"/>
        <v>80</v>
      </c>
      <c r="AJ208" s="7" t="s">
        <v>69</v>
      </c>
      <c r="AK208" s="8" t="s">
        <v>19</v>
      </c>
      <c r="AL208" s="10">
        <v>-0.39117000000000002</v>
      </c>
      <c r="AM208" s="10" t="s">
        <v>107</v>
      </c>
      <c r="AN208" s="9">
        <f t="shared" si="130"/>
        <v>103</v>
      </c>
      <c r="AO208" s="54" t="s">
        <v>90</v>
      </c>
      <c r="AP208" s="55" t="s">
        <v>23</v>
      </c>
      <c r="AQ208" s="10">
        <v>-0.53271000000000002</v>
      </c>
      <c r="AR208" s="10" t="s">
        <v>107</v>
      </c>
      <c r="AS208" s="9">
        <f t="shared" si="141"/>
        <v>78</v>
      </c>
      <c r="AT208" s="7" t="s">
        <v>98</v>
      </c>
      <c r="AU208" s="8" t="s">
        <v>25</v>
      </c>
      <c r="AV208" s="10">
        <v>-0.51195999999999997</v>
      </c>
      <c r="AW208" s="10" t="s">
        <v>107</v>
      </c>
      <c r="AX208" s="9">
        <f t="shared" si="133"/>
        <v>92</v>
      </c>
      <c r="AY208" s="58" t="s">
        <v>69</v>
      </c>
      <c r="AZ208" s="59" t="s">
        <v>19</v>
      </c>
      <c r="BA208" s="10">
        <v>-0.56111999999999995</v>
      </c>
      <c r="BB208" s="10" t="s">
        <v>107</v>
      </c>
      <c r="BC208" s="9">
        <f t="shared" si="134"/>
        <v>89</v>
      </c>
      <c r="BD208" s="54" t="s">
        <v>97</v>
      </c>
      <c r="BE208" s="55" t="s">
        <v>23</v>
      </c>
      <c r="BF208" s="10">
        <v>-0.24873000000000001</v>
      </c>
      <c r="BG208" s="10" t="s">
        <v>107</v>
      </c>
      <c r="BH208" s="9">
        <f t="shared" si="142"/>
        <v>69</v>
      </c>
      <c r="BI208" s="54" t="s">
        <v>74</v>
      </c>
      <c r="BJ208" s="55" t="s">
        <v>23</v>
      </c>
      <c r="BK208" s="10">
        <v>-0.43073</v>
      </c>
      <c r="BL208" s="10" t="s">
        <v>107</v>
      </c>
      <c r="BM208" s="9">
        <f t="shared" si="135"/>
        <v>89</v>
      </c>
      <c r="BN208" s="62" t="s">
        <v>92</v>
      </c>
      <c r="BO208" s="63" t="s">
        <v>20</v>
      </c>
      <c r="BP208" s="10">
        <v>-0.35264000000000001</v>
      </c>
      <c r="BQ208" t="s">
        <v>107</v>
      </c>
      <c r="BR208" s="9">
        <f t="shared" si="138"/>
        <v>84</v>
      </c>
    </row>
    <row r="209" spans="1:70" ht="17" thickBot="1" x14ac:dyDescent="0.25">
      <c r="A209" s="54" t="s">
        <v>44</v>
      </c>
      <c r="B209" s="55" t="s">
        <v>20</v>
      </c>
      <c r="C209" s="10">
        <v>-0.29531000000000002</v>
      </c>
      <c r="D209" s="10" t="s">
        <v>107</v>
      </c>
      <c r="E209" s="9">
        <f t="shared" si="129"/>
        <v>106</v>
      </c>
      <c r="F209" s="7" t="s">
        <v>83</v>
      </c>
      <c r="G209" s="8" t="s">
        <v>29</v>
      </c>
      <c r="H209" s="23">
        <v>-0.55296000000000001</v>
      </c>
      <c r="I209" s="23" t="s">
        <v>108</v>
      </c>
      <c r="J209" s="9">
        <f t="shared" si="132"/>
        <v>99</v>
      </c>
      <c r="K209" s="54" t="s">
        <v>37</v>
      </c>
      <c r="L209" s="55" t="s">
        <v>23</v>
      </c>
      <c r="M209" s="10">
        <v>-0.29248000000000002</v>
      </c>
      <c r="N209" s="10" t="s">
        <v>107</v>
      </c>
      <c r="O209" s="9">
        <f t="shared" si="137"/>
        <v>86</v>
      </c>
      <c r="P209" s="7" t="s">
        <v>65</v>
      </c>
      <c r="Q209" s="8" t="s">
        <v>20</v>
      </c>
      <c r="R209" s="10">
        <v>-0.59319999999999995</v>
      </c>
      <c r="S209" s="10" t="s">
        <v>107</v>
      </c>
      <c r="T209" s="9">
        <f t="shared" si="136"/>
        <v>89</v>
      </c>
      <c r="U209" s="7" t="s">
        <v>73</v>
      </c>
      <c r="V209" s="8" t="s">
        <v>29</v>
      </c>
      <c r="W209" s="9">
        <v>-0.50504000000000004</v>
      </c>
      <c r="X209" s="9"/>
      <c r="Y209" s="9">
        <f t="shared" si="139"/>
        <v>83</v>
      </c>
      <c r="Z209" s="7" t="s">
        <v>95</v>
      </c>
      <c r="AA209" s="8" t="s">
        <v>26</v>
      </c>
      <c r="AB209" s="9">
        <v>-0.58608000000000005</v>
      </c>
      <c r="AC209" s="9"/>
      <c r="AD209" s="9">
        <f t="shared" si="131"/>
        <v>101</v>
      </c>
      <c r="AE209" s="54" t="s">
        <v>59</v>
      </c>
      <c r="AF209" s="55" t="s">
        <v>23</v>
      </c>
      <c r="AG209" s="10">
        <v>-0.33101999999999998</v>
      </c>
      <c r="AH209" s="10" t="s">
        <v>107</v>
      </c>
      <c r="AI209" s="9">
        <f t="shared" si="140"/>
        <v>81</v>
      </c>
      <c r="AJ209" s="54" t="s">
        <v>65</v>
      </c>
      <c r="AK209" s="55" t="s">
        <v>23</v>
      </c>
      <c r="AL209" s="10">
        <v>-0.39452999999999999</v>
      </c>
      <c r="AM209" s="10" t="s">
        <v>107</v>
      </c>
      <c r="AN209" s="9">
        <f t="shared" si="130"/>
        <v>104</v>
      </c>
      <c r="AO209" s="54" t="s">
        <v>73</v>
      </c>
      <c r="AP209" s="55" t="s">
        <v>23</v>
      </c>
      <c r="AQ209" s="23">
        <v>-0.61775999999999998</v>
      </c>
      <c r="AR209" s="23" t="s">
        <v>108</v>
      </c>
      <c r="AS209" s="9">
        <f t="shared" si="141"/>
        <v>79</v>
      </c>
      <c r="AT209" s="7" t="s">
        <v>93</v>
      </c>
      <c r="AU209" s="8" t="s">
        <v>23</v>
      </c>
      <c r="AV209" s="9">
        <v>-0.55420999999999998</v>
      </c>
      <c r="AW209" s="9"/>
      <c r="AX209" s="9">
        <f t="shared" si="133"/>
        <v>93</v>
      </c>
      <c r="AY209" s="58" t="s">
        <v>61</v>
      </c>
      <c r="AZ209" s="59" t="s">
        <v>19</v>
      </c>
      <c r="BA209" s="10">
        <v>-0.57038</v>
      </c>
      <c r="BB209" s="10" t="s">
        <v>107</v>
      </c>
      <c r="BC209" s="9">
        <f t="shared" si="134"/>
        <v>90</v>
      </c>
      <c r="BD209" s="7" t="s">
        <v>98</v>
      </c>
      <c r="BE209" s="8" t="s">
        <v>19</v>
      </c>
      <c r="BF209" s="9">
        <v>-0.24970000000000001</v>
      </c>
      <c r="BG209" s="9"/>
      <c r="BH209" s="9">
        <f t="shared" si="142"/>
        <v>70</v>
      </c>
      <c r="BI209" s="54" t="s">
        <v>97</v>
      </c>
      <c r="BJ209" s="55" t="s">
        <v>23</v>
      </c>
      <c r="BK209" s="10">
        <v>-0.44584000000000001</v>
      </c>
      <c r="BL209" s="10" t="s">
        <v>107</v>
      </c>
      <c r="BM209" s="9">
        <f t="shared" si="135"/>
        <v>90</v>
      </c>
      <c r="BN209" s="7" t="s">
        <v>83</v>
      </c>
      <c r="BO209" s="8" t="s">
        <v>29</v>
      </c>
      <c r="BP209" s="10">
        <v>-0.35521999999999998</v>
      </c>
      <c r="BQ209" t="s">
        <v>107</v>
      </c>
      <c r="BR209" s="9">
        <f t="shared" si="138"/>
        <v>85</v>
      </c>
    </row>
    <row r="210" spans="1:70" ht="17" thickBot="1" x14ac:dyDescent="0.25">
      <c r="A210" s="54" t="s">
        <v>65</v>
      </c>
      <c r="B210" s="55" t="s">
        <v>20</v>
      </c>
      <c r="C210" s="23">
        <v>-0.30148999999999998</v>
      </c>
      <c r="D210" s="23" t="s">
        <v>108</v>
      </c>
      <c r="E210" s="9">
        <f t="shared" si="129"/>
        <v>107</v>
      </c>
      <c r="F210" s="54" t="s">
        <v>98</v>
      </c>
      <c r="G210" s="55" t="s">
        <v>23</v>
      </c>
      <c r="H210" s="10">
        <v>-0.56647000000000003</v>
      </c>
      <c r="I210" s="10" t="s">
        <v>107</v>
      </c>
      <c r="J210" s="9">
        <f t="shared" si="132"/>
        <v>100</v>
      </c>
      <c r="K210" s="54" t="s">
        <v>74</v>
      </c>
      <c r="L210" s="55" t="s">
        <v>23</v>
      </c>
      <c r="M210" s="10">
        <v>-0.29631000000000002</v>
      </c>
      <c r="N210" s="10" t="s">
        <v>107</v>
      </c>
      <c r="O210" s="9">
        <f t="shared" si="137"/>
        <v>87</v>
      </c>
      <c r="P210" s="7" t="s">
        <v>78</v>
      </c>
      <c r="Q210" s="8" t="s">
        <v>28</v>
      </c>
      <c r="R210" s="10">
        <v>-0.59362000000000004</v>
      </c>
      <c r="S210" s="10" t="s">
        <v>107</v>
      </c>
      <c r="T210" s="9">
        <f t="shared" si="136"/>
        <v>90</v>
      </c>
      <c r="U210" s="62" t="s">
        <v>59</v>
      </c>
      <c r="V210" s="63" t="s">
        <v>25</v>
      </c>
      <c r="W210" s="10">
        <v>-0.50610999999999995</v>
      </c>
      <c r="X210" s="10" t="s">
        <v>107</v>
      </c>
      <c r="Y210" s="9">
        <f t="shared" si="139"/>
        <v>84</v>
      </c>
      <c r="Z210" s="7" t="s">
        <v>90</v>
      </c>
      <c r="AA210" s="8" t="s">
        <v>20</v>
      </c>
      <c r="AB210" s="10">
        <v>-0.59858999999999996</v>
      </c>
      <c r="AC210" s="10" t="s">
        <v>107</v>
      </c>
      <c r="AD210" s="9">
        <f t="shared" si="131"/>
        <v>102</v>
      </c>
      <c r="AE210" s="7" t="s">
        <v>95</v>
      </c>
      <c r="AF210" s="8" t="s">
        <v>26</v>
      </c>
      <c r="AG210" s="23">
        <v>-0.33683000000000002</v>
      </c>
      <c r="AH210" s="23" t="s">
        <v>108</v>
      </c>
      <c r="AI210" s="9">
        <f t="shared" si="140"/>
        <v>82</v>
      </c>
      <c r="AJ210" s="58" t="s">
        <v>99</v>
      </c>
      <c r="AK210" s="59" t="s">
        <v>20</v>
      </c>
      <c r="AL210" s="10">
        <v>-0.41071999999999997</v>
      </c>
      <c r="AM210" s="10" t="s">
        <v>107</v>
      </c>
      <c r="AN210" s="9">
        <f t="shared" si="130"/>
        <v>105</v>
      </c>
      <c r="AO210" s="58" t="s">
        <v>90</v>
      </c>
      <c r="AP210" s="59" t="s">
        <v>29</v>
      </c>
      <c r="AQ210" s="23">
        <v>-0.62256</v>
      </c>
      <c r="AR210" s="23" t="s">
        <v>108</v>
      </c>
      <c r="AS210" s="9">
        <f t="shared" si="141"/>
        <v>80</v>
      </c>
      <c r="AT210" s="54" t="s">
        <v>62</v>
      </c>
      <c r="AU210" s="55" t="s">
        <v>23</v>
      </c>
      <c r="AV210" s="10">
        <v>-0.56357999999999997</v>
      </c>
      <c r="AW210" s="10" t="s">
        <v>107</v>
      </c>
      <c r="AX210" s="9">
        <f t="shared" si="133"/>
        <v>94</v>
      </c>
      <c r="AY210" s="7" t="s">
        <v>93</v>
      </c>
      <c r="AZ210" s="8" t="s">
        <v>25</v>
      </c>
      <c r="BA210" s="9">
        <v>-0.57093000000000005</v>
      </c>
      <c r="BB210" s="9"/>
      <c r="BC210" s="9">
        <f t="shared" si="134"/>
        <v>91</v>
      </c>
      <c r="BD210" s="62" t="s">
        <v>98</v>
      </c>
      <c r="BE210" s="63" t="s">
        <v>25</v>
      </c>
      <c r="BF210" s="10">
        <v>-0.26372000000000001</v>
      </c>
      <c r="BG210" s="10" t="s">
        <v>107</v>
      </c>
      <c r="BH210" s="9">
        <f t="shared" si="142"/>
        <v>71</v>
      </c>
      <c r="BI210" s="58" t="s">
        <v>33</v>
      </c>
      <c r="BJ210" s="59" t="s">
        <v>25</v>
      </c>
      <c r="BK210" s="10">
        <v>-0.45474999999999999</v>
      </c>
      <c r="BL210" s="10" t="s">
        <v>107</v>
      </c>
      <c r="BM210" s="9">
        <f t="shared" si="135"/>
        <v>91</v>
      </c>
      <c r="BN210" s="54" t="s">
        <v>74</v>
      </c>
      <c r="BO210" s="55" t="s">
        <v>23</v>
      </c>
      <c r="BP210" s="10">
        <v>-0.36732999999999999</v>
      </c>
      <c r="BQ210" t="s">
        <v>107</v>
      </c>
      <c r="BR210" s="9">
        <f t="shared" si="138"/>
        <v>86</v>
      </c>
    </row>
    <row r="211" spans="1:70" ht="17" thickBot="1" x14ac:dyDescent="0.25">
      <c r="A211" s="7" t="s">
        <v>81</v>
      </c>
      <c r="B211" s="8" t="s">
        <v>20</v>
      </c>
      <c r="C211" s="9">
        <v>-0.32408999999999999</v>
      </c>
      <c r="D211" s="9"/>
      <c r="E211" s="9">
        <f t="shared" si="129"/>
        <v>108</v>
      </c>
      <c r="F211" s="7" t="s">
        <v>104</v>
      </c>
      <c r="G211" s="8" t="s">
        <v>25</v>
      </c>
      <c r="H211" s="9">
        <v>-0.56928999999999996</v>
      </c>
      <c r="I211" s="9"/>
      <c r="J211" s="9">
        <f t="shared" si="132"/>
        <v>101</v>
      </c>
      <c r="K211" s="7" t="s">
        <v>59</v>
      </c>
      <c r="L211" s="8" t="s">
        <v>25</v>
      </c>
      <c r="M211" s="10">
        <v>-0.29686000000000001</v>
      </c>
      <c r="N211" s="10" t="s">
        <v>107</v>
      </c>
      <c r="O211" s="9">
        <f t="shared" si="137"/>
        <v>88</v>
      </c>
      <c r="P211" s="62" t="s">
        <v>41</v>
      </c>
      <c r="Q211" s="63" t="s">
        <v>25</v>
      </c>
      <c r="R211" s="10">
        <v>-0.59611000000000003</v>
      </c>
      <c r="S211" s="10" t="s">
        <v>107</v>
      </c>
      <c r="T211" s="9">
        <f t="shared" si="136"/>
        <v>91</v>
      </c>
      <c r="U211" s="54" t="s">
        <v>83</v>
      </c>
      <c r="V211" s="55" t="s">
        <v>29</v>
      </c>
      <c r="W211" s="23">
        <v>-0.51215999999999995</v>
      </c>
      <c r="X211" s="23" t="s">
        <v>108</v>
      </c>
      <c r="Y211" s="9">
        <f t="shared" si="139"/>
        <v>85</v>
      </c>
      <c r="Z211" s="62" t="s">
        <v>93</v>
      </c>
      <c r="AA211" s="63" t="s">
        <v>23</v>
      </c>
      <c r="AB211" s="10">
        <v>-0.60521000000000003</v>
      </c>
      <c r="AC211" s="10" t="s">
        <v>107</v>
      </c>
      <c r="AD211" s="9">
        <f t="shared" si="131"/>
        <v>103</v>
      </c>
      <c r="AE211" s="7" t="s">
        <v>73</v>
      </c>
      <c r="AF211" s="8" t="s">
        <v>23</v>
      </c>
      <c r="AG211" s="9">
        <v>-0.35210000000000002</v>
      </c>
      <c r="AH211" s="9"/>
      <c r="AI211" s="9">
        <f t="shared" si="140"/>
        <v>83</v>
      </c>
      <c r="AJ211" s="62" t="s">
        <v>40</v>
      </c>
      <c r="AK211" s="63" t="s">
        <v>29</v>
      </c>
      <c r="AL211" s="10">
        <v>-0.42053000000000001</v>
      </c>
      <c r="AM211" s="10" t="s">
        <v>107</v>
      </c>
      <c r="AN211" s="9">
        <f t="shared" si="130"/>
        <v>106</v>
      </c>
      <c r="AO211" s="7" t="s">
        <v>69</v>
      </c>
      <c r="AP211" s="8" t="s">
        <v>19</v>
      </c>
      <c r="AQ211" s="10">
        <v>-0.63702999999999999</v>
      </c>
      <c r="AR211" s="10" t="s">
        <v>107</v>
      </c>
      <c r="AS211" s="9">
        <f t="shared" si="141"/>
        <v>81</v>
      </c>
      <c r="AT211" s="7" t="s">
        <v>93</v>
      </c>
      <c r="AU211" s="8" t="s">
        <v>20</v>
      </c>
      <c r="AV211" s="9">
        <v>-0.57767999999999997</v>
      </c>
      <c r="AW211" s="9"/>
      <c r="AX211" s="9">
        <f t="shared" si="133"/>
        <v>95</v>
      </c>
      <c r="AY211" s="7" t="s">
        <v>95</v>
      </c>
      <c r="AZ211" s="8" t="s">
        <v>26</v>
      </c>
      <c r="BA211" s="9">
        <v>-0.62056999999999995</v>
      </c>
      <c r="BB211" s="9"/>
      <c r="BC211" s="9">
        <f t="shared" si="134"/>
        <v>92</v>
      </c>
      <c r="BD211" s="54" t="s">
        <v>37</v>
      </c>
      <c r="BE211" s="55" t="s">
        <v>23</v>
      </c>
      <c r="BF211" s="10">
        <v>-0.26680999999999999</v>
      </c>
      <c r="BG211" s="10" t="s">
        <v>107</v>
      </c>
      <c r="BH211" s="9">
        <f t="shared" si="142"/>
        <v>72</v>
      </c>
      <c r="BI211" s="54" t="s">
        <v>69</v>
      </c>
      <c r="BJ211" s="55" t="s">
        <v>23</v>
      </c>
      <c r="BK211" s="23">
        <v>-0.45804</v>
      </c>
      <c r="BL211" s="23" t="s">
        <v>108</v>
      </c>
      <c r="BM211" s="9">
        <f t="shared" si="135"/>
        <v>92</v>
      </c>
      <c r="BN211" s="54" t="s">
        <v>67</v>
      </c>
      <c r="BO211" s="55" t="s">
        <v>23</v>
      </c>
      <c r="BP211" s="10">
        <v>-0.36932999999999999</v>
      </c>
      <c r="BQ211" t="s">
        <v>107</v>
      </c>
      <c r="BR211" s="9">
        <f t="shared" si="138"/>
        <v>87</v>
      </c>
    </row>
    <row r="212" spans="1:70" ht="17" thickBot="1" x14ac:dyDescent="0.25">
      <c r="A212" s="62" t="s">
        <v>81</v>
      </c>
      <c r="B212" s="63" t="s">
        <v>29</v>
      </c>
      <c r="C212" s="23">
        <v>-0.36429</v>
      </c>
      <c r="D212" s="23" t="s">
        <v>108</v>
      </c>
      <c r="E212" s="9">
        <f t="shared" si="129"/>
        <v>109</v>
      </c>
      <c r="F212" s="7" t="s">
        <v>52</v>
      </c>
      <c r="G212" s="8" t="s">
        <v>29</v>
      </c>
      <c r="H212" s="10">
        <v>-0.57981000000000005</v>
      </c>
      <c r="I212" s="10" t="s">
        <v>107</v>
      </c>
      <c r="J212" s="9">
        <f t="shared" si="132"/>
        <v>102</v>
      </c>
      <c r="K212" s="58" t="s">
        <v>44</v>
      </c>
      <c r="L212" s="59" t="s">
        <v>20</v>
      </c>
      <c r="M212" s="10">
        <v>-0.29941000000000001</v>
      </c>
      <c r="N212" s="10" t="s">
        <v>107</v>
      </c>
      <c r="O212" s="9">
        <f t="shared" si="137"/>
        <v>89</v>
      </c>
      <c r="P212" s="7" t="s">
        <v>73</v>
      </c>
      <c r="Q212" s="8" t="s">
        <v>29</v>
      </c>
      <c r="R212" s="9">
        <v>-0.60507999999999995</v>
      </c>
      <c r="S212" s="9"/>
      <c r="T212" s="9">
        <f t="shared" si="136"/>
        <v>92</v>
      </c>
      <c r="U212" s="54" t="s">
        <v>52</v>
      </c>
      <c r="V212" s="55" t="s">
        <v>29</v>
      </c>
      <c r="W212" s="10">
        <v>-0.52861000000000002</v>
      </c>
      <c r="X212" s="10" t="s">
        <v>107</v>
      </c>
      <c r="Y212" s="9">
        <f t="shared" si="139"/>
        <v>86</v>
      </c>
      <c r="Z212" s="58" t="s">
        <v>93</v>
      </c>
      <c r="AA212" s="59" t="s">
        <v>29</v>
      </c>
      <c r="AB212" s="10">
        <v>-0.61526999999999998</v>
      </c>
      <c r="AC212" s="10" t="s">
        <v>107</v>
      </c>
      <c r="AD212" s="9">
        <f t="shared" si="131"/>
        <v>104</v>
      </c>
      <c r="AE212" s="62" t="s">
        <v>52</v>
      </c>
      <c r="AF212" s="63" t="s">
        <v>29</v>
      </c>
      <c r="AG212" s="10">
        <v>-0.37075999999999998</v>
      </c>
      <c r="AH212" s="10" t="s">
        <v>107</v>
      </c>
      <c r="AI212" s="9">
        <f t="shared" si="140"/>
        <v>84</v>
      </c>
      <c r="AJ212" s="54" t="s">
        <v>52</v>
      </c>
      <c r="AK212" s="55" t="s">
        <v>23</v>
      </c>
      <c r="AL212" s="10">
        <v>-0.44779999999999998</v>
      </c>
      <c r="AM212" s="10" t="s">
        <v>107</v>
      </c>
      <c r="AN212" s="9">
        <f t="shared" si="130"/>
        <v>107</v>
      </c>
      <c r="AO212" s="58" t="s">
        <v>75</v>
      </c>
      <c r="AP212" s="59" t="s">
        <v>29</v>
      </c>
      <c r="AQ212" s="10">
        <v>-0.64188999999999996</v>
      </c>
      <c r="AR212" s="10" t="s">
        <v>107</v>
      </c>
      <c r="AS212" s="9">
        <f t="shared" si="141"/>
        <v>82</v>
      </c>
      <c r="AT212" s="7" t="s">
        <v>104</v>
      </c>
      <c r="AU212" s="8" t="s">
        <v>25</v>
      </c>
      <c r="AV212" s="9">
        <v>-0.60629999999999995</v>
      </c>
      <c r="AW212" s="9"/>
      <c r="AX212" s="9">
        <f t="shared" si="133"/>
        <v>96</v>
      </c>
      <c r="AY212" s="7" t="s">
        <v>95</v>
      </c>
      <c r="AZ212" s="8" t="s">
        <v>23</v>
      </c>
      <c r="BA212" s="9">
        <v>-0.65486999999999995</v>
      </c>
      <c r="BB212" s="9"/>
      <c r="BC212" s="9">
        <f t="shared" si="134"/>
        <v>93</v>
      </c>
      <c r="BD212" s="7" t="s">
        <v>93</v>
      </c>
      <c r="BE212" s="8" t="s">
        <v>23</v>
      </c>
      <c r="BF212" s="9">
        <v>-0.26769999999999999</v>
      </c>
      <c r="BG212" s="9"/>
      <c r="BH212" s="9">
        <f t="shared" si="142"/>
        <v>73</v>
      </c>
      <c r="BI212" s="54" t="s">
        <v>59</v>
      </c>
      <c r="BJ212" s="55" t="s">
        <v>23</v>
      </c>
      <c r="BK212" s="10">
        <v>-0.46150000000000002</v>
      </c>
      <c r="BL212" s="10" t="s">
        <v>107</v>
      </c>
      <c r="BM212" s="9">
        <f t="shared" si="135"/>
        <v>93</v>
      </c>
      <c r="BN212" s="54" t="s">
        <v>62</v>
      </c>
      <c r="BO212" s="55" t="s">
        <v>23</v>
      </c>
      <c r="BP212" s="10">
        <v>-0.38413000000000003</v>
      </c>
      <c r="BQ212" t="s">
        <v>107</v>
      </c>
      <c r="BR212" s="9">
        <f t="shared" si="138"/>
        <v>88</v>
      </c>
    </row>
    <row r="213" spans="1:70" ht="17" thickBot="1" x14ac:dyDescent="0.25">
      <c r="A213" s="58" t="s">
        <v>57</v>
      </c>
      <c r="B213" s="59" t="s">
        <v>23</v>
      </c>
      <c r="C213" s="10">
        <v>-0.36437999999999998</v>
      </c>
      <c r="D213" s="10" t="s">
        <v>107</v>
      </c>
      <c r="E213" s="9">
        <f t="shared" si="129"/>
        <v>110</v>
      </c>
      <c r="F213" s="7" t="s">
        <v>90</v>
      </c>
      <c r="G213" s="8" t="s">
        <v>20</v>
      </c>
      <c r="H213" s="9">
        <v>-0.59282000000000001</v>
      </c>
      <c r="I213" s="9"/>
      <c r="J213" s="9">
        <f t="shared" si="132"/>
        <v>103</v>
      </c>
      <c r="K213" s="7" t="s">
        <v>91</v>
      </c>
      <c r="L213" s="8" t="s">
        <v>28</v>
      </c>
      <c r="M213" s="9">
        <v>-0.30586999999999998</v>
      </c>
      <c r="N213" s="9"/>
      <c r="O213" s="9">
        <f t="shared" si="137"/>
        <v>90</v>
      </c>
      <c r="P213" s="7" t="s">
        <v>69</v>
      </c>
      <c r="Q213" s="8" t="s">
        <v>19</v>
      </c>
      <c r="R213" s="10">
        <v>-0.60550999999999999</v>
      </c>
      <c r="S213" s="10" t="s">
        <v>107</v>
      </c>
      <c r="T213" s="9">
        <f t="shared" si="136"/>
        <v>93</v>
      </c>
      <c r="U213" s="54" t="s">
        <v>75</v>
      </c>
      <c r="V213" s="55" t="s">
        <v>29</v>
      </c>
      <c r="W213" s="10">
        <v>-0.53842999999999996</v>
      </c>
      <c r="X213" s="10" t="s">
        <v>107</v>
      </c>
      <c r="Y213" s="9">
        <f t="shared" si="139"/>
        <v>87</v>
      </c>
      <c r="Z213" s="58" t="s">
        <v>52</v>
      </c>
      <c r="AA213" s="59" t="s">
        <v>29</v>
      </c>
      <c r="AB213" s="10">
        <v>-0.64171</v>
      </c>
      <c r="AC213" s="10" t="s">
        <v>107</v>
      </c>
      <c r="AD213" s="9">
        <f t="shared" si="131"/>
        <v>105</v>
      </c>
      <c r="AE213" s="54" t="s">
        <v>52</v>
      </c>
      <c r="AF213" s="55" t="s">
        <v>23</v>
      </c>
      <c r="AG213" s="10">
        <v>-0.37706000000000001</v>
      </c>
      <c r="AH213" s="10" t="s">
        <v>107</v>
      </c>
      <c r="AI213" s="9">
        <f t="shared" si="140"/>
        <v>85</v>
      </c>
      <c r="AJ213" s="62" t="s">
        <v>65</v>
      </c>
      <c r="AK213" s="63" t="s">
        <v>29</v>
      </c>
      <c r="AL213" s="10">
        <v>-0.44921</v>
      </c>
      <c r="AM213" s="10" t="s">
        <v>107</v>
      </c>
      <c r="AN213" s="9">
        <f t="shared" si="130"/>
        <v>108</v>
      </c>
      <c r="AO213" s="62" t="s">
        <v>65</v>
      </c>
      <c r="AP213" s="63" t="s">
        <v>20</v>
      </c>
      <c r="AQ213" s="10">
        <v>-0.66947999999999996</v>
      </c>
      <c r="AR213" s="10" t="s">
        <v>107</v>
      </c>
      <c r="AS213" s="9">
        <f t="shared" si="141"/>
        <v>83</v>
      </c>
      <c r="AT213" s="58" t="s">
        <v>52</v>
      </c>
      <c r="AU213" s="59" t="s">
        <v>29</v>
      </c>
      <c r="AV213" s="10">
        <v>-0.61328000000000005</v>
      </c>
      <c r="AW213" s="10" t="s">
        <v>107</v>
      </c>
      <c r="AX213" s="9">
        <f t="shared" si="133"/>
        <v>97</v>
      </c>
      <c r="AY213" s="7" t="s">
        <v>93</v>
      </c>
      <c r="AZ213" s="8" t="s">
        <v>23</v>
      </c>
      <c r="BA213" s="9">
        <v>-0.65871999999999997</v>
      </c>
      <c r="BB213" s="9"/>
      <c r="BC213" s="9">
        <f t="shared" si="134"/>
        <v>94</v>
      </c>
      <c r="BD213" s="54" t="s">
        <v>45</v>
      </c>
      <c r="BE213" s="55" t="s">
        <v>23</v>
      </c>
      <c r="BF213" s="10">
        <v>-0.28822999999999999</v>
      </c>
      <c r="BG213" s="10" t="s">
        <v>107</v>
      </c>
      <c r="BH213" s="9">
        <f t="shared" si="142"/>
        <v>74</v>
      </c>
      <c r="BI213" s="54" t="s">
        <v>37</v>
      </c>
      <c r="BJ213" s="55" t="s">
        <v>23</v>
      </c>
      <c r="BK213" s="10">
        <v>-0.47308</v>
      </c>
      <c r="BL213" s="10" t="s">
        <v>107</v>
      </c>
      <c r="BM213" s="9">
        <f t="shared" si="135"/>
        <v>94</v>
      </c>
      <c r="BN213" s="54" t="s">
        <v>44</v>
      </c>
      <c r="BO213" s="55" t="s">
        <v>23</v>
      </c>
      <c r="BP213" s="10">
        <v>-0.38779999999999998</v>
      </c>
      <c r="BQ213" t="s">
        <v>107</v>
      </c>
      <c r="BR213" s="9">
        <f t="shared" si="138"/>
        <v>89</v>
      </c>
    </row>
    <row r="214" spans="1:70" ht="17" thickBot="1" x14ac:dyDescent="0.25">
      <c r="A214" s="54" t="s">
        <v>99</v>
      </c>
      <c r="B214" s="55" t="s">
        <v>20</v>
      </c>
      <c r="C214" s="10">
        <v>-0.36530000000000001</v>
      </c>
      <c r="D214" s="10" t="s">
        <v>107</v>
      </c>
      <c r="E214" s="9">
        <f t="shared" si="129"/>
        <v>111</v>
      </c>
      <c r="F214" s="54" t="s">
        <v>69</v>
      </c>
      <c r="G214" s="55" t="s">
        <v>23</v>
      </c>
      <c r="H214" s="10">
        <v>-0.60943000000000003</v>
      </c>
      <c r="I214" s="10" t="s">
        <v>107</v>
      </c>
      <c r="J214" s="9">
        <f t="shared" si="132"/>
        <v>104</v>
      </c>
      <c r="K214" s="54" t="s">
        <v>67</v>
      </c>
      <c r="L214" s="55" t="s">
        <v>23</v>
      </c>
      <c r="M214" s="10">
        <v>-0.30814000000000002</v>
      </c>
      <c r="N214" s="10" t="s">
        <v>107</v>
      </c>
      <c r="O214" s="9">
        <f t="shared" si="137"/>
        <v>91</v>
      </c>
      <c r="P214" s="7" t="s">
        <v>83</v>
      </c>
      <c r="Q214" s="8" t="s">
        <v>25</v>
      </c>
      <c r="R214" s="9">
        <v>-0.60851</v>
      </c>
      <c r="S214" s="9"/>
      <c r="T214" s="9">
        <f t="shared" si="136"/>
        <v>94</v>
      </c>
      <c r="U214" s="7" t="s">
        <v>95</v>
      </c>
      <c r="V214" s="8" t="s">
        <v>19</v>
      </c>
      <c r="W214" s="9">
        <v>-0.54235</v>
      </c>
      <c r="X214" s="9"/>
      <c r="Y214" s="9">
        <f t="shared" si="139"/>
        <v>88</v>
      </c>
      <c r="Z214" s="58" t="s">
        <v>40</v>
      </c>
      <c r="AA214" s="59" t="s">
        <v>29</v>
      </c>
      <c r="AB214" s="10">
        <v>-0.65969999999999995</v>
      </c>
      <c r="AC214" s="10" t="s">
        <v>107</v>
      </c>
      <c r="AD214" s="9">
        <f t="shared" si="131"/>
        <v>106</v>
      </c>
      <c r="AE214" s="54" t="s">
        <v>97</v>
      </c>
      <c r="AF214" s="55" t="s">
        <v>23</v>
      </c>
      <c r="AG214" s="10">
        <v>-0.37998999999999999</v>
      </c>
      <c r="AH214" s="10" t="s">
        <v>107</v>
      </c>
      <c r="AI214" s="9">
        <f t="shared" si="140"/>
        <v>86</v>
      </c>
      <c r="AJ214" s="7" t="s">
        <v>81</v>
      </c>
      <c r="AK214" s="8" t="s">
        <v>26</v>
      </c>
      <c r="AL214" s="23">
        <v>-0.45876</v>
      </c>
      <c r="AM214" s="23" t="s">
        <v>108</v>
      </c>
      <c r="AN214" s="9">
        <f t="shared" si="130"/>
        <v>109</v>
      </c>
      <c r="AO214" s="58" t="s">
        <v>69</v>
      </c>
      <c r="AP214" s="59" t="s">
        <v>29</v>
      </c>
      <c r="AQ214" s="10">
        <v>-0.68191999999999997</v>
      </c>
      <c r="AR214" s="10" t="s">
        <v>107</v>
      </c>
      <c r="AS214" s="9">
        <f t="shared" si="141"/>
        <v>84</v>
      </c>
      <c r="AT214" s="54" t="s">
        <v>65</v>
      </c>
      <c r="AU214" s="55" t="s">
        <v>23</v>
      </c>
      <c r="AV214" s="10">
        <v>-0.61663000000000001</v>
      </c>
      <c r="AW214" s="10" t="s">
        <v>107</v>
      </c>
      <c r="AX214" s="9">
        <f t="shared" si="133"/>
        <v>98</v>
      </c>
      <c r="AY214" s="54" t="s">
        <v>65</v>
      </c>
      <c r="AZ214" s="55" t="s">
        <v>23</v>
      </c>
      <c r="BA214" s="10">
        <v>-0.67617000000000005</v>
      </c>
      <c r="BB214" s="10" t="s">
        <v>107</v>
      </c>
      <c r="BC214" s="9">
        <f t="shared" si="134"/>
        <v>95</v>
      </c>
      <c r="BD214" s="7" t="s">
        <v>69</v>
      </c>
      <c r="BE214" s="8" t="s">
        <v>19</v>
      </c>
      <c r="BF214" s="10">
        <v>-0.28953000000000001</v>
      </c>
      <c r="BG214" s="10" t="s">
        <v>107</v>
      </c>
      <c r="BH214" s="9">
        <f t="shared" si="142"/>
        <v>75</v>
      </c>
      <c r="BI214" s="54" t="s">
        <v>52</v>
      </c>
      <c r="BJ214" s="55" t="s">
        <v>23</v>
      </c>
      <c r="BK214" s="10">
        <v>-0.48207</v>
      </c>
      <c r="BL214" s="10" t="s">
        <v>107</v>
      </c>
      <c r="BM214" s="9">
        <f t="shared" si="135"/>
        <v>95</v>
      </c>
      <c r="BN214" s="54" t="s">
        <v>93</v>
      </c>
      <c r="BO214" s="55" t="s">
        <v>23</v>
      </c>
      <c r="BP214" s="10">
        <v>-0.39006999999999997</v>
      </c>
      <c r="BQ214" t="s">
        <v>107</v>
      </c>
      <c r="BR214" s="9">
        <f t="shared" si="138"/>
        <v>90</v>
      </c>
    </row>
    <row r="215" spans="1:70" ht="17" thickBot="1" x14ac:dyDescent="0.25">
      <c r="A215" s="7" t="s">
        <v>100</v>
      </c>
      <c r="B215" s="8" t="s">
        <v>26</v>
      </c>
      <c r="C215" s="9">
        <v>-0.37290000000000001</v>
      </c>
      <c r="D215" s="9"/>
      <c r="E215" s="9">
        <f t="shared" si="129"/>
        <v>112</v>
      </c>
      <c r="F215" s="62" t="s">
        <v>69</v>
      </c>
      <c r="G215" s="63" t="s">
        <v>19</v>
      </c>
      <c r="H215" s="10">
        <v>-0.61292000000000002</v>
      </c>
      <c r="I215" s="10" t="s">
        <v>107</v>
      </c>
      <c r="J215" s="9">
        <f t="shared" si="132"/>
        <v>105</v>
      </c>
      <c r="K215" s="58" t="s">
        <v>57</v>
      </c>
      <c r="L215" s="59" t="s">
        <v>20</v>
      </c>
      <c r="M215" s="10">
        <v>-0.31258999999999998</v>
      </c>
      <c r="N215" s="10" t="s">
        <v>107</v>
      </c>
      <c r="O215" s="9">
        <f t="shared" si="137"/>
        <v>92</v>
      </c>
      <c r="P215" s="58" t="s">
        <v>52</v>
      </c>
      <c r="Q215" s="59" t="s">
        <v>23</v>
      </c>
      <c r="R215" s="10">
        <v>-0.60882000000000003</v>
      </c>
      <c r="S215" s="10" t="s">
        <v>107</v>
      </c>
      <c r="T215" s="9">
        <f t="shared" si="136"/>
        <v>95</v>
      </c>
      <c r="U215" s="58" t="s">
        <v>69</v>
      </c>
      <c r="V215" s="59" t="s">
        <v>23</v>
      </c>
      <c r="W215" s="23">
        <v>-0.56013999999999997</v>
      </c>
      <c r="X215" s="23" t="s">
        <v>108</v>
      </c>
      <c r="Y215" s="9">
        <f t="shared" si="139"/>
        <v>89</v>
      </c>
      <c r="Z215" s="7" t="s">
        <v>60</v>
      </c>
      <c r="AA215" s="8" t="s">
        <v>26</v>
      </c>
      <c r="AB215" s="9">
        <v>-0.66120999999999996</v>
      </c>
      <c r="AC215" s="9"/>
      <c r="AD215" s="9">
        <f t="shared" si="131"/>
        <v>107</v>
      </c>
      <c r="AE215" s="54" t="s">
        <v>75</v>
      </c>
      <c r="AF215" s="55" t="s">
        <v>23</v>
      </c>
      <c r="AG215" s="10">
        <v>-0.38745000000000002</v>
      </c>
      <c r="AH215" s="10" t="s">
        <v>107</v>
      </c>
      <c r="AI215" s="9">
        <f t="shared" si="140"/>
        <v>87</v>
      </c>
      <c r="AJ215" s="58" t="s">
        <v>57</v>
      </c>
      <c r="AK215" s="59" t="s">
        <v>20</v>
      </c>
      <c r="AL215" s="10">
        <v>-0.46173999999999998</v>
      </c>
      <c r="AM215" s="10" t="s">
        <v>107</v>
      </c>
      <c r="AN215" s="9">
        <f t="shared" si="130"/>
        <v>110</v>
      </c>
      <c r="AO215" s="54" t="s">
        <v>65</v>
      </c>
      <c r="AP215" s="55" t="s">
        <v>23</v>
      </c>
      <c r="AQ215" s="10">
        <v>-0.71031</v>
      </c>
      <c r="AR215" s="10" t="s">
        <v>107</v>
      </c>
      <c r="AS215" s="9">
        <f t="shared" si="141"/>
        <v>85</v>
      </c>
      <c r="AT215" s="7" t="s">
        <v>85</v>
      </c>
      <c r="AU215" s="8" t="s">
        <v>29</v>
      </c>
      <c r="AV215" s="9">
        <v>-0.6421</v>
      </c>
      <c r="AW215" s="9"/>
      <c r="AX215" s="9">
        <f t="shared" si="133"/>
        <v>99</v>
      </c>
      <c r="AY215" s="54" t="s">
        <v>73</v>
      </c>
      <c r="AZ215" s="55" t="s">
        <v>23</v>
      </c>
      <c r="BA215" s="10">
        <v>-0.68508999999999998</v>
      </c>
      <c r="BB215" s="10" t="s">
        <v>107</v>
      </c>
      <c r="BC215" s="9">
        <f t="shared" si="134"/>
        <v>96</v>
      </c>
      <c r="BD215" s="7" t="s">
        <v>90</v>
      </c>
      <c r="BE215" s="8" t="s">
        <v>29</v>
      </c>
      <c r="BF215" s="9">
        <v>-0.29935</v>
      </c>
      <c r="BG215" s="9"/>
      <c r="BH215" s="9">
        <f t="shared" si="142"/>
        <v>76</v>
      </c>
      <c r="BI215" s="54" t="s">
        <v>62</v>
      </c>
      <c r="BJ215" s="55" t="s">
        <v>23</v>
      </c>
      <c r="BK215" s="10">
        <v>-0.48302</v>
      </c>
      <c r="BL215" s="10" t="s">
        <v>107</v>
      </c>
      <c r="BM215" s="9">
        <f t="shared" si="135"/>
        <v>96</v>
      </c>
      <c r="BN215" s="7" t="s">
        <v>90</v>
      </c>
      <c r="BO215" s="8" t="s">
        <v>20</v>
      </c>
      <c r="BP215" s="9">
        <v>-0.39706000000000002</v>
      </c>
      <c r="BR215" s="9">
        <f t="shared" si="138"/>
        <v>91</v>
      </c>
    </row>
    <row r="216" spans="1:70" ht="17" thickBot="1" x14ac:dyDescent="0.25">
      <c r="A216" s="58" t="s">
        <v>65</v>
      </c>
      <c r="B216" s="59" t="s">
        <v>23</v>
      </c>
      <c r="C216" s="10">
        <v>-0.37930000000000003</v>
      </c>
      <c r="D216" s="10" t="s">
        <v>107</v>
      </c>
      <c r="E216" s="9">
        <f t="shared" si="129"/>
        <v>113</v>
      </c>
      <c r="F216" s="54" t="s">
        <v>75</v>
      </c>
      <c r="G216" s="55" t="s">
        <v>23</v>
      </c>
      <c r="H216" s="10">
        <v>-0.64095999999999997</v>
      </c>
      <c r="I216" s="10" t="s">
        <v>107</v>
      </c>
      <c r="J216" s="9">
        <f t="shared" si="132"/>
        <v>106</v>
      </c>
      <c r="K216" s="7" t="s">
        <v>98</v>
      </c>
      <c r="L216" s="8" t="s">
        <v>23</v>
      </c>
      <c r="M216" s="9">
        <v>-0.31817000000000001</v>
      </c>
      <c r="N216" s="9"/>
      <c r="O216" s="9">
        <f t="shared" si="137"/>
        <v>93</v>
      </c>
      <c r="P216" s="7" t="s">
        <v>95</v>
      </c>
      <c r="Q216" s="8" t="s">
        <v>23</v>
      </c>
      <c r="R216" s="9">
        <v>-0.61099000000000003</v>
      </c>
      <c r="S216" s="9"/>
      <c r="T216" s="9">
        <f t="shared" si="136"/>
        <v>96</v>
      </c>
      <c r="U216" s="58" t="s">
        <v>52</v>
      </c>
      <c r="V216" s="59" t="s">
        <v>23</v>
      </c>
      <c r="W216" s="10">
        <v>-0.58413000000000004</v>
      </c>
      <c r="X216" s="10" t="s">
        <v>107</v>
      </c>
      <c r="Y216" s="9">
        <f t="shared" si="139"/>
        <v>90</v>
      </c>
      <c r="Z216" s="62" t="s">
        <v>65</v>
      </c>
      <c r="AA216" s="63" t="s">
        <v>23</v>
      </c>
      <c r="AB216" s="10">
        <v>-0.67230000000000001</v>
      </c>
      <c r="AC216" s="10" t="s">
        <v>107</v>
      </c>
      <c r="AD216" s="9">
        <f t="shared" si="131"/>
        <v>108</v>
      </c>
      <c r="AE216" s="7" t="s">
        <v>90</v>
      </c>
      <c r="AF216" s="8" t="s">
        <v>23</v>
      </c>
      <c r="AG216" s="9">
        <v>-0.41409000000000001</v>
      </c>
      <c r="AH216" s="9"/>
      <c r="AI216" s="9">
        <f t="shared" si="140"/>
        <v>88</v>
      </c>
      <c r="AJ216" s="54" t="s">
        <v>98</v>
      </c>
      <c r="AK216" s="55" t="s">
        <v>23</v>
      </c>
      <c r="AL216" s="10">
        <v>-0.48271999999999998</v>
      </c>
      <c r="AM216" s="10" t="s">
        <v>107</v>
      </c>
      <c r="AN216" s="9">
        <f t="shared" si="130"/>
        <v>111</v>
      </c>
      <c r="AO216" s="7" t="s">
        <v>95</v>
      </c>
      <c r="AP216" s="8" t="s">
        <v>23</v>
      </c>
      <c r="AQ216" s="9">
        <v>-0.74534</v>
      </c>
      <c r="AR216" s="9"/>
      <c r="AS216" s="9">
        <f t="shared" si="141"/>
        <v>86</v>
      </c>
      <c r="AT216" s="62" t="s">
        <v>69</v>
      </c>
      <c r="AU216" s="63" t="s">
        <v>19</v>
      </c>
      <c r="AV216" s="10">
        <v>-0.65729000000000004</v>
      </c>
      <c r="AW216" s="10" t="s">
        <v>107</v>
      </c>
      <c r="AX216" s="9">
        <f t="shared" si="133"/>
        <v>100</v>
      </c>
      <c r="AY216" s="54" t="s">
        <v>52</v>
      </c>
      <c r="AZ216" s="55" t="s">
        <v>23</v>
      </c>
      <c r="BA216" s="10">
        <v>-0.69145999999999996</v>
      </c>
      <c r="BB216" s="10" t="s">
        <v>107</v>
      </c>
      <c r="BC216" s="9">
        <f t="shared" si="134"/>
        <v>97</v>
      </c>
      <c r="BD216" s="54" t="s">
        <v>65</v>
      </c>
      <c r="BE216" s="55" t="s">
        <v>23</v>
      </c>
      <c r="BF216" s="10">
        <v>-0.31101000000000001</v>
      </c>
      <c r="BG216" s="10" t="s">
        <v>107</v>
      </c>
      <c r="BH216" s="9">
        <f t="shared" si="142"/>
        <v>77</v>
      </c>
      <c r="BI216" s="58" t="s">
        <v>92</v>
      </c>
      <c r="BJ216" s="59" t="s">
        <v>25</v>
      </c>
      <c r="BK216" s="10">
        <v>-0.4864</v>
      </c>
      <c r="BL216" s="10" t="s">
        <v>107</v>
      </c>
      <c r="BM216" s="9">
        <f t="shared" si="135"/>
        <v>97</v>
      </c>
      <c r="BN216" s="58" t="s">
        <v>93</v>
      </c>
      <c r="BO216" s="59" t="s">
        <v>25</v>
      </c>
      <c r="BP216" s="10">
        <v>-0.40106000000000003</v>
      </c>
      <c r="BQ216" t="s">
        <v>107</v>
      </c>
      <c r="BR216" s="9">
        <f t="shared" si="138"/>
        <v>92</v>
      </c>
    </row>
    <row r="217" spans="1:70" ht="17" thickBot="1" x14ac:dyDescent="0.25">
      <c r="A217" s="7" t="s">
        <v>40</v>
      </c>
      <c r="B217" s="8" t="s">
        <v>26</v>
      </c>
      <c r="C217" s="10">
        <v>-0.38053999999999999</v>
      </c>
      <c r="D217" s="10" t="s">
        <v>107</v>
      </c>
      <c r="E217" s="9">
        <f t="shared" si="129"/>
        <v>114</v>
      </c>
      <c r="F217" s="54" t="s">
        <v>52</v>
      </c>
      <c r="G217" s="55" t="s">
        <v>23</v>
      </c>
      <c r="H217" s="10">
        <v>-0.68452000000000002</v>
      </c>
      <c r="I217" s="10" t="s">
        <v>107</v>
      </c>
      <c r="J217" s="9">
        <f t="shared" si="132"/>
        <v>107</v>
      </c>
      <c r="K217" s="7" t="s">
        <v>93</v>
      </c>
      <c r="L217" s="8" t="s">
        <v>25</v>
      </c>
      <c r="M217" s="9">
        <v>-0.31950000000000001</v>
      </c>
      <c r="N217" s="9"/>
      <c r="O217" s="9">
        <f t="shared" si="137"/>
        <v>94</v>
      </c>
      <c r="P217" s="58" t="s">
        <v>75</v>
      </c>
      <c r="Q217" s="59" t="s">
        <v>23</v>
      </c>
      <c r="R217" s="10">
        <v>-0.62731999999999999</v>
      </c>
      <c r="S217" s="10" t="s">
        <v>107</v>
      </c>
      <c r="T217" s="9">
        <f t="shared" si="136"/>
        <v>97</v>
      </c>
      <c r="U217" s="54" t="s">
        <v>96</v>
      </c>
      <c r="V217" s="55" t="s">
        <v>29</v>
      </c>
      <c r="W217" s="10">
        <v>-0.60065000000000002</v>
      </c>
      <c r="X217" s="10" t="s">
        <v>107</v>
      </c>
      <c r="Y217" s="9">
        <f t="shared" si="139"/>
        <v>91</v>
      </c>
      <c r="Z217" s="54" t="s">
        <v>73</v>
      </c>
      <c r="AA217" s="55" t="s">
        <v>26</v>
      </c>
      <c r="AB217" s="10">
        <v>-0.76137999999999995</v>
      </c>
      <c r="AC217" s="10" t="s">
        <v>107</v>
      </c>
      <c r="AD217" s="9">
        <f t="shared" si="131"/>
        <v>109</v>
      </c>
      <c r="AE217" s="58" t="s">
        <v>92</v>
      </c>
      <c r="AF217" s="59" t="s">
        <v>25</v>
      </c>
      <c r="AG217" s="10">
        <v>-0.45480999999999999</v>
      </c>
      <c r="AH217" s="10" t="s">
        <v>107</v>
      </c>
      <c r="AI217" s="9">
        <f t="shared" si="140"/>
        <v>89</v>
      </c>
      <c r="AJ217" s="7" t="s">
        <v>73</v>
      </c>
      <c r="AK217" s="8" t="s">
        <v>26</v>
      </c>
      <c r="AL217" s="23">
        <v>-0.48333999999999999</v>
      </c>
      <c r="AM217" s="23" t="s">
        <v>108</v>
      </c>
      <c r="AN217" s="9">
        <f t="shared" si="130"/>
        <v>112</v>
      </c>
      <c r="AO217" s="58" t="s">
        <v>52</v>
      </c>
      <c r="AP217" s="59" t="s">
        <v>29</v>
      </c>
      <c r="AQ217" s="10">
        <v>-0.75229000000000001</v>
      </c>
      <c r="AR217" s="10" t="s">
        <v>107</v>
      </c>
      <c r="AS217" s="9">
        <f t="shared" si="141"/>
        <v>87</v>
      </c>
      <c r="AT217" s="7" t="s">
        <v>95</v>
      </c>
      <c r="AU217" s="8" t="s">
        <v>23</v>
      </c>
      <c r="AV217" s="9">
        <v>-0.66063000000000005</v>
      </c>
      <c r="AW217" s="9"/>
      <c r="AX217" s="9">
        <f t="shared" si="133"/>
        <v>101</v>
      </c>
      <c r="AY217" s="7" t="s">
        <v>73</v>
      </c>
      <c r="AZ217" s="8" t="s">
        <v>26</v>
      </c>
      <c r="BA217" s="10">
        <v>-0.69157999999999997</v>
      </c>
      <c r="BB217" s="10" t="s">
        <v>107</v>
      </c>
      <c r="BC217" s="9">
        <f t="shared" si="134"/>
        <v>98</v>
      </c>
      <c r="BD217" s="54" t="s">
        <v>73</v>
      </c>
      <c r="BE217" s="55" t="s">
        <v>23</v>
      </c>
      <c r="BF217" s="10">
        <v>-0.31290000000000001</v>
      </c>
      <c r="BG217" s="10" t="s">
        <v>107</v>
      </c>
      <c r="BH217" s="9">
        <f t="shared" si="142"/>
        <v>78</v>
      </c>
      <c r="BI217" s="58" t="s">
        <v>72</v>
      </c>
      <c r="BJ217" s="59" t="s">
        <v>25</v>
      </c>
      <c r="BK217" s="10">
        <v>-0.49059000000000003</v>
      </c>
      <c r="BL217" s="10" t="s">
        <v>107</v>
      </c>
      <c r="BM217" s="9">
        <f t="shared" si="135"/>
        <v>98</v>
      </c>
      <c r="BN217" s="58" t="s">
        <v>59</v>
      </c>
      <c r="BO217" s="59" t="s">
        <v>25</v>
      </c>
      <c r="BP217" s="10">
        <v>-0.40322999999999998</v>
      </c>
      <c r="BQ217" t="s">
        <v>107</v>
      </c>
      <c r="BR217" s="9">
        <f t="shared" si="138"/>
        <v>93</v>
      </c>
    </row>
    <row r="218" spans="1:70" ht="17" thickBot="1" x14ac:dyDescent="0.25">
      <c r="A218" s="7" t="s">
        <v>89</v>
      </c>
      <c r="B218" s="8" t="s">
        <v>25</v>
      </c>
      <c r="C218" s="9">
        <v>-0.39061000000000001</v>
      </c>
      <c r="D218" s="9"/>
      <c r="E218" s="9">
        <f t="shared" si="129"/>
        <v>115</v>
      </c>
      <c r="F218" s="54" t="s">
        <v>93</v>
      </c>
      <c r="G218" s="55" t="s">
        <v>23</v>
      </c>
      <c r="H218" s="23">
        <v>-0.74524999999999997</v>
      </c>
      <c r="I218" s="23" t="s">
        <v>108</v>
      </c>
      <c r="J218" s="9">
        <f t="shared" si="132"/>
        <v>108</v>
      </c>
      <c r="K218" s="54" t="s">
        <v>44</v>
      </c>
      <c r="L218" s="55" t="s">
        <v>23</v>
      </c>
      <c r="M218" s="10">
        <v>-0.32790999999999998</v>
      </c>
      <c r="N218" s="10" t="s">
        <v>107</v>
      </c>
      <c r="O218" s="9">
        <f t="shared" si="137"/>
        <v>95</v>
      </c>
      <c r="P218" s="7" t="s">
        <v>96</v>
      </c>
      <c r="Q218" s="8" t="s">
        <v>22</v>
      </c>
      <c r="R218" s="23">
        <v>-0.63588</v>
      </c>
      <c r="S218" s="23" t="s">
        <v>108</v>
      </c>
      <c r="T218" s="9">
        <f t="shared" si="136"/>
        <v>98</v>
      </c>
      <c r="U218" s="7" t="s">
        <v>98</v>
      </c>
      <c r="V218" s="8" t="s">
        <v>23</v>
      </c>
      <c r="W218" s="9">
        <v>-0.60989000000000004</v>
      </c>
      <c r="X218" s="9"/>
      <c r="Y218" s="9">
        <f t="shared" si="139"/>
        <v>92</v>
      </c>
      <c r="Z218" s="62" t="s">
        <v>90</v>
      </c>
      <c r="AA218" s="63" t="s">
        <v>23</v>
      </c>
      <c r="AB218" s="10">
        <v>-0.78412000000000004</v>
      </c>
      <c r="AC218" s="10" t="s">
        <v>107</v>
      </c>
      <c r="AD218" s="9">
        <f t="shared" si="131"/>
        <v>110</v>
      </c>
      <c r="AE218" s="7" t="s">
        <v>65</v>
      </c>
      <c r="AF218" s="8" t="s">
        <v>20</v>
      </c>
      <c r="AG218" s="10">
        <v>-0.46864</v>
      </c>
      <c r="AH218" s="10" t="s">
        <v>107</v>
      </c>
      <c r="AI218" s="9">
        <f t="shared" si="140"/>
        <v>90</v>
      </c>
      <c r="AJ218" s="54" t="s">
        <v>69</v>
      </c>
      <c r="AK218" s="55" t="s">
        <v>23</v>
      </c>
      <c r="AL218" s="10">
        <v>-0.49514000000000002</v>
      </c>
      <c r="AM218" s="10" t="s">
        <v>107</v>
      </c>
      <c r="AN218" s="9">
        <f t="shared" si="130"/>
        <v>113</v>
      </c>
      <c r="AO218" s="54" t="s">
        <v>52</v>
      </c>
      <c r="AP218" s="55" t="s">
        <v>23</v>
      </c>
      <c r="AQ218" s="10">
        <v>-0.79762</v>
      </c>
      <c r="AR218" s="10" t="s">
        <v>107</v>
      </c>
      <c r="AS218" s="9">
        <f t="shared" si="141"/>
        <v>88</v>
      </c>
      <c r="AT218" s="54" t="s">
        <v>73</v>
      </c>
      <c r="AU218" s="55" t="s">
        <v>23</v>
      </c>
      <c r="AV218" s="10">
        <v>-0.69664999999999999</v>
      </c>
      <c r="AW218" s="10" t="s">
        <v>107</v>
      </c>
      <c r="AX218" s="9">
        <f t="shared" si="133"/>
        <v>102</v>
      </c>
      <c r="AY218" s="54" t="s">
        <v>75</v>
      </c>
      <c r="AZ218" s="55" t="s">
        <v>23</v>
      </c>
      <c r="BA218" s="10">
        <v>-0.69411</v>
      </c>
      <c r="BB218" s="10" t="s">
        <v>107</v>
      </c>
      <c r="BC218" s="9">
        <f t="shared" si="134"/>
        <v>99</v>
      </c>
      <c r="BD218" s="7" t="s">
        <v>73</v>
      </c>
      <c r="BE218" s="8" t="s">
        <v>29</v>
      </c>
      <c r="BF218" s="23">
        <v>-0.35281000000000001</v>
      </c>
      <c r="BG218" s="23" t="s">
        <v>108</v>
      </c>
      <c r="BH218" s="9">
        <f t="shared" si="142"/>
        <v>79</v>
      </c>
      <c r="BI218" s="54" t="s">
        <v>65</v>
      </c>
      <c r="BJ218" s="55" t="s">
        <v>23</v>
      </c>
      <c r="BK218" s="10">
        <v>-0.50910999999999995</v>
      </c>
      <c r="BL218" s="10" t="s">
        <v>107</v>
      </c>
      <c r="BM218" s="9">
        <f t="shared" si="135"/>
        <v>99</v>
      </c>
      <c r="BN218" s="58" t="s">
        <v>92</v>
      </c>
      <c r="BO218" s="59" t="s">
        <v>25</v>
      </c>
      <c r="BP218" s="10">
        <v>-0.40406999999999998</v>
      </c>
      <c r="BQ218" t="s">
        <v>107</v>
      </c>
      <c r="BR218" s="9">
        <f t="shared" si="138"/>
        <v>94</v>
      </c>
    </row>
    <row r="219" spans="1:70" ht="17" thickBot="1" x14ac:dyDescent="0.25">
      <c r="A219" s="62" t="s">
        <v>65</v>
      </c>
      <c r="B219" s="63" t="s">
        <v>29</v>
      </c>
      <c r="C219" s="10">
        <v>-0.39365</v>
      </c>
      <c r="D219" s="10" t="s">
        <v>107</v>
      </c>
      <c r="E219" s="9">
        <f t="shared" si="129"/>
        <v>116</v>
      </c>
      <c r="F219" s="7" t="s">
        <v>95</v>
      </c>
      <c r="G219" s="8" t="s">
        <v>23</v>
      </c>
      <c r="H219" s="9">
        <v>-0.75978000000000001</v>
      </c>
      <c r="I219" s="9"/>
      <c r="J219" s="9">
        <f t="shared" si="132"/>
        <v>109</v>
      </c>
      <c r="K219" s="58" t="s">
        <v>93</v>
      </c>
      <c r="L219" s="59" t="s">
        <v>20</v>
      </c>
      <c r="M219" s="23">
        <v>-0.34814000000000001</v>
      </c>
      <c r="N219" s="23" t="s">
        <v>108</v>
      </c>
      <c r="O219" s="9">
        <f t="shared" si="137"/>
        <v>96</v>
      </c>
      <c r="P219" s="58" t="s">
        <v>69</v>
      </c>
      <c r="Q219" s="59" t="s">
        <v>23</v>
      </c>
      <c r="R219" s="10">
        <v>-0.64332999999999996</v>
      </c>
      <c r="S219" s="10" t="s">
        <v>107</v>
      </c>
      <c r="T219" s="9">
        <f t="shared" si="136"/>
        <v>99</v>
      </c>
      <c r="U219" s="58" t="s">
        <v>65</v>
      </c>
      <c r="V219" s="59" t="s">
        <v>23</v>
      </c>
      <c r="W219" s="10">
        <v>-0.61112999999999995</v>
      </c>
      <c r="X219" s="10" t="s">
        <v>107</v>
      </c>
      <c r="Y219" s="9">
        <f t="shared" si="139"/>
        <v>93</v>
      </c>
      <c r="Z219" s="62" t="s">
        <v>73</v>
      </c>
      <c r="AA219" s="63" t="s">
        <v>23</v>
      </c>
      <c r="AB219" s="10">
        <v>-0.78998999999999997</v>
      </c>
      <c r="AC219" s="10" t="s">
        <v>107</v>
      </c>
      <c r="AD219" s="9">
        <f t="shared" si="131"/>
        <v>111</v>
      </c>
      <c r="AE219" s="7" t="s">
        <v>95</v>
      </c>
      <c r="AF219" s="8" t="s">
        <v>29</v>
      </c>
      <c r="AG219" s="9">
        <v>-0.50927999999999995</v>
      </c>
      <c r="AH219" s="9"/>
      <c r="AI219" s="9">
        <f t="shared" si="140"/>
        <v>91</v>
      </c>
      <c r="AJ219" s="7" t="s">
        <v>95</v>
      </c>
      <c r="AK219" s="8" t="s">
        <v>23</v>
      </c>
      <c r="AL219" s="9">
        <v>-0.53863000000000005</v>
      </c>
      <c r="AM219" s="9"/>
      <c r="AN219" s="9">
        <f t="shared" si="130"/>
        <v>114</v>
      </c>
      <c r="AO219" s="62" t="s">
        <v>93</v>
      </c>
      <c r="AP219" s="63" t="s">
        <v>20</v>
      </c>
      <c r="AQ219" s="10">
        <v>-0.81145</v>
      </c>
      <c r="AR219" s="10" t="s">
        <v>107</v>
      </c>
      <c r="AS219" s="9">
        <f t="shared" si="141"/>
        <v>89</v>
      </c>
      <c r="AT219" s="7" t="s">
        <v>90</v>
      </c>
      <c r="AU219" s="8" t="s">
        <v>23</v>
      </c>
      <c r="AV219" s="9">
        <v>-0.72067000000000003</v>
      </c>
      <c r="AW219" s="9"/>
      <c r="AX219" s="9">
        <f t="shared" si="133"/>
        <v>103</v>
      </c>
      <c r="AY219" s="54" t="s">
        <v>69</v>
      </c>
      <c r="AZ219" s="55" t="s">
        <v>23</v>
      </c>
      <c r="BA219" s="10">
        <v>-0.70504999999999995</v>
      </c>
      <c r="BB219" s="10" t="s">
        <v>107</v>
      </c>
      <c r="BC219" s="9">
        <f t="shared" si="134"/>
        <v>100</v>
      </c>
      <c r="BD219" s="58" t="s">
        <v>90</v>
      </c>
      <c r="BE219" s="59" t="s">
        <v>20</v>
      </c>
      <c r="BF219" s="10">
        <v>-0.35589999999999999</v>
      </c>
      <c r="BG219" s="10" t="s">
        <v>107</v>
      </c>
      <c r="BH219" s="9">
        <f t="shared" si="142"/>
        <v>80</v>
      </c>
      <c r="BI219" s="58" t="s">
        <v>75</v>
      </c>
      <c r="BJ219" s="59" t="s">
        <v>25</v>
      </c>
      <c r="BK219" s="10">
        <v>-0.52888999999999997</v>
      </c>
      <c r="BL219" s="10" t="s">
        <v>107</v>
      </c>
      <c r="BM219" s="9">
        <f t="shared" si="135"/>
        <v>100</v>
      </c>
      <c r="BN219" s="54" t="s">
        <v>37</v>
      </c>
      <c r="BO219" s="55" t="s">
        <v>23</v>
      </c>
      <c r="BP219" s="10">
        <v>-0.43020999999999998</v>
      </c>
      <c r="BQ219" t="s">
        <v>107</v>
      </c>
      <c r="BR219" s="9">
        <f t="shared" si="138"/>
        <v>95</v>
      </c>
    </row>
    <row r="220" spans="1:70" ht="17" thickBot="1" x14ac:dyDescent="0.25">
      <c r="A220" s="7" t="s">
        <v>95</v>
      </c>
      <c r="B220" s="8" t="s">
        <v>26</v>
      </c>
      <c r="C220" s="9">
        <v>-0.39673999999999998</v>
      </c>
      <c r="D220" s="9"/>
      <c r="E220" s="9">
        <f t="shared" si="129"/>
        <v>117</v>
      </c>
      <c r="F220" s="54" t="s">
        <v>65</v>
      </c>
      <c r="G220" s="55" t="s">
        <v>23</v>
      </c>
      <c r="H220" s="10">
        <v>-0.76898999999999995</v>
      </c>
      <c r="I220" s="10" t="s">
        <v>107</v>
      </c>
      <c r="J220" s="9">
        <f t="shared" si="132"/>
        <v>110</v>
      </c>
      <c r="K220" s="7" t="s">
        <v>82</v>
      </c>
      <c r="L220" s="8" t="s">
        <v>28</v>
      </c>
      <c r="M220" s="10">
        <v>-0.35110000000000002</v>
      </c>
      <c r="N220" s="10" t="s">
        <v>107</v>
      </c>
      <c r="O220" s="9">
        <f t="shared" si="137"/>
        <v>97</v>
      </c>
      <c r="P220" s="58" t="s">
        <v>98</v>
      </c>
      <c r="Q220" s="59" t="s">
        <v>23</v>
      </c>
      <c r="R220" s="23">
        <v>-0.65256999999999998</v>
      </c>
      <c r="S220" s="23" t="s">
        <v>108</v>
      </c>
      <c r="T220" s="9">
        <f t="shared" si="136"/>
        <v>100</v>
      </c>
      <c r="U220" s="58" t="s">
        <v>75</v>
      </c>
      <c r="V220" s="59" t="s">
        <v>23</v>
      </c>
      <c r="W220" s="10">
        <v>-0.64783000000000002</v>
      </c>
      <c r="X220" s="10" t="s">
        <v>107</v>
      </c>
      <c r="Y220" s="9">
        <f t="shared" si="139"/>
        <v>94</v>
      </c>
      <c r="Z220" s="7" t="s">
        <v>95</v>
      </c>
      <c r="AA220" s="8" t="s">
        <v>23</v>
      </c>
      <c r="AB220" s="9">
        <v>-0.79881000000000002</v>
      </c>
      <c r="AC220" s="9"/>
      <c r="AD220" s="9">
        <f t="shared" si="131"/>
        <v>112</v>
      </c>
      <c r="AE220" s="58" t="s">
        <v>59</v>
      </c>
      <c r="AF220" s="59" t="s">
        <v>25</v>
      </c>
      <c r="AG220" s="10">
        <v>-0.53112000000000004</v>
      </c>
      <c r="AH220" s="10" t="s">
        <v>107</v>
      </c>
      <c r="AI220" s="9">
        <f t="shared" si="140"/>
        <v>92</v>
      </c>
      <c r="AJ220" s="7" t="s">
        <v>85</v>
      </c>
      <c r="AK220" s="8" t="s">
        <v>19</v>
      </c>
      <c r="AL220" s="9">
        <v>-0.59157000000000004</v>
      </c>
      <c r="AM220" s="9"/>
      <c r="AN220" s="9">
        <f t="shared" si="130"/>
        <v>115</v>
      </c>
      <c r="AO220" s="54" t="s">
        <v>93</v>
      </c>
      <c r="AP220" s="55" t="s">
        <v>23</v>
      </c>
      <c r="AQ220" s="10">
        <v>-0.81686999999999999</v>
      </c>
      <c r="AR220" s="10" t="s">
        <v>107</v>
      </c>
      <c r="AS220" s="9">
        <f t="shared" si="141"/>
        <v>90</v>
      </c>
      <c r="AT220" s="7" t="s">
        <v>93</v>
      </c>
      <c r="AU220" s="8" t="s">
        <v>29</v>
      </c>
      <c r="AV220" s="9">
        <v>-0.72909999999999997</v>
      </c>
      <c r="AW220" s="9"/>
      <c r="AX220" s="9">
        <f t="shared" si="133"/>
        <v>104</v>
      </c>
      <c r="AY220" s="7" t="s">
        <v>90</v>
      </c>
      <c r="AZ220" s="8" t="s">
        <v>23</v>
      </c>
      <c r="BA220" s="9">
        <v>-0.70523999999999998</v>
      </c>
      <c r="BB220" s="9"/>
      <c r="BC220" s="9">
        <f t="shared" si="134"/>
        <v>101</v>
      </c>
      <c r="BD220" s="54" t="s">
        <v>62</v>
      </c>
      <c r="BE220" s="55" t="s">
        <v>23</v>
      </c>
      <c r="BF220" s="10">
        <v>-0.37661</v>
      </c>
      <c r="BG220" s="10" t="s">
        <v>107</v>
      </c>
      <c r="BH220" s="9">
        <f t="shared" si="142"/>
        <v>81</v>
      </c>
      <c r="BI220" s="7" t="s">
        <v>83</v>
      </c>
      <c r="BJ220" s="8" t="s">
        <v>29</v>
      </c>
      <c r="BK220" s="10">
        <v>-0.53400000000000003</v>
      </c>
      <c r="BL220" s="10" t="s">
        <v>107</v>
      </c>
      <c r="BM220" s="9">
        <f t="shared" si="135"/>
        <v>101</v>
      </c>
      <c r="BN220" s="54" t="s">
        <v>65</v>
      </c>
      <c r="BO220" s="55" t="s">
        <v>23</v>
      </c>
      <c r="BP220" s="10">
        <v>-0.44555</v>
      </c>
      <c r="BQ220" t="s">
        <v>107</v>
      </c>
      <c r="BR220" s="9">
        <f t="shared" si="138"/>
        <v>96</v>
      </c>
    </row>
    <row r="221" spans="1:70" ht="17" thickBot="1" x14ac:dyDescent="0.25">
      <c r="A221" s="7" t="s">
        <v>73</v>
      </c>
      <c r="B221" s="8" t="s">
        <v>29</v>
      </c>
      <c r="C221" s="9">
        <v>-0.39913999999999999</v>
      </c>
      <c r="D221" s="9"/>
      <c r="E221" s="9">
        <f t="shared" si="129"/>
        <v>118</v>
      </c>
      <c r="F221" s="54" t="s">
        <v>73</v>
      </c>
      <c r="G221" s="55" t="s">
        <v>23</v>
      </c>
      <c r="H221" s="10">
        <v>-0.78903999999999996</v>
      </c>
      <c r="I221" s="10" t="s">
        <v>107</v>
      </c>
      <c r="J221" s="9">
        <f t="shared" si="132"/>
        <v>111</v>
      </c>
      <c r="K221" s="7" t="s">
        <v>92</v>
      </c>
      <c r="L221" s="8" t="s">
        <v>28</v>
      </c>
      <c r="M221" s="23">
        <v>-0.36932999999999999</v>
      </c>
      <c r="N221" s="23" t="s">
        <v>108</v>
      </c>
      <c r="O221" s="9">
        <f t="shared" si="137"/>
        <v>98</v>
      </c>
      <c r="P221" s="7" t="s">
        <v>78</v>
      </c>
      <c r="Q221" s="8" t="s">
        <v>26</v>
      </c>
      <c r="R221" s="10">
        <v>-0.68217000000000005</v>
      </c>
      <c r="S221" s="10" t="s">
        <v>107</v>
      </c>
      <c r="T221" s="9">
        <f t="shared" si="136"/>
        <v>101</v>
      </c>
      <c r="U221" s="7" t="s">
        <v>65</v>
      </c>
      <c r="V221" s="8" t="s">
        <v>20</v>
      </c>
      <c r="W221" s="10">
        <v>-0.66727000000000003</v>
      </c>
      <c r="X221" s="10" t="s">
        <v>107</v>
      </c>
      <c r="Y221" s="9">
        <f t="shared" si="139"/>
        <v>95</v>
      </c>
      <c r="Z221" s="58" t="s">
        <v>65</v>
      </c>
      <c r="AA221" s="59" t="s">
        <v>29</v>
      </c>
      <c r="AB221" s="10">
        <v>-0.84799999999999998</v>
      </c>
      <c r="AC221" s="10" t="s">
        <v>107</v>
      </c>
      <c r="AD221" s="9">
        <f t="shared" si="131"/>
        <v>113</v>
      </c>
      <c r="AE221" s="54" t="s">
        <v>65</v>
      </c>
      <c r="AF221" s="55" t="s">
        <v>23</v>
      </c>
      <c r="AG221" s="10">
        <v>-0.53969</v>
      </c>
      <c r="AH221" s="10" t="s">
        <v>107</v>
      </c>
      <c r="AI221" s="9">
        <f t="shared" si="140"/>
        <v>93</v>
      </c>
      <c r="AJ221" s="54" t="s">
        <v>73</v>
      </c>
      <c r="AK221" s="55" t="s">
        <v>23</v>
      </c>
      <c r="AL221" s="10">
        <v>-0.59450999999999998</v>
      </c>
      <c r="AM221" s="10" t="s">
        <v>107</v>
      </c>
      <c r="AN221" s="9">
        <f t="shared" si="130"/>
        <v>116</v>
      </c>
      <c r="AO221" s="58" t="s">
        <v>65</v>
      </c>
      <c r="AP221" s="59" t="s">
        <v>29</v>
      </c>
      <c r="AQ221" s="10">
        <v>-0.83145000000000002</v>
      </c>
      <c r="AR221" s="10" t="s">
        <v>107</v>
      </c>
      <c r="AS221" s="9">
        <f t="shared" si="141"/>
        <v>91</v>
      </c>
      <c r="AT221" s="54" t="s">
        <v>52</v>
      </c>
      <c r="AU221" s="55" t="s">
        <v>23</v>
      </c>
      <c r="AV221" s="10">
        <v>-0.75317999999999996</v>
      </c>
      <c r="AW221" s="10" t="s">
        <v>107</v>
      </c>
      <c r="AX221" s="9">
        <f t="shared" si="133"/>
        <v>105</v>
      </c>
      <c r="AY221" s="62" t="s">
        <v>52</v>
      </c>
      <c r="AZ221" s="63" t="s">
        <v>29</v>
      </c>
      <c r="BA221" s="10">
        <v>-0.70560999999999996</v>
      </c>
      <c r="BB221" s="10" t="s">
        <v>107</v>
      </c>
      <c r="BC221" s="9">
        <f t="shared" si="134"/>
        <v>102</v>
      </c>
      <c r="BD221" s="58" t="s">
        <v>65</v>
      </c>
      <c r="BE221" s="59" t="s">
        <v>20</v>
      </c>
      <c r="BF221" s="10">
        <v>-0.38180999999999998</v>
      </c>
      <c r="BG221" s="10" t="s">
        <v>107</v>
      </c>
      <c r="BH221" s="9">
        <f t="shared" si="142"/>
        <v>82</v>
      </c>
      <c r="BI221" s="54" t="s">
        <v>98</v>
      </c>
      <c r="BJ221" s="55" t="s">
        <v>23</v>
      </c>
      <c r="BK221" s="23">
        <v>-0.55735999999999997</v>
      </c>
      <c r="BL221" s="23" t="s">
        <v>108</v>
      </c>
      <c r="BM221" s="9">
        <f t="shared" si="135"/>
        <v>102</v>
      </c>
      <c r="BN221" s="54" t="s">
        <v>59</v>
      </c>
      <c r="BO221" s="55" t="s">
        <v>23</v>
      </c>
      <c r="BP221" s="10">
        <v>-0.48396</v>
      </c>
      <c r="BQ221" t="s">
        <v>107</v>
      </c>
      <c r="BR221" s="9">
        <f t="shared" si="138"/>
        <v>97</v>
      </c>
    </row>
    <row r="222" spans="1:70" ht="17" thickBot="1" x14ac:dyDescent="0.25">
      <c r="A222" s="54" t="s">
        <v>57</v>
      </c>
      <c r="B222" s="55" t="s">
        <v>20</v>
      </c>
      <c r="C222" s="10">
        <v>-0.43452000000000002</v>
      </c>
      <c r="D222" s="10" t="s">
        <v>107</v>
      </c>
      <c r="E222" s="9">
        <f t="shared" si="129"/>
        <v>119</v>
      </c>
      <c r="F222" s="7" t="s">
        <v>65</v>
      </c>
      <c r="G222" s="8" t="s">
        <v>29</v>
      </c>
      <c r="H222" s="23">
        <v>-0.79352</v>
      </c>
      <c r="I222" s="23" t="s">
        <v>108</v>
      </c>
      <c r="J222" s="9">
        <f t="shared" si="132"/>
        <v>112</v>
      </c>
      <c r="K222" s="7" t="s">
        <v>93</v>
      </c>
      <c r="L222" s="8" t="s">
        <v>29</v>
      </c>
      <c r="M222" s="23">
        <v>-0.36945</v>
      </c>
      <c r="N222" s="23" t="s">
        <v>108</v>
      </c>
      <c r="O222" s="9">
        <f t="shared" si="137"/>
        <v>99</v>
      </c>
      <c r="P222" s="54" t="s">
        <v>68</v>
      </c>
      <c r="Q222" s="55" t="s">
        <v>29</v>
      </c>
      <c r="R222" s="10">
        <v>-0.69796000000000002</v>
      </c>
      <c r="S222" s="10" t="s">
        <v>107</v>
      </c>
      <c r="T222" s="9">
        <f t="shared" si="136"/>
        <v>102</v>
      </c>
      <c r="U222" s="62" t="s">
        <v>75</v>
      </c>
      <c r="V222" s="63" t="s">
        <v>25</v>
      </c>
      <c r="W222" s="10">
        <v>-0.69284999999999997</v>
      </c>
      <c r="X222" s="10" t="s">
        <v>107</v>
      </c>
      <c r="Y222" s="9">
        <f t="shared" si="139"/>
        <v>96</v>
      </c>
      <c r="Z222" s="54" t="s">
        <v>90</v>
      </c>
      <c r="AA222" s="55" t="s">
        <v>26</v>
      </c>
      <c r="AB222" s="10">
        <v>-0.87824000000000002</v>
      </c>
      <c r="AC222" s="10" t="s">
        <v>107</v>
      </c>
      <c r="AD222" s="9">
        <f t="shared" si="131"/>
        <v>114</v>
      </c>
      <c r="AE222" s="62" t="s">
        <v>73</v>
      </c>
      <c r="AF222" s="63" t="s">
        <v>29</v>
      </c>
      <c r="AG222" s="23">
        <v>-0.57171000000000005</v>
      </c>
      <c r="AH222" s="23" t="s">
        <v>108</v>
      </c>
      <c r="AI222" s="9">
        <f t="shared" si="140"/>
        <v>94</v>
      </c>
      <c r="AJ222" s="54" t="s">
        <v>90</v>
      </c>
      <c r="AK222" s="55" t="s">
        <v>23</v>
      </c>
      <c r="AL222" s="23">
        <v>-0.63177000000000005</v>
      </c>
      <c r="AM222" s="23" t="s">
        <v>108</v>
      </c>
      <c r="AN222" s="9">
        <f t="shared" si="130"/>
        <v>117</v>
      </c>
      <c r="AO222" s="7" t="s">
        <v>85</v>
      </c>
      <c r="AP222" s="8" t="s">
        <v>29</v>
      </c>
      <c r="AQ222" s="9">
        <v>-0.83894000000000002</v>
      </c>
      <c r="AR222" s="9"/>
      <c r="AS222" s="9">
        <f t="shared" si="141"/>
        <v>92</v>
      </c>
      <c r="AT222" s="54" t="s">
        <v>75</v>
      </c>
      <c r="AU222" s="55" t="s">
        <v>23</v>
      </c>
      <c r="AV222" s="10">
        <v>-0.77673000000000003</v>
      </c>
      <c r="AW222" s="10" t="s">
        <v>107</v>
      </c>
      <c r="AX222" s="9">
        <f t="shared" si="133"/>
        <v>106</v>
      </c>
      <c r="AY222" s="54" t="s">
        <v>98</v>
      </c>
      <c r="AZ222" s="55" t="s">
        <v>23</v>
      </c>
      <c r="BA222" s="10">
        <v>-0.71938999999999997</v>
      </c>
      <c r="BB222" s="10" t="s">
        <v>107</v>
      </c>
      <c r="BC222" s="9">
        <f t="shared" si="134"/>
        <v>103</v>
      </c>
      <c r="BD222" s="54" t="s">
        <v>90</v>
      </c>
      <c r="BE222" s="55" t="s">
        <v>23</v>
      </c>
      <c r="BF222" s="10">
        <v>-0.38321</v>
      </c>
      <c r="BG222" s="10" t="s">
        <v>107</v>
      </c>
      <c r="BH222" s="9">
        <f t="shared" si="142"/>
        <v>83</v>
      </c>
      <c r="BI222" s="54" t="s">
        <v>75</v>
      </c>
      <c r="BJ222" s="55" t="s">
        <v>23</v>
      </c>
      <c r="BK222" s="10">
        <v>-0.56838</v>
      </c>
      <c r="BL222" s="10" t="s">
        <v>107</v>
      </c>
      <c r="BM222" s="9">
        <f t="shared" si="135"/>
        <v>103</v>
      </c>
      <c r="BN222" s="54" t="s">
        <v>52</v>
      </c>
      <c r="BO222" s="55" t="s">
        <v>23</v>
      </c>
      <c r="BP222" s="10">
        <v>-0.49163000000000001</v>
      </c>
      <c r="BQ222" t="s">
        <v>107</v>
      </c>
      <c r="BR222" s="9">
        <f t="shared" si="138"/>
        <v>98</v>
      </c>
    </row>
    <row r="223" spans="1:70" ht="17" thickBot="1" x14ac:dyDescent="0.25">
      <c r="A223" s="7" t="s">
        <v>81</v>
      </c>
      <c r="B223" s="8" t="s">
        <v>26</v>
      </c>
      <c r="C223" s="10">
        <v>-0.44045000000000001</v>
      </c>
      <c r="D223" s="10" t="s">
        <v>107</v>
      </c>
      <c r="E223" s="9">
        <f t="shared" si="129"/>
        <v>120</v>
      </c>
      <c r="F223" s="54" t="s">
        <v>90</v>
      </c>
      <c r="G223" s="55" t="s">
        <v>23</v>
      </c>
      <c r="H223" s="23">
        <v>-0.80854999999999999</v>
      </c>
      <c r="I223" s="23" t="s">
        <v>108</v>
      </c>
      <c r="J223" s="9">
        <f t="shared" si="132"/>
        <v>113</v>
      </c>
      <c r="K223" s="54" t="s">
        <v>59</v>
      </c>
      <c r="L223" s="55" t="s">
        <v>23</v>
      </c>
      <c r="M223" s="10">
        <v>-0.37169999999999997</v>
      </c>
      <c r="N223" s="10" t="s">
        <v>107</v>
      </c>
      <c r="O223" s="9">
        <f t="shared" si="137"/>
        <v>100</v>
      </c>
      <c r="P223" s="7" t="s">
        <v>93</v>
      </c>
      <c r="Q223" s="8" t="s">
        <v>20</v>
      </c>
      <c r="R223" s="23">
        <v>-0.77664999999999995</v>
      </c>
      <c r="S223" s="23" t="s">
        <v>108</v>
      </c>
      <c r="T223" s="9">
        <f t="shared" si="136"/>
        <v>103</v>
      </c>
      <c r="U223" s="58" t="s">
        <v>93</v>
      </c>
      <c r="V223" s="59" t="s">
        <v>23</v>
      </c>
      <c r="W223" s="10">
        <v>-0.70094999999999996</v>
      </c>
      <c r="X223" s="10" t="s">
        <v>107</v>
      </c>
      <c r="Y223" s="9">
        <f t="shared" si="139"/>
        <v>97</v>
      </c>
      <c r="Z223" s="54" t="s">
        <v>94</v>
      </c>
      <c r="AA223" s="55" t="s">
        <v>26</v>
      </c>
      <c r="AB223" s="10">
        <v>-0.93167999999999995</v>
      </c>
      <c r="AC223" s="10" t="s">
        <v>107</v>
      </c>
      <c r="AD223" s="9">
        <f t="shared" si="131"/>
        <v>115</v>
      </c>
      <c r="AE223" s="7" t="s">
        <v>90</v>
      </c>
      <c r="AF223" s="8" t="s">
        <v>29</v>
      </c>
      <c r="AG223" s="9">
        <v>-0.61333000000000004</v>
      </c>
      <c r="AH223" s="9"/>
      <c r="AI223" s="9">
        <f t="shared" si="140"/>
        <v>95</v>
      </c>
      <c r="AJ223" s="58" t="s">
        <v>90</v>
      </c>
      <c r="AK223" s="59" t="s">
        <v>20</v>
      </c>
      <c r="AL223" s="10">
        <v>-0.66581999999999997</v>
      </c>
      <c r="AM223" s="10" t="s">
        <v>107</v>
      </c>
      <c r="AN223" s="9">
        <f t="shared" si="130"/>
        <v>118</v>
      </c>
      <c r="AO223" s="54" t="s">
        <v>75</v>
      </c>
      <c r="AP223" s="55" t="s">
        <v>23</v>
      </c>
      <c r="AQ223" s="10">
        <v>-0.87256</v>
      </c>
      <c r="AR223" s="10" t="s">
        <v>107</v>
      </c>
      <c r="AS223" s="9">
        <f t="shared" si="141"/>
        <v>93</v>
      </c>
      <c r="AT223" s="58" t="s">
        <v>65</v>
      </c>
      <c r="AU223" s="59" t="s">
        <v>29</v>
      </c>
      <c r="AV223" s="10">
        <v>-0.78671999999999997</v>
      </c>
      <c r="AW223" s="10" t="s">
        <v>107</v>
      </c>
      <c r="AX223" s="9">
        <f t="shared" si="133"/>
        <v>107</v>
      </c>
      <c r="AY223" s="7" t="s">
        <v>90</v>
      </c>
      <c r="AZ223" s="8" t="s">
        <v>26</v>
      </c>
      <c r="BA223" s="23">
        <v>-0.73892999999999998</v>
      </c>
      <c r="BB223" s="23" t="s">
        <v>108</v>
      </c>
      <c r="BC223" s="9">
        <f t="shared" si="134"/>
        <v>104</v>
      </c>
      <c r="BD223" s="58" t="s">
        <v>93</v>
      </c>
      <c r="BE223" s="59" t="s">
        <v>20</v>
      </c>
      <c r="BF223" s="10">
        <v>-0.39735999999999999</v>
      </c>
      <c r="BG223" s="10" t="s">
        <v>107</v>
      </c>
      <c r="BH223" s="9">
        <f t="shared" si="142"/>
        <v>84</v>
      </c>
      <c r="BI223" s="54" t="s">
        <v>93</v>
      </c>
      <c r="BJ223" s="55" t="s">
        <v>23</v>
      </c>
      <c r="BK223" s="10">
        <v>-0.58382000000000001</v>
      </c>
      <c r="BL223" s="10" t="s">
        <v>107</v>
      </c>
      <c r="BM223" s="9">
        <f t="shared" si="135"/>
        <v>104</v>
      </c>
      <c r="BN223" s="7" t="s">
        <v>65</v>
      </c>
      <c r="BO223" s="8" t="s">
        <v>29</v>
      </c>
      <c r="BP223" s="10">
        <v>-0.49965999999999999</v>
      </c>
      <c r="BQ223" t="s">
        <v>107</v>
      </c>
      <c r="BR223" s="9">
        <f t="shared" si="138"/>
        <v>99</v>
      </c>
    </row>
    <row r="224" spans="1:70" ht="17" thickBot="1" x14ac:dyDescent="0.25">
      <c r="A224" s="58" t="s">
        <v>73</v>
      </c>
      <c r="B224" s="59" t="s">
        <v>23</v>
      </c>
      <c r="C224" s="23">
        <v>-0.44370999999999999</v>
      </c>
      <c r="D224" s="23" t="s">
        <v>108</v>
      </c>
      <c r="E224" s="9">
        <f t="shared" si="129"/>
        <v>121</v>
      </c>
      <c r="F224" s="7" t="s">
        <v>85</v>
      </c>
      <c r="G224" s="8" t="s">
        <v>29</v>
      </c>
      <c r="H224" s="9">
        <v>-0.83038000000000001</v>
      </c>
      <c r="I224" s="9"/>
      <c r="J224" s="9">
        <f t="shared" si="132"/>
        <v>114</v>
      </c>
      <c r="K224" s="54" t="s">
        <v>65</v>
      </c>
      <c r="L224" s="55" t="s">
        <v>23</v>
      </c>
      <c r="M224" s="10">
        <v>-0.38968000000000003</v>
      </c>
      <c r="N224" s="10" t="s">
        <v>107</v>
      </c>
      <c r="O224" s="9">
        <f t="shared" si="137"/>
        <v>101</v>
      </c>
      <c r="P224" s="62" t="s">
        <v>96</v>
      </c>
      <c r="Q224" s="63" t="s">
        <v>25</v>
      </c>
      <c r="R224" s="10">
        <v>-0.78971999999999998</v>
      </c>
      <c r="S224" s="10" t="s">
        <v>107</v>
      </c>
      <c r="T224" s="9">
        <f t="shared" si="136"/>
        <v>104</v>
      </c>
      <c r="U224" s="54" t="s">
        <v>65</v>
      </c>
      <c r="V224" s="55" t="s">
        <v>29</v>
      </c>
      <c r="W224" s="10">
        <v>-0.74573</v>
      </c>
      <c r="X224" s="10" t="s">
        <v>107</v>
      </c>
      <c r="Y224" s="9">
        <f t="shared" si="139"/>
        <v>98</v>
      </c>
      <c r="Z224" s="7" t="s">
        <v>85</v>
      </c>
      <c r="AA224" s="8" t="s">
        <v>29</v>
      </c>
      <c r="AB224" s="9">
        <v>-0.97048999999999996</v>
      </c>
      <c r="AC224" s="9"/>
      <c r="AD224" s="9">
        <f t="shared" si="131"/>
        <v>116</v>
      </c>
      <c r="AE224" s="54" t="s">
        <v>93</v>
      </c>
      <c r="AF224" s="55" t="s">
        <v>23</v>
      </c>
      <c r="AG224" s="10">
        <v>-0.61506000000000005</v>
      </c>
      <c r="AH224" s="10" t="s">
        <v>107</v>
      </c>
      <c r="AI224" s="9">
        <f t="shared" si="140"/>
        <v>96</v>
      </c>
      <c r="AJ224" s="7" t="s">
        <v>85</v>
      </c>
      <c r="AK224" s="8" t="s">
        <v>29</v>
      </c>
      <c r="AL224" s="9">
        <v>-0.66693999999999998</v>
      </c>
      <c r="AM224" s="9"/>
      <c r="AN224" s="9">
        <f t="shared" si="130"/>
        <v>119</v>
      </c>
      <c r="AO224" s="54" t="s">
        <v>69</v>
      </c>
      <c r="AP224" s="55" t="s">
        <v>23</v>
      </c>
      <c r="AQ224" s="10">
        <v>-0.87522999999999995</v>
      </c>
      <c r="AR224" s="10" t="s">
        <v>107</v>
      </c>
      <c r="AS224" s="9">
        <f t="shared" si="141"/>
        <v>94</v>
      </c>
      <c r="AT224" s="54" t="s">
        <v>69</v>
      </c>
      <c r="AU224" s="55" t="s">
        <v>23</v>
      </c>
      <c r="AV224" s="10">
        <v>-0.87455000000000005</v>
      </c>
      <c r="AW224" s="10" t="s">
        <v>107</v>
      </c>
      <c r="AX224" s="9">
        <f t="shared" si="133"/>
        <v>108</v>
      </c>
      <c r="AY224" s="62" t="s">
        <v>93</v>
      </c>
      <c r="AZ224" s="63" t="s">
        <v>29</v>
      </c>
      <c r="BA224" s="23">
        <v>-0.95072000000000001</v>
      </c>
      <c r="BB224" s="23" t="s">
        <v>108</v>
      </c>
      <c r="BC224" s="9">
        <f t="shared" si="134"/>
        <v>105</v>
      </c>
      <c r="BD224" s="7" t="s">
        <v>95</v>
      </c>
      <c r="BE224" s="8" t="s">
        <v>19</v>
      </c>
      <c r="BF224" s="9">
        <v>-0.4289</v>
      </c>
      <c r="BG224" s="9"/>
      <c r="BH224" s="9">
        <f t="shared" si="142"/>
        <v>85</v>
      </c>
      <c r="BI224" s="58" t="s">
        <v>59</v>
      </c>
      <c r="BJ224" s="59" t="s">
        <v>25</v>
      </c>
      <c r="BK224" s="10">
        <v>-0.59321000000000002</v>
      </c>
      <c r="BL224" s="10" t="s">
        <v>107</v>
      </c>
      <c r="BM224" s="9">
        <f t="shared" si="135"/>
        <v>105</v>
      </c>
      <c r="BN224" s="54" t="s">
        <v>92</v>
      </c>
      <c r="BO224" s="55" t="s">
        <v>23</v>
      </c>
      <c r="BP224" s="10">
        <v>-0.52007999999999999</v>
      </c>
      <c r="BQ224" t="s">
        <v>107</v>
      </c>
      <c r="BR224" s="9">
        <f t="shared" si="138"/>
        <v>100</v>
      </c>
    </row>
    <row r="225" spans="1:70" ht="17" thickBot="1" x14ac:dyDescent="0.25">
      <c r="A225" s="7" t="s">
        <v>73</v>
      </c>
      <c r="B225" s="8" t="s">
        <v>26</v>
      </c>
      <c r="C225" s="23">
        <v>-0.49051</v>
      </c>
      <c r="D225" s="23" t="s">
        <v>108</v>
      </c>
      <c r="E225" s="9">
        <f t="shared" si="129"/>
        <v>122</v>
      </c>
      <c r="F225" s="7" t="s">
        <v>85</v>
      </c>
      <c r="G225" s="8" t="s">
        <v>19</v>
      </c>
      <c r="H225" s="9">
        <v>-0.83418999999999999</v>
      </c>
      <c r="I225" s="9"/>
      <c r="J225" s="9">
        <f t="shared" si="132"/>
        <v>115</v>
      </c>
      <c r="K225" s="54" t="s">
        <v>92</v>
      </c>
      <c r="L225" s="55" t="s">
        <v>23</v>
      </c>
      <c r="M225" s="10">
        <v>-0.42394999999999999</v>
      </c>
      <c r="N225" s="10" t="s">
        <v>107</v>
      </c>
      <c r="O225" s="9">
        <f t="shared" si="137"/>
        <v>102</v>
      </c>
      <c r="P225" s="62" t="s">
        <v>93</v>
      </c>
      <c r="Q225" s="63" t="s">
        <v>25</v>
      </c>
      <c r="R225" s="23">
        <v>-0.80769999999999997</v>
      </c>
      <c r="S225" s="23" t="s">
        <v>108</v>
      </c>
      <c r="T225" s="9">
        <f t="shared" si="136"/>
        <v>105</v>
      </c>
      <c r="U225" s="62" t="s">
        <v>83</v>
      </c>
      <c r="V225" s="63" t="s">
        <v>25</v>
      </c>
      <c r="W225" s="23">
        <v>-0.77503</v>
      </c>
      <c r="X225" s="23" t="s">
        <v>108</v>
      </c>
      <c r="Y225" s="9">
        <f t="shared" si="139"/>
        <v>99</v>
      </c>
      <c r="Z225" s="7" t="s">
        <v>85</v>
      </c>
      <c r="AA225" s="8" t="s">
        <v>19</v>
      </c>
      <c r="AB225" s="9">
        <v>-1.0857699999999999</v>
      </c>
      <c r="AC225" s="9"/>
      <c r="AD225" s="9">
        <f t="shared" si="131"/>
        <v>117</v>
      </c>
      <c r="AE225" s="62" t="s">
        <v>65</v>
      </c>
      <c r="AF225" s="63" t="s">
        <v>29</v>
      </c>
      <c r="AG225" s="10">
        <v>-0.63492999999999999</v>
      </c>
      <c r="AH225" s="10" t="s">
        <v>107</v>
      </c>
      <c r="AI225" s="9">
        <f t="shared" si="140"/>
        <v>97</v>
      </c>
      <c r="AJ225" s="7" t="s">
        <v>90</v>
      </c>
      <c r="AK225" s="8" t="s">
        <v>26</v>
      </c>
      <c r="AL225" s="10">
        <v>-0.77217000000000002</v>
      </c>
      <c r="AM225" s="10" t="s">
        <v>107</v>
      </c>
      <c r="AN225" s="9">
        <f t="shared" si="130"/>
        <v>120</v>
      </c>
      <c r="AO225" s="54" t="s">
        <v>98</v>
      </c>
      <c r="AP225" s="55" t="s">
        <v>23</v>
      </c>
      <c r="AQ225" s="10">
        <v>-0.91234000000000004</v>
      </c>
      <c r="AR225" s="10" t="s">
        <v>107</v>
      </c>
      <c r="AS225" s="9">
        <f t="shared" si="141"/>
        <v>95</v>
      </c>
      <c r="AT225" s="7" t="s">
        <v>90</v>
      </c>
      <c r="AU225" s="8" t="s">
        <v>29</v>
      </c>
      <c r="AV225" s="9">
        <v>-0.88275999999999999</v>
      </c>
      <c r="AW225" s="9"/>
      <c r="AX225" s="9">
        <f t="shared" si="133"/>
        <v>109</v>
      </c>
      <c r="AY225" s="62" t="s">
        <v>65</v>
      </c>
      <c r="AZ225" s="63" t="s">
        <v>29</v>
      </c>
      <c r="BA225" s="10">
        <v>-1.0292699999999999</v>
      </c>
      <c r="BB225" s="10" t="s">
        <v>107</v>
      </c>
      <c r="BC225" s="9">
        <f t="shared" si="134"/>
        <v>106</v>
      </c>
      <c r="BD225" s="54" t="s">
        <v>52</v>
      </c>
      <c r="BE225" s="55" t="s">
        <v>23</v>
      </c>
      <c r="BF225" s="10">
        <v>-0.43114999999999998</v>
      </c>
      <c r="BG225" s="10" t="s">
        <v>107</v>
      </c>
      <c r="BH225" s="9">
        <f t="shared" si="142"/>
        <v>86</v>
      </c>
      <c r="BI225" s="58" t="s">
        <v>83</v>
      </c>
      <c r="BJ225" s="59" t="s">
        <v>25</v>
      </c>
      <c r="BK225" s="10">
        <v>-0.59658</v>
      </c>
      <c r="BL225" s="10" t="s">
        <v>107</v>
      </c>
      <c r="BM225" s="9">
        <f t="shared" si="135"/>
        <v>106</v>
      </c>
      <c r="BN225" s="54" t="s">
        <v>69</v>
      </c>
      <c r="BO225" s="55" t="s">
        <v>23</v>
      </c>
      <c r="BP225" s="10">
        <v>-0.53259000000000001</v>
      </c>
      <c r="BQ225" t="s">
        <v>107</v>
      </c>
      <c r="BR225" s="9">
        <f t="shared" si="138"/>
        <v>101</v>
      </c>
    </row>
    <row r="226" spans="1:70" ht="17" thickBot="1" x14ac:dyDescent="0.25">
      <c r="A226" s="7" t="s">
        <v>90</v>
      </c>
      <c r="B226" s="8" t="s">
        <v>26</v>
      </c>
      <c r="C226" s="9">
        <v>-0.55301999999999996</v>
      </c>
      <c r="D226" s="9"/>
      <c r="E226" s="9">
        <f t="shared" si="129"/>
        <v>123</v>
      </c>
      <c r="F226" s="7" t="s">
        <v>73</v>
      </c>
      <c r="G226" s="8" t="s">
        <v>29</v>
      </c>
      <c r="H226" s="9">
        <v>-0.88771</v>
      </c>
      <c r="I226" s="9"/>
      <c r="J226" s="9">
        <f t="shared" si="132"/>
        <v>116</v>
      </c>
      <c r="K226" s="58" t="s">
        <v>65</v>
      </c>
      <c r="L226" s="59" t="s">
        <v>20</v>
      </c>
      <c r="M226" s="10">
        <v>-0.43174000000000001</v>
      </c>
      <c r="N226" s="10" t="s">
        <v>107</v>
      </c>
      <c r="O226" s="9">
        <f t="shared" si="137"/>
        <v>103</v>
      </c>
      <c r="P226" s="54" t="s">
        <v>96</v>
      </c>
      <c r="Q226" s="55" t="s">
        <v>29</v>
      </c>
      <c r="R226" s="10">
        <v>-0.82713999999999999</v>
      </c>
      <c r="S226" s="10" t="s">
        <v>107</v>
      </c>
      <c r="T226" s="9">
        <f t="shared" si="136"/>
        <v>106</v>
      </c>
      <c r="U226" s="7" t="s">
        <v>95</v>
      </c>
      <c r="V226" s="8" t="s">
        <v>29</v>
      </c>
      <c r="W226" s="9">
        <v>-0.85845000000000005</v>
      </c>
      <c r="X226" s="9"/>
      <c r="Y226" s="9">
        <f t="shared" si="139"/>
        <v>100</v>
      </c>
      <c r="Z226" s="58" t="s">
        <v>90</v>
      </c>
      <c r="AA226" s="59" t="s">
        <v>29</v>
      </c>
      <c r="AB226" s="23">
        <v>-1.23587</v>
      </c>
      <c r="AC226" s="23" t="s">
        <v>108</v>
      </c>
      <c r="AD226" s="9">
        <f t="shared" si="131"/>
        <v>118</v>
      </c>
      <c r="AE226" s="62" t="s">
        <v>93</v>
      </c>
      <c r="AF226" s="63" t="s">
        <v>29</v>
      </c>
      <c r="AG226" s="10">
        <v>-0.64788999999999997</v>
      </c>
      <c r="AH226" s="10" t="s">
        <v>107</v>
      </c>
      <c r="AI226" s="9">
        <f t="shared" si="140"/>
        <v>98</v>
      </c>
      <c r="AJ226" s="62" t="s">
        <v>90</v>
      </c>
      <c r="AK226" s="63" t="s">
        <v>29</v>
      </c>
      <c r="AL226" s="23">
        <v>-0.85550000000000004</v>
      </c>
      <c r="AM226" s="23" t="s">
        <v>108</v>
      </c>
      <c r="AN226" s="9">
        <f t="shared" si="130"/>
        <v>121</v>
      </c>
      <c r="AO226" s="58" t="s">
        <v>93</v>
      </c>
      <c r="AP226" s="59" t="s">
        <v>29</v>
      </c>
      <c r="AQ226" s="10">
        <v>-0.95679000000000003</v>
      </c>
      <c r="AR226" s="10" t="s">
        <v>107</v>
      </c>
      <c r="AS226" s="9">
        <f t="shared" si="141"/>
        <v>96</v>
      </c>
      <c r="AT226" s="54" t="s">
        <v>98</v>
      </c>
      <c r="AU226" s="55" t="s">
        <v>23</v>
      </c>
      <c r="AV226" s="10">
        <v>-0.93567999999999996</v>
      </c>
      <c r="AW226" s="10" t="s">
        <v>107</v>
      </c>
      <c r="AX226" s="9">
        <f t="shared" si="133"/>
        <v>110</v>
      </c>
      <c r="AY226" s="7" t="s">
        <v>90</v>
      </c>
      <c r="AZ226" s="8" t="s">
        <v>29</v>
      </c>
      <c r="BA226" s="9">
        <v>-1.1601999999999999</v>
      </c>
      <c r="BB226" s="9"/>
      <c r="BC226" s="9">
        <f t="shared" si="134"/>
        <v>107</v>
      </c>
      <c r="BD226" s="7" t="s">
        <v>95</v>
      </c>
      <c r="BE226" s="8" t="s">
        <v>29</v>
      </c>
      <c r="BF226" s="9">
        <v>-0.43298999999999999</v>
      </c>
      <c r="BG226" s="9"/>
      <c r="BH226" s="9">
        <f t="shared" si="142"/>
        <v>87</v>
      </c>
      <c r="BI226" s="7" t="s">
        <v>65</v>
      </c>
      <c r="BJ226" s="8" t="s">
        <v>29</v>
      </c>
      <c r="BK226" s="23">
        <v>-0.63768000000000002</v>
      </c>
      <c r="BL226" s="23" t="s">
        <v>108</v>
      </c>
      <c r="BM226" s="9">
        <f t="shared" si="135"/>
        <v>107</v>
      </c>
      <c r="BN226" s="54" t="s">
        <v>90</v>
      </c>
      <c r="BO226" s="55" t="s">
        <v>23</v>
      </c>
      <c r="BP226" s="23">
        <v>-0.53802000000000005</v>
      </c>
      <c r="BQ226" t="s">
        <v>108</v>
      </c>
      <c r="BR226" s="9">
        <f t="shared" si="138"/>
        <v>102</v>
      </c>
    </row>
    <row r="227" spans="1:70" ht="17" thickBot="1" x14ac:dyDescent="0.25">
      <c r="A227" s="54" t="s">
        <v>90</v>
      </c>
      <c r="B227" s="55" t="s">
        <v>20</v>
      </c>
      <c r="C227" s="10">
        <v>-0.71140999999999999</v>
      </c>
      <c r="D227" s="10" t="s">
        <v>107</v>
      </c>
      <c r="E227" s="9">
        <f t="shared" si="129"/>
        <v>124</v>
      </c>
      <c r="F227" s="7" t="s">
        <v>93</v>
      </c>
      <c r="G227" s="8" t="s">
        <v>29</v>
      </c>
      <c r="H227" s="23">
        <v>-1.0029300000000001</v>
      </c>
      <c r="I227" s="23" t="s">
        <v>108</v>
      </c>
      <c r="J227" s="9">
        <f t="shared" si="132"/>
        <v>117</v>
      </c>
      <c r="K227" s="7" t="s">
        <v>103</v>
      </c>
      <c r="L227" s="8" t="s">
        <v>28</v>
      </c>
      <c r="M227" s="9">
        <v>-0.49210999999999999</v>
      </c>
      <c r="N227" s="9"/>
      <c r="O227" s="9">
        <f t="shared" si="137"/>
        <v>104</v>
      </c>
      <c r="P227" s="7" t="s">
        <v>93</v>
      </c>
      <c r="Q227" s="8" t="s">
        <v>29</v>
      </c>
      <c r="R227" s="9">
        <v>-0.84662000000000004</v>
      </c>
      <c r="S227" s="9"/>
      <c r="T227" s="9">
        <f t="shared" si="136"/>
        <v>107</v>
      </c>
      <c r="U227" s="7" t="s">
        <v>93</v>
      </c>
      <c r="V227" s="8" t="s">
        <v>20</v>
      </c>
      <c r="W227" s="10">
        <v>-0.95428999999999997</v>
      </c>
      <c r="X227" s="10" t="s">
        <v>107</v>
      </c>
      <c r="Y227" s="9">
        <f t="shared" si="139"/>
        <v>101</v>
      </c>
      <c r="Z227" s="58" t="s">
        <v>73</v>
      </c>
      <c r="AA227" s="59" t="s">
        <v>29</v>
      </c>
      <c r="AB227" s="10">
        <v>-1.38917</v>
      </c>
      <c r="AC227" s="10" t="s">
        <v>107</v>
      </c>
      <c r="AD227" s="9">
        <f t="shared" si="131"/>
        <v>119</v>
      </c>
      <c r="AE227" s="7" t="s">
        <v>95</v>
      </c>
      <c r="AF227" s="8" t="s">
        <v>19</v>
      </c>
      <c r="AG227" s="9">
        <v>-0.6885</v>
      </c>
      <c r="AH227" s="9"/>
      <c r="AI227" s="9">
        <f t="shared" si="140"/>
        <v>99</v>
      </c>
      <c r="AJ227" s="62" t="s">
        <v>73</v>
      </c>
      <c r="AK227" s="63" t="s">
        <v>29</v>
      </c>
      <c r="AL227" s="10">
        <v>-0.96501000000000003</v>
      </c>
      <c r="AM227" s="10" t="s">
        <v>107</v>
      </c>
      <c r="AN227" s="9">
        <f t="shared" si="130"/>
        <v>122</v>
      </c>
      <c r="AO227" s="58" t="s">
        <v>73</v>
      </c>
      <c r="AP227" s="59" t="s">
        <v>29</v>
      </c>
      <c r="AQ227" s="23">
        <v>-1.01725</v>
      </c>
      <c r="AR227" s="23" t="s">
        <v>108</v>
      </c>
      <c r="AS227" s="9">
        <f t="shared" si="141"/>
        <v>97</v>
      </c>
      <c r="AT227" s="58" t="s">
        <v>73</v>
      </c>
      <c r="AU227" s="59" t="s">
        <v>29</v>
      </c>
      <c r="AV227" s="10">
        <v>-1.07978</v>
      </c>
      <c r="AW227" s="10" t="s">
        <v>107</v>
      </c>
      <c r="AX227" s="9">
        <f t="shared" si="133"/>
        <v>111</v>
      </c>
      <c r="AY227" s="62" t="s">
        <v>73</v>
      </c>
      <c r="AZ227" s="63" t="s">
        <v>29</v>
      </c>
      <c r="BA227" s="10">
        <v>-1.22098</v>
      </c>
      <c r="BB227" s="10" t="s">
        <v>107</v>
      </c>
      <c r="BC227" s="9">
        <f t="shared" si="134"/>
        <v>108</v>
      </c>
      <c r="BD227" s="54" t="s">
        <v>75</v>
      </c>
      <c r="BE227" s="55" t="s">
        <v>23</v>
      </c>
      <c r="BF227" s="10">
        <v>-0.48042000000000001</v>
      </c>
      <c r="BG227" s="10" t="s">
        <v>107</v>
      </c>
      <c r="BH227" s="9">
        <f t="shared" si="142"/>
        <v>88</v>
      </c>
      <c r="BI227" s="58" t="s">
        <v>89</v>
      </c>
      <c r="BJ227" s="59" t="s">
        <v>25</v>
      </c>
      <c r="BK227" s="10">
        <v>-0.73743000000000003</v>
      </c>
      <c r="BL227" s="10" t="s">
        <v>107</v>
      </c>
      <c r="BM227" s="9">
        <f t="shared" si="135"/>
        <v>108</v>
      </c>
      <c r="BN227" s="54" t="s">
        <v>75</v>
      </c>
      <c r="BO227" s="55" t="s">
        <v>23</v>
      </c>
      <c r="BP227" s="10">
        <v>-0.57169000000000003</v>
      </c>
      <c r="BQ227" t="s">
        <v>107</v>
      </c>
      <c r="BR227" s="9">
        <f t="shared" si="138"/>
        <v>103</v>
      </c>
    </row>
    <row r="228" spans="1:70" ht="17" thickBot="1" x14ac:dyDescent="0.25">
      <c r="A228" s="7" t="s">
        <v>90</v>
      </c>
      <c r="B228" s="8" t="s">
        <v>29</v>
      </c>
      <c r="C228" s="9">
        <v>-0.72284999999999999</v>
      </c>
      <c r="D228" s="9"/>
      <c r="E228" s="9">
        <f t="shared" si="129"/>
        <v>125</v>
      </c>
      <c r="F228" s="7" t="s">
        <v>95</v>
      </c>
      <c r="G228" s="8" t="s">
        <v>29</v>
      </c>
      <c r="H228" s="9">
        <v>-1.5525100000000001</v>
      </c>
      <c r="I228" s="9"/>
      <c r="J228" s="9">
        <f t="shared" si="132"/>
        <v>118</v>
      </c>
      <c r="K228" s="7" t="s">
        <v>90</v>
      </c>
      <c r="L228" s="8" t="s">
        <v>20</v>
      </c>
      <c r="M228" s="9">
        <v>-0.57104999999999995</v>
      </c>
      <c r="N228" s="9"/>
      <c r="O228" s="9">
        <f t="shared" si="137"/>
        <v>105</v>
      </c>
      <c r="P228" s="7" t="s">
        <v>95</v>
      </c>
      <c r="Q228" s="8" t="s">
        <v>19</v>
      </c>
      <c r="R228" s="9">
        <v>-1.22027</v>
      </c>
      <c r="S228" s="9"/>
      <c r="T228" s="9">
        <f t="shared" si="136"/>
        <v>108</v>
      </c>
      <c r="U228" s="54" t="s">
        <v>93</v>
      </c>
      <c r="V228" s="55" t="s">
        <v>29</v>
      </c>
      <c r="W228" s="10">
        <v>-1.0315099999999999</v>
      </c>
      <c r="X228" s="10" t="s">
        <v>107</v>
      </c>
      <c r="Y228" s="9">
        <f t="shared" si="139"/>
        <v>102</v>
      </c>
      <c r="Z228" s="7" t="s">
        <v>95</v>
      </c>
      <c r="AA228" s="8" t="s">
        <v>29</v>
      </c>
      <c r="AB228" s="9">
        <v>-1.61911</v>
      </c>
      <c r="AC228" s="9"/>
      <c r="AD228" s="9">
        <f t="shared" si="131"/>
        <v>120</v>
      </c>
      <c r="AE228" s="7" t="s">
        <v>93</v>
      </c>
      <c r="AF228" s="8" t="s">
        <v>20</v>
      </c>
      <c r="AG228" s="10">
        <v>-0.69416</v>
      </c>
      <c r="AH228" s="10" t="s">
        <v>107</v>
      </c>
      <c r="AI228" s="9">
        <f t="shared" si="140"/>
        <v>100</v>
      </c>
      <c r="AJ228" s="7" t="s">
        <v>95</v>
      </c>
      <c r="AK228" s="8" t="s">
        <v>19</v>
      </c>
      <c r="AL228" s="9">
        <v>-1.0891599999999999</v>
      </c>
      <c r="AM228" s="9"/>
      <c r="AN228" s="9">
        <f t="shared" si="130"/>
        <v>123</v>
      </c>
      <c r="AO228" s="7" t="s">
        <v>95</v>
      </c>
      <c r="AP228" s="8" t="s">
        <v>19</v>
      </c>
      <c r="AQ228" s="9">
        <v>-1.2815300000000001</v>
      </c>
      <c r="AR228" s="9"/>
      <c r="AS228" s="9">
        <f t="shared" si="141"/>
        <v>98</v>
      </c>
      <c r="AT228" s="7" t="s">
        <v>95</v>
      </c>
      <c r="AU228" s="8" t="s">
        <v>29</v>
      </c>
      <c r="AV228" s="9">
        <v>-1.37531</v>
      </c>
      <c r="AW228" s="9"/>
      <c r="AX228" s="9">
        <f t="shared" si="133"/>
        <v>112</v>
      </c>
      <c r="AY228" s="7" t="s">
        <v>95</v>
      </c>
      <c r="AZ228" s="8" t="s">
        <v>29</v>
      </c>
      <c r="BA228" s="9">
        <v>-1.3121499999999999</v>
      </c>
      <c r="BB228" s="9"/>
      <c r="BC228" s="9">
        <f t="shared" si="134"/>
        <v>109</v>
      </c>
      <c r="BD228" s="54" t="s">
        <v>69</v>
      </c>
      <c r="BE228" s="55" t="s">
        <v>23</v>
      </c>
      <c r="BF228" s="10">
        <v>-0.53793000000000002</v>
      </c>
      <c r="BG228" s="10" t="s">
        <v>107</v>
      </c>
      <c r="BH228" s="9">
        <f t="shared" si="142"/>
        <v>89</v>
      </c>
      <c r="BI228" s="58" t="s">
        <v>93</v>
      </c>
      <c r="BJ228" s="59" t="s">
        <v>25</v>
      </c>
      <c r="BK228" s="10">
        <v>-0.87090000000000001</v>
      </c>
      <c r="BL228" s="10" t="s">
        <v>107</v>
      </c>
      <c r="BM228" s="9">
        <f t="shared" si="135"/>
        <v>109</v>
      </c>
      <c r="BN228" s="7" t="s">
        <v>93</v>
      </c>
      <c r="BO228" s="8" t="s">
        <v>29</v>
      </c>
      <c r="BP228" s="10">
        <v>-0.64088999999999996</v>
      </c>
      <c r="BQ228" t="s">
        <v>107</v>
      </c>
      <c r="BR228" s="9">
        <f t="shared" si="138"/>
        <v>104</v>
      </c>
    </row>
    <row r="229" spans="1:70" ht="17" thickBot="1" x14ac:dyDescent="0.25">
      <c r="A229" s="60" t="s">
        <v>90</v>
      </c>
      <c r="B229" s="61" t="s">
        <v>23</v>
      </c>
      <c r="C229" s="10">
        <v>-0.75322</v>
      </c>
      <c r="D229" s="29" t="s">
        <v>107</v>
      </c>
      <c r="E229" s="9">
        <f t="shared" si="129"/>
        <v>126</v>
      </c>
      <c r="F229" s="5" t="s">
        <v>95</v>
      </c>
      <c r="G229" s="6" t="s">
        <v>19</v>
      </c>
      <c r="H229" s="9">
        <v>-1.73197</v>
      </c>
      <c r="I229" s="30"/>
      <c r="J229" s="9">
        <f t="shared" si="132"/>
        <v>119</v>
      </c>
      <c r="K229" s="56" t="s">
        <v>90</v>
      </c>
      <c r="L229" s="57" t="s">
        <v>23</v>
      </c>
      <c r="M229" s="23">
        <v>-0.64609000000000005</v>
      </c>
      <c r="N229" s="45" t="s">
        <v>108</v>
      </c>
      <c r="O229" s="9">
        <f t="shared" si="137"/>
        <v>106</v>
      </c>
      <c r="P229" s="5" t="s">
        <v>95</v>
      </c>
      <c r="Q229" s="6" t="s">
        <v>29</v>
      </c>
      <c r="R229" s="9">
        <v>-1.2841199999999999</v>
      </c>
      <c r="S229" s="30"/>
      <c r="T229" s="9">
        <f t="shared" si="136"/>
        <v>109</v>
      </c>
      <c r="U229" s="64" t="s">
        <v>93</v>
      </c>
      <c r="V229" s="65" t="s">
        <v>25</v>
      </c>
      <c r="W229" s="10">
        <v>-1.3907</v>
      </c>
      <c r="X229" s="29" t="s">
        <v>107</v>
      </c>
      <c r="Y229" s="9">
        <f t="shared" si="139"/>
        <v>103</v>
      </c>
      <c r="Z229" s="5" t="s">
        <v>95</v>
      </c>
      <c r="AA229" s="6" t="s">
        <v>19</v>
      </c>
      <c r="AB229" s="9">
        <v>-1.8845000000000001</v>
      </c>
      <c r="AC229" s="30"/>
      <c r="AD229" s="9">
        <f t="shared" si="131"/>
        <v>121</v>
      </c>
      <c r="AE229" s="60" t="s">
        <v>93</v>
      </c>
      <c r="AF229" s="61" t="s">
        <v>25</v>
      </c>
      <c r="AG229" s="10">
        <v>-0.72950000000000004</v>
      </c>
      <c r="AH229" s="29" t="s">
        <v>107</v>
      </c>
      <c r="AI229" s="9">
        <f t="shared" si="140"/>
        <v>101</v>
      </c>
      <c r="AJ229" s="5" t="s">
        <v>95</v>
      </c>
      <c r="AK229" s="6" t="s">
        <v>29</v>
      </c>
      <c r="AL229" s="9">
        <v>-1.12927</v>
      </c>
      <c r="AM229" s="30"/>
      <c r="AN229" s="9">
        <f t="shared" si="130"/>
        <v>124</v>
      </c>
      <c r="AO229" s="5" t="s">
        <v>95</v>
      </c>
      <c r="AP229" s="6" t="s">
        <v>29</v>
      </c>
      <c r="AQ229" s="9">
        <v>-1.6092900000000001</v>
      </c>
      <c r="AR229" s="30"/>
      <c r="AS229" s="9">
        <f t="shared" si="141"/>
        <v>99</v>
      </c>
      <c r="AT229" s="5" t="s">
        <v>95</v>
      </c>
      <c r="AU229" s="6" t="s">
        <v>19</v>
      </c>
      <c r="AV229" s="9">
        <v>-1.383</v>
      </c>
      <c r="AW229" s="30"/>
      <c r="AX229" s="9">
        <f t="shared" si="133"/>
        <v>113</v>
      </c>
      <c r="AY229" s="5" t="s">
        <v>95</v>
      </c>
      <c r="AZ229" s="6" t="s">
        <v>19</v>
      </c>
      <c r="BA229" s="9">
        <v>-1.6186400000000001</v>
      </c>
      <c r="BB229" s="30"/>
      <c r="BC229" s="9">
        <f t="shared" si="134"/>
        <v>110</v>
      </c>
      <c r="BD229" s="56" t="s">
        <v>98</v>
      </c>
      <c r="BE229" s="57" t="s">
        <v>23</v>
      </c>
      <c r="BF229" s="10">
        <v>-0.63236000000000003</v>
      </c>
      <c r="BG229" s="29" t="s">
        <v>107</v>
      </c>
      <c r="BH229" s="9">
        <f t="shared" si="142"/>
        <v>90</v>
      </c>
      <c r="BI229" s="5" t="s">
        <v>93</v>
      </c>
      <c r="BJ229" s="6" t="s">
        <v>29</v>
      </c>
      <c r="BK229" s="10">
        <v>-0.95254000000000005</v>
      </c>
      <c r="BL229" s="29" t="s">
        <v>107</v>
      </c>
      <c r="BM229" s="9">
        <f t="shared" si="135"/>
        <v>110</v>
      </c>
      <c r="BN229" s="56" t="s">
        <v>98</v>
      </c>
      <c r="BO229" s="57" t="s">
        <v>23</v>
      </c>
      <c r="BP229" s="10">
        <v>-0.70142000000000004</v>
      </c>
      <c r="BQ229" t="s">
        <v>107</v>
      </c>
      <c r="BR229" s="9">
        <f t="shared" si="138"/>
        <v>105</v>
      </c>
    </row>
    <row r="230" spans="1:70" ht="18" thickTop="1" thickBot="1" x14ac:dyDescent="0.25">
      <c r="A230" s="90" t="s">
        <v>109</v>
      </c>
      <c r="B230" s="91"/>
      <c r="C230" s="91"/>
      <c r="D230" s="91"/>
      <c r="E230" s="92"/>
      <c r="F230" s="90" t="s">
        <v>109</v>
      </c>
      <c r="G230" s="91"/>
      <c r="H230" s="91"/>
      <c r="I230" s="91"/>
      <c r="J230" s="92"/>
      <c r="K230" s="90" t="s">
        <v>109</v>
      </c>
      <c r="L230" s="91"/>
      <c r="M230" s="91"/>
      <c r="N230" s="91"/>
      <c r="O230" s="92"/>
      <c r="P230" s="90" t="s">
        <v>109</v>
      </c>
      <c r="Q230" s="91"/>
      <c r="R230" s="91"/>
      <c r="S230" s="91"/>
      <c r="T230" s="92"/>
      <c r="U230" s="90" t="s">
        <v>109</v>
      </c>
      <c r="V230" s="91"/>
      <c r="W230" s="91"/>
      <c r="X230" s="91"/>
      <c r="Y230" s="92"/>
      <c r="Z230" s="90" t="s">
        <v>109</v>
      </c>
      <c r="AA230" s="91"/>
      <c r="AB230" s="91"/>
      <c r="AC230" s="91"/>
      <c r="AD230" s="92"/>
      <c r="AE230" s="90" t="s">
        <v>109</v>
      </c>
      <c r="AF230" s="91"/>
      <c r="AG230" s="91"/>
      <c r="AH230" s="91"/>
      <c r="AI230" s="92"/>
      <c r="AJ230" s="90" t="s">
        <v>109</v>
      </c>
      <c r="AK230" s="91"/>
      <c r="AL230" s="91"/>
      <c r="AM230" s="91"/>
      <c r="AN230" s="92"/>
      <c r="AO230" s="90" t="s">
        <v>109</v>
      </c>
      <c r="AP230" s="91"/>
      <c r="AQ230" s="91"/>
      <c r="AR230" s="91"/>
      <c r="AS230" s="92"/>
      <c r="AT230" s="90" t="s">
        <v>109</v>
      </c>
      <c r="AU230" s="91"/>
      <c r="AV230" s="91"/>
      <c r="AW230" s="91"/>
      <c r="AX230" s="92"/>
      <c r="AY230" s="90" t="s">
        <v>109</v>
      </c>
      <c r="AZ230" s="91"/>
      <c r="BA230" s="91"/>
      <c r="BB230" s="91"/>
      <c r="BC230" s="92"/>
      <c r="BD230" s="90" t="s">
        <v>109</v>
      </c>
      <c r="BE230" s="91"/>
      <c r="BF230" s="91"/>
      <c r="BG230" s="91"/>
      <c r="BH230" s="92"/>
      <c r="BI230" s="90" t="s">
        <v>109</v>
      </c>
      <c r="BJ230" s="91"/>
      <c r="BK230" s="91"/>
      <c r="BL230" s="91"/>
      <c r="BM230" s="92"/>
      <c r="BN230" s="90" t="s">
        <v>109</v>
      </c>
      <c r="BO230" s="91"/>
      <c r="BP230" s="91"/>
      <c r="BQ230" s="91"/>
      <c r="BR230" s="92"/>
    </row>
    <row r="231" spans="1:70" ht="17" thickTop="1" x14ac:dyDescent="0.2">
      <c r="A231" s="31" t="s">
        <v>25</v>
      </c>
      <c r="B231" s="32">
        <f>SUMIF($B$104:$B$229,A231,$E$104:$E$229)</f>
        <v>1025</v>
      </c>
      <c r="C231" s="33"/>
      <c r="D231" s="33" t="s">
        <v>26</v>
      </c>
      <c r="E231" s="32">
        <f>SUMIF($B$104:$B$229,D231,$E$104:$E$229)</f>
        <v>1514</v>
      </c>
      <c r="F231" s="41" t="s">
        <v>25</v>
      </c>
      <c r="G231" s="32">
        <f>SUMIF($G$111:$G$229,F231,$J$111:$J$229)</f>
        <v>1243</v>
      </c>
      <c r="H231" s="33"/>
      <c r="I231" s="33" t="s">
        <v>26</v>
      </c>
      <c r="J231" s="32">
        <f>SUMIF($G$111:$G$229,I231,$J$111:$J$229)</f>
        <v>460</v>
      </c>
      <c r="K231" s="31" t="s">
        <v>25</v>
      </c>
      <c r="L231" s="32">
        <f>SUMIF($L$124:$L$229,K231,$O$124:$O$229)</f>
        <v>1065</v>
      </c>
      <c r="M231" s="33"/>
      <c r="N231" s="33" t="s">
        <v>26</v>
      </c>
      <c r="O231" s="32">
        <f>SUMIF($L$124:$L$229,N231,$O$124:$O$229)</f>
        <v>350</v>
      </c>
      <c r="P231" s="31" t="s">
        <v>25</v>
      </c>
      <c r="Q231" s="32">
        <f>SUMIF($Q$121:$Q$229,P231,$T$121:$T$229)</f>
        <v>867</v>
      </c>
      <c r="R231" s="33"/>
      <c r="S231" s="33" t="s">
        <v>26</v>
      </c>
      <c r="T231" s="32">
        <f>SUMIF($Q$121:$Q$229,S231,$T$121:$T$229)</f>
        <v>396</v>
      </c>
      <c r="U231" s="31" t="s">
        <v>25</v>
      </c>
      <c r="V231" s="32">
        <f>SUMIF($V$127:$V$229,U231,$Y$127:$Y$229)</f>
        <v>917</v>
      </c>
      <c r="W231" s="33"/>
      <c r="X231" s="33" t="s">
        <v>26</v>
      </c>
      <c r="Y231" s="32">
        <f>SUMIF($V$127:$V$229,X231,$Y$127:$Y$229)</f>
        <v>191</v>
      </c>
      <c r="Z231" s="31" t="s">
        <v>25</v>
      </c>
      <c r="AA231" s="32">
        <f>SUMIF($AA$109:$AA$229,Z231,$AD$109:$AD$229)</f>
        <v>393</v>
      </c>
      <c r="AB231" s="33"/>
      <c r="AC231" s="33" t="s">
        <v>26</v>
      </c>
      <c r="AD231" s="32">
        <f>SUMIF($AA$109:$AA$229,AC231,$AD$109:$AD$229)</f>
        <v>1723</v>
      </c>
      <c r="AE231" s="31" t="s">
        <v>25</v>
      </c>
      <c r="AF231" s="32">
        <f>SUMIF($AF$129:$AF$229,AE231,$AI$129:$AI$229)</f>
        <v>855</v>
      </c>
      <c r="AG231" s="33"/>
      <c r="AH231" s="33" t="s">
        <v>26</v>
      </c>
      <c r="AI231" s="32">
        <f>SUMIF($AF$129:$AF$229,AH231,$AI$129:$AI$229)</f>
        <v>272</v>
      </c>
      <c r="AJ231" s="31" t="s">
        <v>25</v>
      </c>
      <c r="AK231" s="32">
        <f>SUMIF($AK$106:$AK$229,AJ231,$AN$106:$AN$229)</f>
        <v>377</v>
      </c>
      <c r="AL231" s="33"/>
      <c r="AM231" s="33" t="s">
        <v>26</v>
      </c>
      <c r="AN231" s="32">
        <f>SUMIF($AK$106:$AK$229,AM231,$AN$106:$AN$229)</f>
        <v>1365</v>
      </c>
      <c r="AO231" s="31" t="s">
        <v>25</v>
      </c>
      <c r="AP231" s="32">
        <f>SUMIF($AP$131:$AP$229,AO231,$AS$131:$AS$229)</f>
        <v>629</v>
      </c>
      <c r="AQ231" s="33"/>
      <c r="AR231" s="33" t="s">
        <v>26</v>
      </c>
      <c r="AS231" s="32">
        <f>SUMIF($AP$131:$AP$229,AR231,$AS$131:$AS$229)</f>
        <v>366</v>
      </c>
      <c r="AT231" s="31" t="s">
        <v>25</v>
      </c>
      <c r="AU231" s="32">
        <f>SUMIF($AU$117:$AU$229,AT231,$AX$117:$AX$229)</f>
        <v>1078</v>
      </c>
      <c r="AV231" s="33"/>
      <c r="AW231" s="33" t="s">
        <v>26</v>
      </c>
      <c r="AX231" s="32">
        <f>SUMIF($AU$117:$AU$229,AW231,$AX$117:$AX$229)</f>
        <v>466</v>
      </c>
      <c r="AY231" s="31" t="s">
        <v>25</v>
      </c>
      <c r="AZ231" s="32">
        <f>SUMIF($AZ$120:$AZ$229,AY231,$BC$120:$BC$229)</f>
        <v>1186</v>
      </c>
      <c r="BA231" s="33"/>
      <c r="BB231" s="33" t="s">
        <v>26</v>
      </c>
      <c r="BC231" s="32">
        <f>SUMIF($AZ$120:$AZ$229,BB231,$BC$120:$BC$229)</f>
        <v>437</v>
      </c>
      <c r="BD231" s="31" t="s">
        <v>25</v>
      </c>
      <c r="BE231" s="32">
        <f>SUMIF($BE$140:$BE$229,BD231,$BH$140:$BH$229)</f>
        <v>549</v>
      </c>
      <c r="BF231" s="33"/>
      <c r="BG231" s="33" t="s">
        <v>26</v>
      </c>
      <c r="BH231" s="32">
        <f>SUMIF($BE$140:$BE$229,BG231,$BH$140:$BH$229)</f>
        <v>384</v>
      </c>
      <c r="BI231" s="31" t="s">
        <v>25</v>
      </c>
      <c r="BJ231" s="32">
        <f>SUMIF($BJ$120:$BJ$229,BI231,$BM$120:$BM$229)</f>
        <v>1590</v>
      </c>
      <c r="BK231" s="33"/>
      <c r="BL231" s="33" t="s">
        <v>26</v>
      </c>
      <c r="BM231" s="32">
        <f>SUMIF($BJ$120:$BJ$229,BL231,$BM$120:$BM$229)</f>
        <v>0</v>
      </c>
      <c r="BN231" s="31" t="s">
        <v>25</v>
      </c>
      <c r="BO231" s="32">
        <f>SUMIF($BO$125:$BO$229,BN231,$BR$125:$BR$229)</f>
        <v>1209</v>
      </c>
      <c r="BP231" s="33"/>
      <c r="BQ231" s="33" t="s">
        <v>26</v>
      </c>
      <c r="BR231" s="32">
        <f>SUMIF($BO$125:$BO$229,BQ231,$BR$125:$BR$229)</f>
        <v>77</v>
      </c>
    </row>
    <row r="232" spans="1:70" x14ac:dyDescent="0.2">
      <c r="A232" s="34" t="s">
        <v>28</v>
      </c>
      <c r="B232" s="35">
        <f t="shared" ref="B232:B234" si="143">SUMIF($B$104:$B$229,A232,$E$104:$E$229)</f>
        <v>951</v>
      </c>
      <c r="C232" s="36"/>
      <c r="D232" s="36" t="s">
        <v>29</v>
      </c>
      <c r="E232" s="35">
        <f t="shared" ref="E232:E234" si="144">SUMIF($B$104:$B$229,D232,$E$104:$E$229)</f>
        <v>1040</v>
      </c>
      <c r="F232" s="42" t="s">
        <v>28</v>
      </c>
      <c r="G232" s="35">
        <f t="shared" ref="G232:G234" si="145">SUMIF($G$111:$G$229,F232,$J$111:$J$229)</f>
        <v>209</v>
      </c>
      <c r="H232" s="36"/>
      <c r="I232" s="36" t="s">
        <v>29</v>
      </c>
      <c r="J232" s="35">
        <f t="shared" ref="J232:J234" si="146">SUMIF($G$111:$G$229,I232,$J$111:$J$229)</f>
        <v>1497</v>
      </c>
      <c r="K232" s="34" t="s">
        <v>28</v>
      </c>
      <c r="L232" s="35">
        <f t="shared" ref="L232:L234" si="147">SUMIF($L$124:$L$229,K232,$O$124:$O$229)</f>
        <v>989</v>
      </c>
      <c r="M232" s="36"/>
      <c r="N232" s="36" t="s">
        <v>29</v>
      </c>
      <c r="O232" s="35">
        <f t="shared" ref="O232:O234" si="148">SUMIF($L$124:$L$229,N232,$O$124:$O$229)</f>
        <v>335</v>
      </c>
      <c r="P232" s="34" t="s">
        <v>28</v>
      </c>
      <c r="Q232" s="35">
        <f t="shared" ref="Q232:Q234" si="149">SUMIF($Q$121:$Q$229,P232,$T$121:$T$229)</f>
        <v>236</v>
      </c>
      <c r="R232" s="36"/>
      <c r="S232" s="36" t="s">
        <v>29</v>
      </c>
      <c r="T232" s="35">
        <f t="shared" ref="T232:T234" si="150">SUMIF($Q$121:$Q$229,S232,$T$121:$T$229)</f>
        <v>1341</v>
      </c>
      <c r="U232" s="34" t="s">
        <v>28</v>
      </c>
      <c r="V232" s="35">
        <f t="shared" ref="V232:V234" si="151">SUMIF($V$127:$V$229,U232,$Y$127:$Y$229)</f>
        <v>159</v>
      </c>
      <c r="W232" s="36"/>
      <c r="X232" s="36" t="s">
        <v>29</v>
      </c>
      <c r="Y232" s="35">
        <f t="shared" ref="Y232:Y234" si="152">SUMIF($V$127:$V$229,X232,$Y$127:$Y$229)</f>
        <v>1291</v>
      </c>
      <c r="Z232" s="34" t="s">
        <v>28</v>
      </c>
      <c r="AA232" s="35">
        <f t="shared" ref="AA232:AA234" si="153">SUMIF($AA$109:$AA$229,Z232,$AD$109:$AD$229)</f>
        <v>273</v>
      </c>
      <c r="AB232" s="36"/>
      <c r="AC232" s="36" t="s">
        <v>29</v>
      </c>
      <c r="AD232" s="35">
        <f t="shared" ref="AD232:AD234" si="154">SUMIF($AA$109:$AA$229,AC232,$AD$109:$AD$229)</f>
        <v>1477</v>
      </c>
      <c r="AE232" s="34" t="s">
        <v>28</v>
      </c>
      <c r="AF232" s="35">
        <f t="shared" ref="AF232:AF234" si="155">SUMIF($AF$129:$AF$229,AE232,$AI$129:$AI$229)</f>
        <v>150</v>
      </c>
      <c r="AG232" s="36"/>
      <c r="AH232" s="36" t="s">
        <v>29</v>
      </c>
      <c r="AI232" s="35">
        <f t="shared" ref="AI232:AI234" si="156">SUMIF($AF$129:$AF$229,AH232,$AI$129:$AI$229)</f>
        <v>903</v>
      </c>
      <c r="AJ232" s="34" t="s">
        <v>28</v>
      </c>
      <c r="AK232" s="35">
        <f t="shared" ref="AK232:AK234" si="157">SUMIF($AK$106:$AK$229,AJ232,$AN$106:$AN$229)</f>
        <v>551</v>
      </c>
      <c r="AL232" s="36"/>
      <c r="AM232" s="36" t="s">
        <v>29</v>
      </c>
      <c r="AN232" s="35">
        <f t="shared" ref="AN232:AN234" si="158">SUMIF($AK$106:$AK$229,AM232,$AN$106:$AN$229)</f>
        <v>1378</v>
      </c>
      <c r="AO232" s="34" t="s">
        <v>28</v>
      </c>
      <c r="AP232" s="35">
        <f t="shared" ref="AP232:AP234" si="159">SUMIF($AP$131:$AP$229,AO232,$AS$131:$AS$229)</f>
        <v>109</v>
      </c>
      <c r="AQ232" s="36"/>
      <c r="AR232" s="36" t="s">
        <v>29</v>
      </c>
      <c r="AS232" s="35">
        <f t="shared" ref="AS232:AS234" si="160">SUMIF($AP$131:$AP$229,AR232,$AS$131:$AS$229)</f>
        <v>1334</v>
      </c>
      <c r="AT232" s="34" t="s">
        <v>28</v>
      </c>
      <c r="AU232" s="35">
        <f t="shared" ref="AU232:AU234" si="161">SUMIF($AU$117:$AU$229,AT232,$AX$117:$AX$229)</f>
        <v>82</v>
      </c>
      <c r="AV232" s="36"/>
      <c r="AW232" s="36" t="s">
        <v>29</v>
      </c>
      <c r="AX232" s="35">
        <f t="shared" ref="AX232:AX234" si="162">SUMIF($AU$117:$AU$229,AW232,$AX$117:$AX$229)</f>
        <v>1396</v>
      </c>
      <c r="AY232" s="34" t="s">
        <v>28</v>
      </c>
      <c r="AZ232" s="35">
        <f t="shared" ref="AZ232:AZ234" si="163">SUMIF($AZ$120:$AZ$229,AY232,$BC$120:$BC$229)</f>
        <v>107</v>
      </c>
      <c r="BA232" s="36"/>
      <c r="BB232" s="36" t="s">
        <v>29</v>
      </c>
      <c r="BC232" s="35">
        <f t="shared" ref="BC232:BC234" si="164">SUMIF($AZ$120:$AZ$229,BB232,$BC$120:$BC$229)</f>
        <v>1265</v>
      </c>
      <c r="BD232" s="34" t="s">
        <v>28</v>
      </c>
      <c r="BE232" s="35">
        <f t="shared" ref="BE232:BE234" si="165">SUMIF($BE$140:$BE$229,BD232,$BH$140:$BH$229)</f>
        <v>96</v>
      </c>
      <c r="BF232" s="36"/>
      <c r="BG232" s="36" t="s">
        <v>29</v>
      </c>
      <c r="BH232" s="35">
        <f t="shared" ref="BH232:BH234" si="166">SUMIF($BE$140:$BE$229,BG232,$BH$140:$BH$229)</f>
        <v>511</v>
      </c>
      <c r="BI232" s="34" t="s">
        <v>28</v>
      </c>
      <c r="BJ232" s="35">
        <f t="shared" ref="BJ232:BJ234" si="167">SUMIF($BJ$120:$BJ$229,BI232,$BM$120:$BM$229)</f>
        <v>565</v>
      </c>
      <c r="BK232" s="36"/>
      <c r="BL232" s="36" t="s">
        <v>29</v>
      </c>
      <c r="BM232" s="35">
        <f t="shared" ref="BM232:BM234" si="168">SUMIF($BJ$120:$BJ$229,BL232,$BM$120:$BM$229)</f>
        <v>643</v>
      </c>
      <c r="BN232" s="34" t="s">
        <v>28</v>
      </c>
      <c r="BO232" s="35">
        <f t="shared" ref="BO232:BO234" si="169">SUMIF($BO$125:$BO$229,BN232,$BR$125:$BR$229)</f>
        <v>532</v>
      </c>
      <c r="BP232" s="36"/>
      <c r="BQ232" s="36" t="s">
        <v>29</v>
      </c>
      <c r="BR232" s="35">
        <f t="shared" ref="BR232:BR234" si="170">SUMIF($BO$125:$BO$229,BQ232,$BR$125:$BR$229)</f>
        <v>599</v>
      </c>
    </row>
    <row r="233" spans="1:70" x14ac:dyDescent="0.2">
      <c r="A233" s="34" t="s">
        <v>19</v>
      </c>
      <c r="B233" s="35">
        <f t="shared" si="143"/>
        <v>347</v>
      </c>
      <c r="C233" s="36"/>
      <c r="D233" s="36" t="s">
        <v>20</v>
      </c>
      <c r="E233" s="35">
        <f t="shared" si="144"/>
        <v>1631</v>
      </c>
      <c r="F233" s="42" t="s">
        <v>19</v>
      </c>
      <c r="G233" s="35">
        <f t="shared" si="145"/>
        <v>997</v>
      </c>
      <c r="H233" s="36"/>
      <c r="I233" s="36" t="s">
        <v>20</v>
      </c>
      <c r="J233" s="35">
        <f t="shared" si="146"/>
        <v>691</v>
      </c>
      <c r="K233" s="34" t="s">
        <v>19</v>
      </c>
      <c r="L233" s="35">
        <f t="shared" si="147"/>
        <v>189</v>
      </c>
      <c r="M233" s="36"/>
      <c r="N233" s="36" t="s">
        <v>20</v>
      </c>
      <c r="O233" s="35">
        <f t="shared" si="148"/>
        <v>882</v>
      </c>
      <c r="P233" s="34" t="s">
        <v>19</v>
      </c>
      <c r="Q233" s="35">
        <f t="shared" si="149"/>
        <v>863</v>
      </c>
      <c r="R233" s="36"/>
      <c r="S233" s="36" t="s">
        <v>20</v>
      </c>
      <c r="T233" s="35">
        <f t="shared" si="150"/>
        <v>527</v>
      </c>
      <c r="U233" s="34" t="s">
        <v>19</v>
      </c>
      <c r="V233" s="35">
        <f t="shared" si="151"/>
        <v>735</v>
      </c>
      <c r="W233" s="36"/>
      <c r="X233" s="36" t="s">
        <v>20</v>
      </c>
      <c r="Y233" s="35">
        <f t="shared" si="152"/>
        <v>566</v>
      </c>
      <c r="Z233" s="34" t="s">
        <v>19</v>
      </c>
      <c r="AA233" s="35">
        <f t="shared" si="153"/>
        <v>711</v>
      </c>
      <c r="AB233" s="36"/>
      <c r="AC233" s="36" t="s">
        <v>20</v>
      </c>
      <c r="AD233" s="35">
        <f t="shared" si="154"/>
        <v>1284</v>
      </c>
      <c r="AE233" s="34" t="s">
        <v>19</v>
      </c>
      <c r="AF233" s="35">
        <f t="shared" si="155"/>
        <v>667</v>
      </c>
      <c r="AG233" s="36"/>
      <c r="AH233" s="36" t="s">
        <v>20</v>
      </c>
      <c r="AI233" s="35">
        <f t="shared" si="156"/>
        <v>737</v>
      </c>
      <c r="AJ233" s="34" t="s">
        <v>19</v>
      </c>
      <c r="AK233" s="35">
        <f t="shared" si="157"/>
        <v>663</v>
      </c>
      <c r="AL233" s="36"/>
      <c r="AM233" s="36" t="s">
        <v>20</v>
      </c>
      <c r="AN233" s="35">
        <f t="shared" si="158"/>
        <v>1562</v>
      </c>
      <c r="AO233" s="34" t="s">
        <v>19</v>
      </c>
      <c r="AP233" s="35">
        <f t="shared" si="159"/>
        <v>545</v>
      </c>
      <c r="AQ233" s="36"/>
      <c r="AR233" s="36" t="s">
        <v>20</v>
      </c>
      <c r="AS233" s="35">
        <f t="shared" si="160"/>
        <v>578</v>
      </c>
      <c r="AT233" s="34" t="s">
        <v>19</v>
      </c>
      <c r="AU233" s="35">
        <f t="shared" si="161"/>
        <v>989</v>
      </c>
      <c r="AV233" s="36"/>
      <c r="AW233" s="36" t="s">
        <v>20</v>
      </c>
      <c r="AX233" s="35">
        <f t="shared" si="162"/>
        <v>479</v>
      </c>
      <c r="AY233" s="34" t="s">
        <v>19</v>
      </c>
      <c r="AZ233" s="35">
        <f t="shared" si="163"/>
        <v>1040</v>
      </c>
      <c r="BA233" s="36"/>
      <c r="BB233" s="36" t="s">
        <v>20</v>
      </c>
      <c r="BC233" s="35">
        <f t="shared" si="164"/>
        <v>379</v>
      </c>
      <c r="BD233" s="34" t="s">
        <v>19</v>
      </c>
      <c r="BE233" s="35">
        <f t="shared" si="165"/>
        <v>459</v>
      </c>
      <c r="BF233" s="36"/>
      <c r="BG233" s="36" t="s">
        <v>20</v>
      </c>
      <c r="BH233" s="35">
        <f t="shared" si="166"/>
        <v>545</v>
      </c>
      <c r="BI233" s="34" t="s">
        <v>19</v>
      </c>
      <c r="BJ233" s="35">
        <f t="shared" si="167"/>
        <v>552</v>
      </c>
      <c r="BK233" s="36"/>
      <c r="BL233" s="36" t="s">
        <v>20</v>
      </c>
      <c r="BM233" s="35">
        <f t="shared" si="168"/>
        <v>871</v>
      </c>
      <c r="BN233" s="34" t="s">
        <v>19</v>
      </c>
      <c r="BO233" s="35">
        <f t="shared" si="169"/>
        <v>273</v>
      </c>
      <c r="BP233" s="36"/>
      <c r="BQ233" s="36" t="s">
        <v>20</v>
      </c>
      <c r="BR233" s="35">
        <f t="shared" si="170"/>
        <v>905</v>
      </c>
    </row>
    <row r="234" spans="1:70" ht="17" thickBot="1" x14ac:dyDescent="0.25">
      <c r="A234" s="37" t="s">
        <v>22</v>
      </c>
      <c r="B234" s="38">
        <f t="shared" si="143"/>
        <v>331</v>
      </c>
      <c r="C234" s="39"/>
      <c r="D234" s="39" t="s">
        <v>23</v>
      </c>
      <c r="E234" s="38">
        <f t="shared" si="144"/>
        <v>1114</v>
      </c>
      <c r="F234" s="43" t="s">
        <v>22</v>
      </c>
      <c r="G234" s="38">
        <f t="shared" si="145"/>
        <v>65</v>
      </c>
      <c r="H234" s="39"/>
      <c r="I234" s="39" t="s">
        <v>23</v>
      </c>
      <c r="J234" s="38">
        <f t="shared" si="146"/>
        <v>1978</v>
      </c>
      <c r="K234" s="37" t="s">
        <v>22</v>
      </c>
      <c r="L234" s="38">
        <f t="shared" si="147"/>
        <v>52</v>
      </c>
      <c r="M234" s="39"/>
      <c r="N234" s="39" t="s">
        <v>23</v>
      </c>
      <c r="O234" s="38">
        <f t="shared" si="148"/>
        <v>1809</v>
      </c>
      <c r="P234" s="37" t="s">
        <v>22</v>
      </c>
      <c r="Q234" s="38">
        <f t="shared" si="149"/>
        <v>231</v>
      </c>
      <c r="R234" s="39"/>
      <c r="S234" s="39" t="s">
        <v>23</v>
      </c>
      <c r="T234" s="38">
        <f t="shared" si="150"/>
        <v>1490</v>
      </c>
      <c r="U234" s="37" t="s">
        <v>22</v>
      </c>
      <c r="V234" s="38">
        <f t="shared" si="151"/>
        <v>155</v>
      </c>
      <c r="W234" s="39"/>
      <c r="X234" s="39" t="s">
        <v>23</v>
      </c>
      <c r="Y234" s="38">
        <f t="shared" si="152"/>
        <v>1340</v>
      </c>
      <c r="Z234" s="37" t="s">
        <v>22</v>
      </c>
      <c r="AA234" s="38">
        <f t="shared" si="153"/>
        <v>309</v>
      </c>
      <c r="AB234" s="39"/>
      <c r="AC234" s="39" t="s">
        <v>23</v>
      </c>
      <c r="AD234" s="38">
        <f t="shared" si="154"/>
        <v>1211</v>
      </c>
      <c r="AE234" s="37" t="s">
        <v>22</v>
      </c>
      <c r="AF234" s="38">
        <f t="shared" si="155"/>
        <v>0</v>
      </c>
      <c r="AG234" s="39"/>
      <c r="AH234" s="39" t="s">
        <v>23</v>
      </c>
      <c r="AI234" s="38">
        <f t="shared" si="156"/>
        <v>1567</v>
      </c>
      <c r="AJ234" s="37" t="s">
        <v>22</v>
      </c>
      <c r="AK234" s="38">
        <f t="shared" si="157"/>
        <v>134</v>
      </c>
      <c r="AL234" s="39"/>
      <c r="AM234" s="39" t="s">
        <v>23</v>
      </c>
      <c r="AN234" s="38">
        <f t="shared" si="158"/>
        <v>1720</v>
      </c>
      <c r="AO234" s="37" t="s">
        <v>22</v>
      </c>
      <c r="AP234" s="38">
        <f t="shared" si="159"/>
        <v>68</v>
      </c>
      <c r="AQ234" s="39"/>
      <c r="AR234" s="39" t="s">
        <v>23</v>
      </c>
      <c r="AS234" s="38">
        <f t="shared" si="160"/>
        <v>1321</v>
      </c>
      <c r="AT234" s="37" t="s">
        <v>22</v>
      </c>
      <c r="AU234" s="38">
        <f t="shared" si="161"/>
        <v>35</v>
      </c>
      <c r="AV234" s="39"/>
      <c r="AW234" s="39" t="s">
        <v>23</v>
      </c>
      <c r="AX234" s="38">
        <f t="shared" si="162"/>
        <v>1916</v>
      </c>
      <c r="AY234" s="37" t="s">
        <v>22</v>
      </c>
      <c r="AZ234" s="38">
        <f t="shared" si="163"/>
        <v>1</v>
      </c>
      <c r="BA234" s="39"/>
      <c r="BB234" s="39" t="s">
        <v>23</v>
      </c>
      <c r="BC234" s="38">
        <f t="shared" si="164"/>
        <v>1690</v>
      </c>
      <c r="BD234" s="37" t="s">
        <v>22</v>
      </c>
      <c r="BE234" s="38">
        <f t="shared" si="165"/>
        <v>24</v>
      </c>
      <c r="BF234" s="39"/>
      <c r="BG234" s="39" t="s">
        <v>23</v>
      </c>
      <c r="BH234" s="38">
        <f t="shared" si="166"/>
        <v>1527</v>
      </c>
      <c r="BI234" s="37" t="s">
        <v>22</v>
      </c>
      <c r="BJ234" s="38">
        <f t="shared" si="167"/>
        <v>57</v>
      </c>
      <c r="BK234" s="39"/>
      <c r="BL234" s="39" t="s">
        <v>23</v>
      </c>
      <c r="BM234" s="38">
        <f t="shared" si="168"/>
        <v>1827</v>
      </c>
      <c r="BN234" s="37" t="s">
        <v>22</v>
      </c>
      <c r="BO234" s="38">
        <f t="shared" si="169"/>
        <v>84</v>
      </c>
      <c r="BP234" s="39"/>
      <c r="BQ234" s="39" t="s">
        <v>23</v>
      </c>
      <c r="BR234" s="38">
        <f t="shared" si="170"/>
        <v>1886</v>
      </c>
    </row>
    <row r="235" spans="1:70" ht="18" thickTop="1" thickBot="1" x14ac:dyDescent="0.25">
      <c r="A235" s="90" t="s">
        <v>110</v>
      </c>
      <c r="B235" s="91"/>
      <c r="C235" s="91"/>
      <c r="D235" s="91"/>
      <c r="E235" s="92"/>
      <c r="F235" s="90" t="s">
        <v>110</v>
      </c>
      <c r="G235" s="91"/>
      <c r="H235" s="91"/>
      <c r="I235" s="91"/>
      <c r="J235" s="92"/>
      <c r="K235" s="90" t="s">
        <v>110</v>
      </c>
      <c r="L235" s="91"/>
      <c r="M235" s="91"/>
      <c r="N235" s="91"/>
      <c r="O235" s="92"/>
      <c r="P235" s="90" t="s">
        <v>110</v>
      </c>
      <c r="Q235" s="91"/>
      <c r="R235" s="91"/>
      <c r="S235" s="91"/>
      <c r="T235" s="92"/>
      <c r="U235" s="90" t="s">
        <v>110</v>
      </c>
      <c r="V235" s="91"/>
      <c r="W235" s="91"/>
      <c r="X235" s="91"/>
      <c r="Y235" s="92"/>
      <c r="Z235" s="90" t="s">
        <v>110</v>
      </c>
      <c r="AA235" s="91"/>
      <c r="AB235" s="91"/>
      <c r="AC235" s="91"/>
      <c r="AD235" s="92"/>
      <c r="AE235" s="90" t="s">
        <v>110</v>
      </c>
      <c r="AF235" s="91"/>
      <c r="AG235" s="91"/>
      <c r="AH235" s="91"/>
      <c r="AI235" s="92"/>
      <c r="AJ235" s="90" t="s">
        <v>110</v>
      </c>
      <c r="AK235" s="91"/>
      <c r="AL235" s="91"/>
      <c r="AM235" s="91"/>
      <c r="AN235" s="92"/>
      <c r="AO235" s="90" t="s">
        <v>110</v>
      </c>
      <c r="AP235" s="91"/>
      <c r="AQ235" s="91"/>
      <c r="AR235" s="91"/>
      <c r="AS235" s="92"/>
      <c r="AT235" s="90" t="s">
        <v>110</v>
      </c>
      <c r="AU235" s="91"/>
      <c r="AV235" s="91"/>
      <c r="AW235" s="91"/>
      <c r="AX235" s="92"/>
      <c r="AY235" s="90" t="s">
        <v>110</v>
      </c>
      <c r="AZ235" s="91"/>
      <c r="BA235" s="91"/>
      <c r="BB235" s="91"/>
      <c r="BC235" s="92"/>
      <c r="BD235" s="90" t="s">
        <v>110</v>
      </c>
      <c r="BE235" s="91"/>
      <c r="BF235" s="91"/>
      <c r="BG235" s="91"/>
      <c r="BH235" s="92"/>
      <c r="BI235" s="90" t="s">
        <v>110</v>
      </c>
      <c r="BJ235" s="91"/>
      <c r="BK235" s="91"/>
      <c r="BL235" s="91"/>
      <c r="BM235" s="92"/>
      <c r="BN235" s="90" t="s">
        <v>110</v>
      </c>
      <c r="BO235" s="91"/>
      <c r="BP235" s="91"/>
      <c r="BQ235" s="91"/>
      <c r="BR235" s="92"/>
    </row>
    <row r="236" spans="1:70" ht="17" thickTop="1" x14ac:dyDescent="0.2">
      <c r="A236" s="31" t="s">
        <v>25</v>
      </c>
      <c r="B236" s="40">
        <f>SUMIFS($E$104:$E$229,$B$104:$B$229,A236,$D$104:$D$229,"x")</f>
        <v>97</v>
      </c>
      <c r="C236" s="33"/>
      <c r="D236" s="33" t="s">
        <v>26</v>
      </c>
      <c r="E236" s="40">
        <f>SUMIFS($E$104:$E$229,$B$104:$B$229,D236,$D$104:$D$229,"x")</f>
        <v>234</v>
      </c>
      <c r="F236" s="41" t="s">
        <v>25</v>
      </c>
      <c r="G236" s="40">
        <f>SUMIFS($J$111:$J$229,$G$111:$G$229,F236,$I$111:$I$229,"x")</f>
        <v>287</v>
      </c>
      <c r="H236" s="33"/>
      <c r="I236" s="33" t="s">
        <v>26</v>
      </c>
      <c r="J236" s="40">
        <f>SUMIFS($J$111:$J$229,$G$111:$G$229,I236,$I$111:$I$229,"x")</f>
        <v>74</v>
      </c>
      <c r="K236" s="31" t="s">
        <v>25</v>
      </c>
      <c r="L236" s="40">
        <f>SUMIFS($O$124:$O$229,$L$124:$L$229,K236,$N$124:$N$229,"x")</f>
        <v>227</v>
      </c>
      <c r="M236" s="33"/>
      <c r="N236" s="33" t="s">
        <v>26</v>
      </c>
      <c r="O236" s="40">
        <f>SUMIFS($O$124:$O$229,$L$124:$L$229,N236,$N$124:$N$229,"x")</f>
        <v>0</v>
      </c>
      <c r="P236" s="31" t="s">
        <v>25</v>
      </c>
      <c r="Q236" s="40">
        <f>SUMIFS($T$121:$T$229,$Q$121:$Q$229,P236,$S$121:$S$229,"x")</f>
        <v>272</v>
      </c>
      <c r="R236" s="33"/>
      <c r="S236" s="33" t="s">
        <v>26</v>
      </c>
      <c r="T236" s="40">
        <f>SUMIFS($T$121:$T$229,$Q$121:$Q$229,S236,$S$121:$S$229,"x")</f>
        <v>188</v>
      </c>
      <c r="U236" s="31" t="s">
        <v>25</v>
      </c>
      <c r="V236" s="40">
        <f>SUMIFS($Y$127:$Y$229,$V$127:$V$229,U236,$X$127:$X$229,"x")</f>
        <v>428</v>
      </c>
      <c r="W236" s="33"/>
      <c r="X236" s="33" t="s">
        <v>26</v>
      </c>
      <c r="Y236" s="40">
        <f>SUMIFS($Y$127:$Y$229,$V$127:$V$229,X236,$X$127:$X$229,"x")</f>
        <v>66</v>
      </c>
      <c r="Z236" s="31" t="s">
        <v>25</v>
      </c>
      <c r="AA236" s="40">
        <f>SUMIFS($AD$109:$AD$229,$AA$109:$AA$229,Z236,$AC$109:$AC$229,"x")</f>
        <v>0</v>
      </c>
      <c r="AB236" s="33"/>
      <c r="AC236" s="33" t="s">
        <v>26</v>
      </c>
      <c r="AD236" s="40">
        <f>SUMIFS($AD$109:$AD$229,$AA$109:$AA$229,AC236,$AC$109:$AC$229,"x")</f>
        <v>1013</v>
      </c>
      <c r="AE236" s="31" t="s">
        <v>25</v>
      </c>
      <c r="AF236" s="40">
        <f>SUMIFS($AI$129:$AI$229,$AF$129:$AF$229,AE236,$AH$129:$AH$229,"x")</f>
        <v>511</v>
      </c>
      <c r="AG236" s="33"/>
      <c r="AH236" s="33" t="s">
        <v>26</v>
      </c>
      <c r="AI236" s="40">
        <f>SUMIFS($AI$129:$AI$229,$AF$129:$AF$229,AH236,$AH$129:$AH$229,"x")</f>
        <v>0</v>
      </c>
      <c r="AJ236" s="31" t="s">
        <v>25</v>
      </c>
      <c r="AK236" s="40">
        <f>SUMIFS($AN$106:$AN$229,$AK$106:$AK$229,AJ236,$AM$106:$AM$229,"x")</f>
        <v>0</v>
      </c>
      <c r="AL236" s="33"/>
      <c r="AM236" s="33" t="s">
        <v>26</v>
      </c>
      <c r="AN236" s="40">
        <f>SUMIFS($AN$106:$AN$229,$AK$106:$AK$229,AM236,$AM$106:$AM$229,"x")</f>
        <v>354</v>
      </c>
      <c r="AO236" s="31" t="s">
        <v>25</v>
      </c>
      <c r="AP236" s="40">
        <f>SUMIFS($AS$131:$AS$229,$AP$131:$AP$229,AO236,$AR$131:$AR$229,"x")</f>
        <v>69</v>
      </c>
      <c r="AQ236" s="33"/>
      <c r="AR236" s="33" t="s">
        <v>26</v>
      </c>
      <c r="AS236" s="40">
        <f>SUMIFS($AS$131:$AS$229,$AP$131:$AP$229,AR236,$AR$131:$AR$229,"x")</f>
        <v>117</v>
      </c>
      <c r="AT236" s="31" t="s">
        <v>25</v>
      </c>
      <c r="AU236" s="40">
        <f>SUMIFS($AX$117:$AX$229,$AU$117:$AU$229,AT236,$AW$117:$AW$229,"x")</f>
        <v>158</v>
      </c>
      <c r="AV236" s="33"/>
      <c r="AW236" s="33" t="s">
        <v>26</v>
      </c>
      <c r="AX236" s="40">
        <f>SUMIFS($AX$117:$AX$229,$AU$117:$AU$229,AW236,$AW$117:$AW$229,"x")</f>
        <v>0</v>
      </c>
      <c r="AY236" s="31" t="s">
        <v>25</v>
      </c>
      <c r="AZ236" s="40">
        <f>SUMIFS($BC$120:$BC$229,$AZ$120:$AZ$229,AY236,$BB$120:$BB$229,"x")</f>
        <v>188</v>
      </c>
      <c r="BA236" s="33"/>
      <c r="BB236" s="33" t="s">
        <v>26</v>
      </c>
      <c r="BC236" s="40">
        <f>SUMIFS($BC$120:$BC$229,$AZ$120:$AZ$229,BB236,$BB$120:$BB$229,"x")</f>
        <v>98</v>
      </c>
      <c r="BD236" s="31" t="s">
        <v>25</v>
      </c>
      <c r="BE236" s="40">
        <f>SUMIFS($BH$140:$BH$229,$BE$140:$BE$229,BD236,$BG$140:$BG$229,"x")</f>
        <v>304</v>
      </c>
      <c r="BF236" s="33"/>
      <c r="BG236" s="33" t="s">
        <v>26</v>
      </c>
      <c r="BH236" s="40">
        <f>SUMIFS($BH$140:$BH$229,$BE$140:$BE$229,BG236,$BG$140:$BG$229,"x")</f>
        <v>0</v>
      </c>
      <c r="BI236" s="31" t="s">
        <v>25</v>
      </c>
      <c r="BJ236" s="40">
        <f>SUMIFS($BM$120:$BM$229,$BJ$120:$BJ$229,BI236,$BL$120:$BL$229,"x")</f>
        <v>1266</v>
      </c>
      <c r="BK236" s="33"/>
      <c r="BL236" s="33" t="s">
        <v>26</v>
      </c>
      <c r="BM236" s="40">
        <f>SUMIFS($BM$120:$BM$229,$BJ$120:$BJ$229,BL236,$BL$120:$BL$229,"x")</f>
        <v>0</v>
      </c>
      <c r="BN236" s="31" t="s">
        <v>25</v>
      </c>
      <c r="BO236" s="40">
        <f>SUMIFS($BR$125:$BR$229,$BO$125:$BO$229,BN236,$BQ$125:$BQ$229,"x")</f>
        <v>819</v>
      </c>
      <c r="BP236" s="33"/>
      <c r="BQ236" s="33" t="s">
        <v>26</v>
      </c>
      <c r="BR236" s="40">
        <f>SUMIFS($BR$125:$BR$229,$BO$125:$BO$229,BQ236,$BQ$125:$BQ$229,"x")</f>
        <v>0</v>
      </c>
    </row>
    <row r="237" spans="1:70" x14ac:dyDescent="0.2">
      <c r="A237" s="34" t="s">
        <v>28</v>
      </c>
      <c r="B237" s="35">
        <f t="shared" ref="B237:B239" si="171">SUMIFS($E$104:$E$229,$B$104:$B$229,A237,$D$104:$D$229,"x")</f>
        <v>86</v>
      </c>
      <c r="C237" s="36"/>
      <c r="D237" s="36" t="s">
        <v>29</v>
      </c>
      <c r="E237" s="35">
        <f t="shared" ref="E237:E239" si="172">SUMIFS($E$104:$E$229,$B$104:$B$229,D237,$D$104:$D$229,"x")</f>
        <v>295</v>
      </c>
      <c r="F237" s="42" t="s">
        <v>28</v>
      </c>
      <c r="G237" s="35">
        <f t="shared" ref="G237:G239" si="173">SUMIFS($J$111:$J$229,$G$111:$G$229,F237,$I$111:$I$229,"x")</f>
        <v>0</v>
      </c>
      <c r="H237" s="36"/>
      <c r="I237" s="36" t="s">
        <v>29</v>
      </c>
      <c r="J237" s="35">
        <f t="shared" ref="J237:J239" si="174">SUMIFS($J$111:$J$229,$G$111:$G$229,I237,$I$111:$I$229,"x")</f>
        <v>180</v>
      </c>
      <c r="K237" s="34" t="s">
        <v>28</v>
      </c>
      <c r="L237" s="35">
        <f t="shared" ref="L237:L239" si="175">SUMIFS($O$124:$O$229,$L$124:$L$229,K237,$N$124:$N$229,"x")</f>
        <v>445</v>
      </c>
      <c r="M237" s="36"/>
      <c r="N237" s="36" t="s">
        <v>29</v>
      </c>
      <c r="O237" s="35">
        <f t="shared" ref="O237:O239" si="176">SUMIFS($O$124:$O$229,$L$124:$L$229,N237,$N$124:$N$229,"x")</f>
        <v>80</v>
      </c>
      <c r="P237" s="34" t="s">
        <v>28</v>
      </c>
      <c r="Q237" s="35">
        <f t="shared" ref="Q237:Q239" si="177">SUMIFS($T$121:$T$229,$Q$121:$Q$229,P237,$S$121:$S$229,"x")</f>
        <v>172</v>
      </c>
      <c r="R237" s="36"/>
      <c r="S237" s="36" t="s">
        <v>29</v>
      </c>
      <c r="T237" s="35">
        <f t="shared" ref="T237:T239" si="178">SUMIFS($T$121:$T$229,$Q$121:$Q$229,S237,$S$121:$S$229,"x")</f>
        <v>513</v>
      </c>
      <c r="U237" s="34" t="s">
        <v>28</v>
      </c>
      <c r="V237" s="35">
        <f t="shared" ref="V237:V239" si="179">SUMIFS($Y$127:$Y$229,$V$127:$V$229,U237,$X$127:$X$229,"x")</f>
        <v>74</v>
      </c>
      <c r="W237" s="36"/>
      <c r="X237" s="36" t="s">
        <v>29</v>
      </c>
      <c r="Y237" s="35">
        <f t="shared" ref="Y237:Y239" si="180">SUMIFS($Y$127:$Y$229,$V$127:$V$229,X237,$X$127:$X$229,"x")</f>
        <v>673</v>
      </c>
      <c r="Z237" s="34" t="s">
        <v>28</v>
      </c>
      <c r="AA237" s="35">
        <f t="shared" ref="AA237:AA239" si="181">SUMIFS($AD$109:$AD$229,$AA$109:$AA$229,Z237,$AC$109:$AC$229,"x")</f>
        <v>80</v>
      </c>
      <c r="AB237" s="36"/>
      <c r="AC237" s="36" t="s">
        <v>29</v>
      </c>
      <c r="AD237" s="35">
        <f t="shared" ref="AD237:AD239" si="182">SUMIFS($AD$109:$AD$229,$AA$109:$AA$229,AC237,$AC$109:$AC$229,"x")</f>
        <v>737</v>
      </c>
      <c r="AE237" s="34" t="s">
        <v>28</v>
      </c>
      <c r="AF237" s="35">
        <f t="shared" ref="AF237:AF239" si="183">SUMIFS($AI$129:$AI$229,$AF$129:$AF$229,AE237,$AH$129:$AH$229,"x")</f>
        <v>0</v>
      </c>
      <c r="AG237" s="36"/>
      <c r="AH237" s="36" t="s">
        <v>29</v>
      </c>
      <c r="AI237" s="35">
        <f t="shared" ref="AI237:AI239" si="184">SUMIFS($AI$129:$AI$229,$AF$129:$AF$229,AH237,$AH$129:$AH$229,"x")</f>
        <v>279</v>
      </c>
      <c r="AJ237" s="34" t="s">
        <v>28</v>
      </c>
      <c r="AK237" s="35">
        <f t="shared" ref="AK237:AK239" si="185">SUMIFS($AN$106:$AN$229,$AK$106:$AK$229,AJ237,$AM$106:$AM$229,"x")</f>
        <v>93</v>
      </c>
      <c r="AL237" s="36"/>
      <c r="AM237" s="36" t="s">
        <v>29</v>
      </c>
      <c r="AN237" s="35">
        <f t="shared" ref="AN237:AN239" si="186">SUMIFS($AN$106:$AN$229,$AK$106:$AK$229,AM237,$AM$106:$AM$229,"x")</f>
        <v>618</v>
      </c>
      <c r="AO237" s="34" t="s">
        <v>28</v>
      </c>
      <c r="AP237" s="35">
        <f t="shared" ref="AP237:AP239" si="187">SUMIFS($AS$131:$AS$229,$AP$131:$AP$229,AO237,$AR$131:$AR$229,"x")</f>
        <v>0</v>
      </c>
      <c r="AQ237" s="36"/>
      <c r="AR237" s="36" t="s">
        <v>29</v>
      </c>
      <c r="AS237" s="35">
        <f t="shared" ref="AS237:AS239" si="188">SUMIFS($AS$131:$AS$229,$AP$131:$AP$229,AR237,$AR$131:$AR$229,"x")</f>
        <v>780</v>
      </c>
      <c r="AT237" s="34" t="s">
        <v>28</v>
      </c>
      <c r="AU237" s="35">
        <f t="shared" ref="AU237:AU239" si="189">SUMIFS($AX$117:$AX$229,$AU$117:$AU$229,AT237,$AW$117:$AW$229,"x")</f>
        <v>0</v>
      </c>
      <c r="AV237" s="36"/>
      <c r="AW237" s="36" t="s">
        <v>29</v>
      </c>
      <c r="AX237" s="35">
        <f t="shared" ref="AX237:AX239" si="190">SUMIFS($AX$117:$AX$229,$AU$117:$AU$229,AW237,$AW$117:$AW$229,"x")</f>
        <v>488</v>
      </c>
      <c r="AY237" s="34" t="s">
        <v>28</v>
      </c>
      <c r="AZ237" s="35">
        <f t="shared" ref="AZ237:AZ239" si="191">SUMIFS($BC$120:$BC$229,$AZ$120:$AZ$229,AY237,$BB$120:$BB$229,"x")</f>
        <v>0</v>
      </c>
      <c r="BA237" s="36"/>
      <c r="BB237" s="36" t="s">
        <v>29</v>
      </c>
      <c r="BC237" s="35">
        <f t="shared" ref="BC237:BC239" si="192">SUMIFS($BC$120:$BC$229,$AZ$120:$AZ$229,BB237,$BB$120:$BB$229,"x")</f>
        <v>476</v>
      </c>
      <c r="BD237" s="34" t="s">
        <v>28</v>
      </c>
      <c r="BE237" s="35">
        <f t="shared" ref="BE237:BE239" si="193">SUMIFS($BH$140:$BH$229,$BE$140:$BE$229,BD237,$BG$140:$BG$229,"x")</f>
        <v>0</v>
      </c>
      <c r="BF237" s="36"/>
      <c r="BG237" s="36" t="s">
        <v>29</v>
      </c>
      <c r="BH237" s="35">
        <f t="shared" ref="BH237:BH239" si="194">SUMIFS($BH$140:$BH$229,$BE$140:$BE$229,BG237,$BG$140:$BG$229,"x")</f>
        <v>0</v>
      </c>
      <c r="BI237" s="34" t="s">
        <v>28</v>
      </c>
      <c r="BJ237" s="35">
        <f t="shared" ref="BJ237:BJ239" si="195">SUMIFS($BM$120:$BM$229,$BJ$120:$BJ$229,BI237,$BL$120:$BL$229,"x")</f>
        <v>255</v>
      </c>
      <c r="BK237" s="36"/>
      <c r="BL237" s="36" t="s">
        <v>29</v>
      </c>
      <c r="BM237" s="35">
        <f t="shared" ref="BM237:BM239" si="196">SUMIFS($BM$120:$BM$229,$BJ$120:$BJ$229,BL237,$BL$120:$BL$229,"x")</f>
        <v>376</v>
      </c>
      <c r="BN237" s="34" t="s">
        <v>28</v>
      </c>
      <c r="BO237" s="35">
        <f t="shared" ref="BO237:BO239" si="197">SUMIFS($BR$125:$BR$229,$BO$125:$BO$229,BN237,$BQ$125:$BQ$229,"x")</f>
        <v>273</v>
      </c>
      <c r="BP237" s="36"/>
      <c r="BQ237" s="36" t="s">
        <v>29</v>
      </c>
      <c r="BR237" s="35">
        <f t="shared" ref="BR237:BR239" si="198">SUMIFS($BR$125:$BR$229,$BO$125:$BO$229,BQ237,$BQ$125:$BQ$229,"x")</f>
        <v>422</v>
      </c>
    </row>
    <row r="238" spans="1:70" x14ac:dyDescent="0.2">
      <c r="A238" s="34" t="s">
        <v>19</v>
      </c>
      <c r="B238" s="35">
        <f t="shared" si="171"/>
        <v>100</v>
      </c>
      <c r="C238" s="36"/>
      <c r="D238" s="36" t="s">
        <v>20</v>
      </c>
      <c r="E238" s="35">
        <f t="shared" si="172"/>
        <v>1014</v>
      </c>
      <c r="F238" s="42" t="s">
        <v>19</v>
      </c>
      <c r="G238" s="35">
        <f t="shared" si="173"/>
        <v>246</v>
      </c>
      <c r="H238" s="36"/>
      <c r="I238" s="36" t="s">
        <v>20</v>
      </c>
      <c r="J238" s="35">
        <f t="shared" si="174"/>
        <v>242</v>
      </c>
      <c r="K238" s="34" t="s">
        <v>19</v>
      </c>
      <c r="L238" s="35">
        <f t="shared" si="175"/>
        <v>0</v>
      </c>
      <c r="M238" s="36"/>
      <c r="N238" s="36" t="s">
        <v>20</v>
      </c>
      <c r="O238" s="35">
        <f t="shared" si="176"/>
        <v>501</v>
      </c>
      <c r="P238" s="34" t="s">
        <v>19</v>
      </c>
      <c r="Q238" s="35">
        <f t="shared" si="177"/>
        <v>166</v>
      </c>
      <c r="R238" s="36"/>
      <c r="S238" s="36" t="s">
        <v>20</v>
      </c>
      <c r="T238" s="35">
        <f t="shared" si="178"/>
        <v>163</v>
      </c>
      <c r="U238" s="34" t="s">
        <v>19</v>
      </c>
      <c r="V238" s="35">
        <f t="shared" si="179"/>
        <v>54</v>
      </c>
      <c r="W238" s="36"/>
      <c r="X238" s="36" t="s">
        <v>20</v>
      </c>
      <c r="Y238" s="35">
        <f t="shared" si="180"/>
        <v>266</v>
      </c>
      <c r="Z238" s="34" t="s">
        <v>19</v>
      </c>
      <c r="AA238" s="35">
        <f t="shared" si="181"/>
        <v>83</v>
      </c>
      <c r="AB238" s="36"/>
      <c r="AC238" s="36" t="s">
        <v>20</v>
      </c>
      <c r="AD238" s="35">
        <f t="shared" si="182"/>
        <v>438</v>
      </c>
      <c r="AE238" s="34" t="s">
        <v>19</v>
      </c>
      <c r="AF238" s="35">
        <f t="shared" si="183"/>
        <v>0</v>
      </c>
      <c r="AG238" s="36"/>
      <c r="AH238" s="36" t="s">
        <v>20</v>
      </c>
      <c r="AI238" s="35">
        <f t="shared" si="184"/>
        <v>267</v>
      </c>
      <c r="AJ238" s="34" t="s">
        <v>19</v>
      </c>
      <c r="AK238" s="35">
        <f t="shared" si="185"/>
        <v>203</v>
      </c>
      <c r="AL238" s="36"/>
      <c r="AM238" s="36" t="s">
        <v>20</v>
      </c>
      <c r="AN238" s="35">
        <f t="shared" si="186"/>
        <v>782</v>
      </c>
      <c r="AO238" s="34" t="s">
        <v>19</v>
      </c>
      <c r="AP238" s="35">
        <f t="shared" si="187"/>
        <v>154</v>
      </c>
      <c r="AQ238" s="36"/>
      <c r="AR238" s="36" t="s">
        <v>20</v>
      </c>
      <c r="AS238" s="35">
        <f t="shared" si="188"/>
        <v>318</v>
      </c>
      <c r="AT238" s="34" t="s">
        <v>19</v>
      </c>
      <c r="AU238" s="35">
        <f t="shared" si="189"/>
        <v>341</v>
      </c>
      <c r="AV238" s="36"/>
      <c r="AW238" s="36" t="s">
        <v>20</v>
      </c>
      <c r="AX238" s="35">
        <f t="shared" si="190"/>
        <v>91</v>
      </c>
      <c r="AY238" s="34" t="s">
        <v>19</v>
      </c>
      <c r="AZ238" s="35">
        <f t="shared" si="191"/>
        <v>543</v>
      </c>
      <c r="BA238" s="36"/>
      <c r="BB238" s="36" t="s">
        <v>20</v>
      </c>
      <c r="BC238" s="35">
        <f t="shared" si="192"/>
        <v>77</v>
      </c>
      <c r="BD238" s="34" t="s">
        <v>19</v>
      </c>
      <c r="BE238" s="35">
        <f t="shared" si="193"/>
        <v>187</v>
      </c>
      <c r="BF238" s="36"/>
      <c r="BG238" s="36" t="s">
        <v>20</v>
      </c>
      <c r="BH238" s="35">
        <f t="shared" si="194"/>
        <v>305</v>
      </c>
      <c r="BI238" s="34" t="s">
        <v>19</v>
      </c>
      <c r="BJ238" s="35">
        <f t="shared" si="195"/>
        <v>181</v>
      </c>
      <c r="BK238" s="36"/>
      <c r="BL238" s="36" t="s">
        <v>20</v>
      </c>
      <c r="BM238" s="35">
        <f t="shared" si="196"/>
        <v>350</v>
      </c>
      <c r="BN238" s="34" t="s">
        <v>19</v>
      </c>
      <c r="BO238" s="35">
        <f t="shared" si="197"/>
        <v>0</v>
      </c>
      <c r="BP238" s="36"/>
      <c r="BQ238" s="36" t="s">
        <v>20</v>
      </c>
      <c r="BR238" s="35">
        <f t="shared" si="198"/>
        <v>685</v>
      </c>
    </row>
    <row r="239" spans="1:70" ht="17" thickBot="1" x14ac:dyDescent="0.25">
      <c r="A239" s="37" t="s">
        <v>22</v>
      </c>
      <c r="B239" s="38">
        <f t="shared" si="171"/>
        <v>0</v>
      </c>
      <c r="C239" s="39"/>
      <c r="D239" s="39" t="s">
        <v>23</v>
      </c>
      <c r="E239" s="38">
        <f t="shared" si="172"/>
        <v>603</v>
      </c>
      <c r="F239" s="43" t="s">
        <v>22</v>
      </c>
      <c r="G239" s="38">
        <f t="shared" si="173"/>
        <v>0</v>
      </c>
      <c r="H239" s="39"/>
      <c r="I239" s="39" t="s">
        <v>23</v>
      </c>
      <c r="J239" s="38">
        <f t="shared" si="174"/>
        <v>1381</v>
      </c>
      <c r="K239" s="37" t="s">
        <v>22</v>
      </c>
      <c r="L239" s="38">
        <f t="shared" si="175"/>
        <v>52</v>
      </c>
      <c r="M239" s="39"/>
      <c r="N239" s="39" t="s">
        <v>23</v>
      </c>
      <c r="O239" s="38">
        <f t="shared" si="176"/>
        <v>989</v>
      </c>
      <c r="P239" s="37" t="s">
        <v>22</v>
      </c>
      <c r="Q239" s="38">
        <f t="shared" si="177"/>
        <v>0</v>
      </c>
      <c r="R239" s="39"/>
      <c r="S239" s="39" t="s">
        <v>23</v>
      </c>
      <c r="T239" s="38">
        <f t="shared" si="178"/>
        <v>490</v>
      </c>
      <c r="U239" s="37" t="s">
        <v>22</v>
      </c>
      <c r="V239" s="38">
        <f t="shared" si="179"/>
        <v>0</v>
      </c>
      <c r="W239" s="39"/>
      <c r="X239" s="39" t="s">
        <v>23</v>
      </c>
      <c r="Y239" s="38">
        <f t="shared" si="180"/>
        <v>609</v>
      </c>
      <c r="Z239" s="37" t="s">
        <v>22</v>
      </c>
      <c r="AA239" s="38">
        <f t="shared" si="181"/>
        <v>137</v>
      </c>
      <c r="AB239" s="39"/>
      <c r="AC239" s="39" t="s">
        <v>23</v>
      </c>
      <c r="AD239" s="38">
        <f t="shared" si="182"/>
        <v>527</v>
      </c>
      <c r="AE239" s="37" t="s">
        <v>22</v>
      </c>
      <c r="AF239" s="38">
        <f t="shared" si="183"/>
        <v>0</v>
      </c>
      <c r="AG239" s="39"/>
      <c r="AH239" s="39" t="s">
        <v>23</v>
      </c>
      <c r="AI239" s="38">
        <f t="shared" si="184"/>
        <v>882</v>
      </c>
      <c r="AJ239" s="37" t="s">
        <v>22</v>
      </c>
      <c r="AK239" s="38">
        <f t="shared" si="185"/>
        <v>0</v>
      </c>
      <c r="AL239" s="39"/>
      <c r="AM239" s="39" t="s">
        <v>23</v>
      </c>
      <c r="AN239" s="38">
        <f t="shared" si="186"/>
        <v>804</v>
      </c>
      <c r="AO239" s="37" t="s">
        <v>22</v>
      </c>
      <c r="AP239" s="38">
        <f t="shared" si="187"/>
        <v>0</v>
      </c>
      <c r="AQ239" s="39"/>
      <c r="AR239" s="39" t="s">
        <v>23</v>
      </c>
      <c r="AS239" s="38">
        <f t="shared" si="188"/>
        <v>872</v>
      </c>
      <c r="AT239" s="37" t="s">
        <v>22</v>
      </c>
      <c r="AU239" s="38">
        <f t="shared" si="189"/>
        <v>0</v>
      </c>
      <c r="AV239" s="39"/>
      <c r="AW239" s="39" t="s">
        <v>23</v>
      </c>
      <c r="AX239" s="38">
        <f t="shared" si="190"/>
        <v>1044</v>
      </c>
      <c r="AY239" s="37" t="s">
        <v>22</v>
      </c>
      <c r="AZ239" s="38">
        <f t="shared" si="191"/>
        <v>0</v>
      </c>
      <c r="BA239" s="39"/>
      <c r="BB239" s="39" t="s">
        <v>23</v>
      </c>
      <c r="BC239" s="38">
        <f t="shared" si="192"/>
        <v>1112</v>
      </c>
      <c r="BD239" s="37" t="s">
        <v>22</v>
      </c>
      <c r="BE239" s="38">
        <f t="shared" si="193"/>
        <v>0</v>
      </c>
      <c r="BF239" s="39"/>
      <c r="BG239" s="39" t="s">
        <v>23</v>
      </c>
      <c r="BH239" s="38">
        <f t="shared" si="194"/>
        <v>1008</v>
      </c>
      <c r="BI239" s="37" t="s">
        <v>22</v>
      </c>
      <c r="BJ239" s="38">
        <f t="shared" si="195"/>
        <v>0</v>
      </c>
      <c r="BK239" s="39"/>
      <c r="BL239" s="39" t="s">
        <v>23</v>
      </c>
      <c r="BM239" s="38">
        <f t="shared" si="196"/>
        <v>1315</v>
      </c>
      <c r="BN239" s="37" t="s">
        <v>22</v>
      </c>
      <c r="BO239" s="38">
        <f t="shared" si="197"/>
        <v>0</v>
      </c>
      <c r="BP239" s="39"/>
      <c r="BQ239" s="39" t="s">
        <v>23</v>
      </c>
      <c r="BR239" s="38">
        <f t="shared" si="198"/>
        <v>1613</v>
      </c>
    </row>
    <row r="240" spans="1:70" ht="18" thickTop="1" thickBot="1" x14ac:dyDescent="0.25">
      <c r="A240" s="93" t="s">
        <v>111</v>
      </c>
      <c r="B240" s="94"/>
      <c r="C240" s="94"/>
      <c r="D240" s="94"/>
      <c r="E240" s="95"/>
      <c r="F240" s="93" t="s">
        <v>111</v>
      </c>
      <c r="G240" s="94"/>
      <c r="H240" s="94"/>
      <c r="I240" s="94"/>
      <c r="J240" s="95"/>
      <c r="K240" s="93" t="s">
        <v>111</v>
      </c>
      <c r="L240" s="94"/>
      <c r="M240" s="94"/>
      <c r="N240" s="94"/>
      <c r="O240" s="95"/>
      <c r="P240" s="93" t="s">
        <v>111</v>
      </c>
      <c r="Q240" s="94"/>
      <c r="R240" s="94"/>
      <c r="S240" s="94"/>
      <c r="T240" s="95"/>
      <c r="U240" s="93" t="s">
        <v>111</v>
      </c>
      <c r="V240" s="94"/>
      <c r="W240" s="94"/>
      <c r="X240" s="94"/>
      <c r="Y240" s="95"/>
      <c r="Z240" s="93" t="s">
        <v>111</v>
      </c>
      <c r="AA240" s="94"/>
      <c r="AB240" s="94"/>
      <c r="AC240" s="94"/>
      <c r="AD240" s="95"/>
      <c r="AE240" s="93" t="s">
        <v>111</v>
      </c>
      <c r="AF240" s="94"/>
      <c r="AG240" s="94"/>
      <c r="AH240" s="94"/>
      <c r="AI240" s="95"/>
      <c r="AJ240" s="93" t="s">
        <v>111</v>
      </c>
      <c r="AK240" s="94"/>
      <c r="AL240" s="94"/>
      <c r="AM240" s="94"/>
      <c r="AN240" s="95"/>
      <c r="AO240" s="93" t="s">
        <v>111</v>
      </c>
      <c r="AP240" s="94"/>
      <c r="AQ240" s="94"/>
      <c r="AR240" s="94"/>
      <c r="AS240" s="95"/>
      <c r="AT240" s="93" t="s">
        <v>111</v>
      </c>
      <c r="AU240" s="94"/>
      <c r="AV240" s="94"/>
      <c r="AW240" s="94"/>
      <c r="AX240" s="95"/>
      <c r="AY240" s="93" t="s">
        <v>111</v>
      </c>
      <c r="AZ240" s="94"/>
      <c r="BA240" s="94"/>
      <c r="BB240" s="94"/>
      <c r="BC240" s="95"/>
      <c r="BD240" s="93" t="s">
        <v>111</v>
      </c>
      <c r="BE240" s="94"/>
      <c r="BF240" s="94"/>
      <c r="BG240" s="94"/>
      <c r="BH240" s="95"/>
      <c r="BI240" s="93" t="s">
        <v>111</v>
      </c>
      <c r="BJ240" s="94"/>
      <c r="BK240" s="94"/>
      <c r="BL240" s="94"/>
      <c r="BM240" s="95"/>
      <c r="BN240" s="93" t="s">
        <v>111</v>
      </c>
      <c r="BO240" s="94"/>
      <c r="BP240" s="94"/>
      <c r="BQ240" s="94"/>
      <c r="BR240" s="95"/>
    </row>
    <row r="241" spans="1:70" ht="17" thickTop="1" x14ac:dyDescent="0.2">
      <c r="A241" s="31" t="s">
        <v>25</v>
      </c>
      <c r="B241" s="40">
        <f>SUMIFS($E$104:$E$229,$B$104:$B$229,A241,$D$104:$D$229,"x") + SUMIFS($E$104:$E$229,$B$104:$B$229,A241,$D$104:$D$229,"o")</f>
        <v>276</v>
      </c>
      <c r="C241" s="33"/>
      <c r="D241" s="33" t="s">
        <v>26</v>
      </c>
      <c r="E241" s="40">
        <f>SUMIFS($E$104:$E$229,$B$104:$B$229,D241,$D$104:$D$229,"x") + SUMIFS($E$104:$E$229,$B$104:$B$229,D241,$D$104:$D$229,"o")</f>
        <v>678</v>
      </c>
      <c r="F241" s="41" t="s">
        <v>25</v>
      </c>
      <c r="G241" s="40">
        <f>SUMIFS($J$111:$J$229,$G$111:$G$229,F241,$I$111:$I$229,"x") + SUMIFS($J$111:$J$229,$G$111:$G$229,F241,$I$111:$I$229,"o")</f>
        <v>580</v>
      </c>
      <c r="H241" s="33"/>
      <c r="I241" s="33" t="s">
        <v>26</v>
      </c>
      <c r="J241" s="40">
        <f>SUMIFS($J$111:$J$229,$G$111:$G$229,I241,$I$111:$I$229,"x") + SUMIFS($J$111:$J$229,$G$111:$G$229,I241,$I$111:$I$229,"o")</f>
        <v>161</v>
      </c>
      <c r="K241" s="31" t="s">
        <v>25</v>
      </c>
      <c r="L241" s="40">
        <f>SUMIFS($O$124:$O$229,$L$124:$L$229,K241,$N$124:$N$229,"x") + SUMIFS($O$124:$O$229,$L$124:$L$229,K241,$N$124:$N$229,"o")</f>
        <v>643</v>
      </c>
      <c r="M241" s="33"/>
      <c r="N241" s="33" t="s">
        <v>26</v>
      </c>
      <c r="O241" s="40">
        <f>SUMIFS($O$124:$O$229,$L$124:$L$229,N241,$N$124:$N$229,"x") + SUMIFS($O$124:$O$229,$L$124:$L$229,N241,$N$124:$N$229,"o")</f>
        <v>68</v>
      </c>
      <c r="P241" s="31" t="s">
        <v>25</v>
      </c>
      <c r="Q241" s="40">
        <f>SUMIFS($T$121:$T$229,$Q$121:$Q$229,P241,$S$121:$S$229,"x") + SUMIFS($T$121:$T$229,$Q$121:$Q$229," +PNA",$S$121:$S$229,"o")</f>
        <v>377</v>
      </c>
      <c r="R241" s="33"/>
      <c r="S241" s="33" t="s">
        <v>26</v>
      </c>
      <c r="T241" s="40">
        <f>SUMIFS($T$121:$T$229,$Q$121:$Q$229,S241,$S$121:$S$229,"x") + SUMIFS($T$121:$T$229,$Q$121:$Q$229," +PNA",$S$121:$S$229,"o")</f>
        <v>293</v>
      </c>
      <c r="U241" s="31" t="s">
        <v>25</v>
      </c>
      <c r="V241" s="40">
        <f>SUMIFS($Y$127:$Y$229,$V$127:$V$229,U241,$X$127:$X$229,"x") + SUMIFS($Y$127:$Y$229,$V$127:$V$229,U241,$X$127:$X$229,"o")</f>
        <v>604</v>
      </c>
      <c r="W241" s="33"/>
      <c r="X241" s="33" t="s">
        <v>26</v>
      </c>
      <c r="Y241" s="40">
        <f>SUMIFS($Y$127:$Y$229,$V$127:$V$229,X241,$X$127:$X$229,"x") + SUMIFS($Y$127:$Y$229,$V$127:$V$229,X241,$X$127:$X$229,"o")</f>
        <v>66</v>
      </c>
      <c r="Z241" s="31" t="s">
        <v>25</v>
      </c>
      <c r="AA241" s="40">
        <f>SUMIFS($AD$109:$AD$229,$AA$109:$AA$229,Z241,$AC$109:$AC$229,"x") + SUMIFS($AD$109:$AD$229,$AA$109:$AA$229,Z241,$AC$109:$AC$229,"o")</f>
        <v>0</v>
      </c>
      <c r="AB241" s="33"/>
      <c r="AC241" s="33" t="s">
        <v>26</v>
      </c>
      <c r="AD241" s="40">
        <f>SUMIFS($AD$109:$AD$229,$AA$109:$AA$229,AC241,$AC$109:$AC$229,"x") + SUMIFS($AD$109:$AD$229,$AA$109:$AA$229,AC241,$AC$109:$AC$229,"o")</f>
        <v>1100</v>
      </c>
      <c r="AE241" s="31" t="s">
        <v>25</v>
      </c>
      <c r="AF241" s="40">
        <f>SUMIFS($AI$129:$AI$229,$AF$129:$AF$229,AE241,$AH$129:$AH$229,"x") + SUMIFS($AI$129:$AI$229,$AF$129:$AF$229,AE241,$AH$129:$AH$229,"o")</f>
        <v>511</v>
      </c>
      <c r="AG241" s="33"/>
      <c r="AH241" s="33" t="s">
        <v>26</v>
      </c>
      <c r="AI241" s="40">
        <f>SUMIFS($AI$129:$AI$229,$AF$129:$AF$229,AH241,$AH$129:$AH$229,"x") + SUMIFS($AI$129:$AI$229,$AF$129:$AF$229,AH241,$AH$129:$AH$229,"o")</f>
        <v>82</v>
      </c>
      <c r="AJ241" s="31" t="s">
        <v>25</v>
      </c>
      <c r="AK241" s="40">
        <f>SUMIFS($AN$106:$AN$229,$AK$106:$AK$229,AJ241,$AM$106:$AM$229,"x") + SUMIFS($AN$106:$AN$229,$AK$106:$AK$229,AJ241,$AM$106:$AM$229,"o")</f>
        <v>81</v>
      </c>
      <c r="AL241" s="33"/>
      <c r="AM241" s="33" t="s">
        <v>26</v>
      </c>
      <c r="AN241" s="40">
        <f>SUMIFS($AN$106:$AN$229,$AK$106:$AK$229,AM241,$AM$106:$AM$229,"x") + SUMIFS($AN$106:$AN$229,$AK$106:$AK$229,AM241,$AM$106:$AM$229,"o")</f>
        <v>729</v>
      </c>
      <c r="AO241" s="31" t="s">
        <v>25</v>
      </c>
      <c r="AP241" s="40">
        <f>SUMIFS($AS$131:$AS$229,$AP$131:$AP$229,AO241,$AR$131:$AR$229,"x") + SUMIFS($AS$131:$AS$229,$AP$131:$AP$229,AO241,$AR$131:$AR$229,"o")</f>
        <v>307</v>
      </c>
      <c r="AQ241" s="33"/>
      <c r="AR241" s="33" t="s">
        <v>26</v>
      </c>
      <c r="AS241" s="40">
        <f>SUMIFS($AS$131:$AS$229,$AP$131:$AP$229,AR241,$AR$131:$AR$229,"x") + SUMIFS($AS$131:$AS$229,$AP$131:$AP$229,AR241,$AR$131:$AR$229,"o")</f>
        <v>171</v>
      </c>
      <c r="AT241" s="31" t="s">
        <v>25</v>
      </c>
      <c r="AU241" s="40">
        <f>SUMIFS($AX$117:$AX$229,$AU$117:$AU$229,AT241,$AW$117:$AW$229,"x") + SUMIFS($AX$117:$AX$229,$AU$117:$AU$229,AT241,$AW$117:$AW$229,"o")</f>
        <v>375</v>
      </c>
      <c r="AV241" s="33"/>
      <c r="AW241" s="33" t="s">
        <v>26</v>
      </c>
      <c r="AX241" s="40">
        <f>SUMIFS($AX$117:$AX$229,$AU$117:$AU$229,AW241,$AW$117:$AW$229,"x") + SUMIFS($AX$117:$AX$229,$AU$117:$AU$229,AW241,$AW$117:$AW$229,"o")</f>
        <v>0</v>
      </c>
      <c r="AY241" s="31" t="s">
        <v>25</v>
      </c>
      <c r="AZ241" s="40">
        <f>SUMIFS($BC$120:$BC$229,$AZ$120:$AZ$229,AY241,$BB$120:$BB$229,"x") + SUMIFS($BC$120:$BC$229,$AZ$120:$AZ$229,AY241,$BB$120:$BB$229,"o")</f>
        <v>339</v>
      </c>
      <c r="BA241" s="33"/>
      <c r="BB241" s="33" t="s">
        <v>26</v>
      </c>
      <c r="BC241" s="40">
        <f>SUMIFS($BC$120:$BC$229,$AZ$120:$AZ$229,BB241,$BB$120:$BB$229,"x") + SUMIFS($BC$120:$BC$229,$AZ$120:$AZ$229,BB241,$BB$120:$BB$229,"o")</f>
        <v>202</v>
      </c>
      <c r="BD241" s="31" t="s">
        <v>25</v>
      </c>
      <c r="BE241" s="40">
        <f>SUMIFS($BH$140:$BH$229,$BE$140:$BE$229,BD241,$BG$140:$BG$229,"x") + SUMIFS($BH$140:$BH$229,$BE$140:$BE$229,BD241,$BG$140:$BG$229,"o")</f>
        <v>365</v>
      </c>
      <c r="BF241" s="33"/>
      <c r="BG241" s="33" t="s">
        <v>26</v>
      </c>
      <c r="BH241" s="40">
        <f>SUMIFS($BH$140:$BH$229,$BE$140:$BE$229,BG241,$BG$140:$BG$229,"x") + SUMIFS($BH$140:$BH$229,$BE$140:$BE$229,BG241,$BG$140:$BG$229,"o")</f>
        <v>0</v>
      </c>
      <c r="BI241" s="31" t="s">
        <v>25</v>
      </c>
      <c r="BJ241" s="40">
        <f>SUMIFS($BM$120:$BM$229,$BJ$120:$BJ$229,BI241,$BL$120:$BL$229,"x") + SUMIFS($BM$120:$BM$229,$BJ$120:$BJ$229,BI241,$BL$120:$BL$229,"o")</f>
        <v>1431</v>
      </c>
      <c r="BK241" s="33"/>
      <c r="BL241" s="33" t="s">
        <v>26</v>
      </c>
      <c r="BM241" s="40">
        <f>SUMIFS($BM$120:$BM$229,$BJ$120:$BJ$229,BL241,$BL$120:$BL$229,"x") + SUMIFS($BM$120:$BM$229,$BJ$120:$BJ$229,BL241,$BL$120:$BL$229,"o")</f>
        <v>0</v>
      </c>
      <c r="BN241" s="31" t="s">
        <v>25</v>
      </c>
      <c r="BO241" s="40">
        <f>SUMIFS($BR$125:$BR$229,$BO$125:$BO$229,BN241,$BQ$125:$BQ$229,"x") + SUMIFS($BR$125:$BR$229,$BO$125:$BO$229,BN241,$BQ$125:$BQ$229,"o")</f>
        <v>819</v>
      </c>
      <c r="BP241" s="33"/>
      <c r="BQ241" s="33" t="s">
        <v>26</v>
      </c>
      <c r="BR241" s="40">
        <f>SUMIFS($BR$125:$BR$229,$BO$125:$BO$229,BQ241,$BQ$125:$BQ$229,"x") + SUMIFS($BR$125:$BR$229,$BO$125:$BO$229,BQ241,$BQ$125:$BQ$229,"o")</f>
        <v>0</v>
      </c>
    </row>
    <row r="242" spans="1:70" x14ac:dyDescent="0.2">
      <c r="A242" s="34" t="s">
        <v>28</v>
      </c>
      <c r="B242" s="35">
        <f t="shared" ref="B242:B244" si="199">SUMIFS($E$104:$E$229,$B$104:$B$229,A242,$D$104:$D$229,"x") + SUMIFS($E$104:$E$229,$B$104:$B$229,A242,$D$104:$D$229,"o")</f>
        <v>270</v>
      </c>
      <c r="C242" s="36"/>
      <c r="D242" s="36" t="s">
        <v>29</v>
      </c>
      <c r="E242" s="35">
        <f t="shared" ref="E242:E244" si="200">SUMIFS($E$104:$E$229,$B$104:$B$229,D242,$D$104:$D$229,"x") + SUMIFS($E$104:$E$229,$B$104:$B$229,D242,$D$104:$D$229,"o")</f>
        <v>494</v>
      </c>
      <c r="F242" s="42" t="s">
        <v>28</v>
      </c>
      <c r="G242" s="35">
        <f t="shared" ref="G242:G244" si="201">SUMIFS($J$111:$J$229,$G$111:$G$229,F242,$I$111:$I$229,"x") + SUMIFS($J$111:$J$229,$G$111:$G$229,F242,$I$111:$I$229,"o")</f>
        <v>63</v>
      </c>
      <c r="H242" s="36"/>
      <c r="I242" s="36" t="s">
        <v>29</v>
      </c>
      <c r="J242" s="35">
        <f t="shared" ref="J242:J244" si="202">SUMIFS($J$111:$J$229,$G$111:$G$229,I242,$I$111:$I$229,"x") + SUMIFS($J$111:$J$229,$G$111:$G$229,I242,$I$111:$I$229,"o")</f>
        <v>826</v>
      </c>
      <c r="K242" s="34" t="s">
        <v>28</v>
      </c>
      <c r="L242" s="35">
        <f t="shared" ref="L242:L244" si="203">SUMIFS($O$124:$O$229,$L$124:$L$229,K242,$N$124:$N$229,"x") + SUMIFS($O$124:$O$229,$L$124:$L$229,K242,$N$124:$N$229,"o")</f>
        <v>608</v>
      </c>
      <c r="M242" s="36"/>
      <c r="N242" s="36" t="s">
        <v>29</v>
      </c>
      <c r="O242" s="35">
        <f t="shared" ref="O242:O244" si="204">SUMIFS($O$124:$O$229,$L$124:$L$229,N242,$N$124:$N$229,"x") + SUMIFS($O$124:$O$229,$L$124:$L$229,N242,$N$124:$N$229,"o")</f>
        <v>179</v>
      </c>
      <c r="P242" s="34" t="s">
        <v>28</v>
      </c>
      <c r="Q242" s="35">
        <f t="shared" ref="Q242:Q244" si="205">SUMIFS($T$121:$T$229,$Q$121:$Q$229,P242,$S$121:$S$229,"x") + SUMIFS($T$121:$T$229,$Q$121:$Q$229," +PNA",$S$121:$S$229,"o")</f>
        <v>277</v>
      </c>
      <c r="R242" s="36"/>
      <c r="S242" s="36" t="s">
        <v>29</v>
      </c>
      <c r="T242" s="35">
        <f t="shared" ref="T242:T244" si="206">SUMIFS($T$121:$T$229,$Q$121:$Q$229,S242,$S$121:$S$229,"x") + SUMIFS($T$121:$T$229,$Q$121:$Q$229," +PNA",$S$121:$S$229,"o")</f>
        <v>618</v>
      </c>
      <c r="U242" s="34" t="s">
        <v>28</v>
      </c>
      <c r="V242" s="35">
        <f t="shared" ref="V242:V244" si="207">SUMIFS($Y$127:$Y$229,$V$127:$V$229,U242,$X$127:$X$229,"x") + SUMIFS($Y$127:$Y$229,$V$127:$V$229,U242,$X$127:$X$229,"o")</f>
        <v>145</v>
      </c>
      <c r="W242" s="36"/>
      <c r="X242" s="36" t="s">
        <v>29</v>
      </c>
      <c r="Y242" s="35">
        <f t="shared" ref="Y242:Y244" si="208">SUMIFS($Y$127:$Y$229,$V$127:$V$229,X242,$X$127:$X$229,"x") + SUMIFS($Y$127:$Y$229,$V$127:$V$229,X242,$X$127:$X$229,"o")</f>
        <v>758</v>
      </c>
      <c r="Z242" s="34" t="s">
        <v>28</v>
      </c>
      <c r="AA242" s="35">
        <f t="shared" ref="AA242:AA244" si="209">SUMIFS($AD$109:$AD$229,$AA$109:$AA$229,Z242,$AC$109:$AC$229,"x") + SUMIFS($AD$109:$AD$229,$AA$109:$AA$229,Z242,$AC$109:$AC$229,"o")</f>
        <v>141</v>
      </c>
      <c r="AB242" s="36"/>
      <c r="AC242" s="36" t="s">
        <v>29</v>
      </c>
      <c r="AD242" s="35">
        <f t="shared" ref="AD242:AD244" si="210">SUMIFS($AD$109:$AD$229,$AA$109:$AA$229,AC242,$AC$109:$AC$229,"x") + SUMIFS($AD$109:$AD$229,$AA$109:$AA$229,AC242,$AC$109:$AC$229,"o")</f>
        <v>855</v>
      </c>
      <c r="AE242" s="34" t="s">
        <v>28</v>
      </c>
      <c r="AF242" s="35">
        <f t="shared" ref="AF242:AF244" si="211">SUMIFS($AI$129:$AI$229,$AF$129:$AF$229,AE242,$AH$129:$AH$229,"x") + SUMIFS($AI$129:$AI$229,$AF$129:$AF$229,AE242,$AH$129:$AH$229,"o")</f>
        <v>0</v>
      </c>
      <c r="AG242" s="36"/>
      <c r="AH242" s="36" t="s">
        <v>29</v>
      </c>
      <c r="AI242" s="35">
        <f t="shared" ref="AI242:AI244" si="212">SUMIFS($AI$129:$AI$229,$AF$129:$AF$229,AH242,$AH$129:$AH$229,"x") + SUMIFS($AI$129:$AI$229,$AF$129:$AF$229,AH242,$AH$129:$AH$229,"o")</f>
        <v>444</v>
      </c>
      <c r="AJ242" s="34" t="s">
        <v>28</v>
      </c>
      <c r="AK242" s="35">
        <f t="shared" ref="AK242:AK244" si="213">SUMIFS($AN$106:$AN$229,$AK$106:$AK$229,AJ242,$AM$106:$AM$229,"x") + SUMIFS($AN$106:$AN$229,$AK$106:$AK$229,AJ242,$AM$106:$AM$229,"o")</f>
        <v>222</v>
      </c>
      <c r="AL242" s="36"/>
      <c r="AM242" s="36" t="s">
        <v>29</v>
      </c>
      <c r="AN242" s="35">
        <f t="shared" ref="AN242:AN244" si="214">SUMIFS($AN$106:$AN$229,$AK$106:$AK$229,AM242,$AM$106:$AM$229,"x") + SUMIFS($AN$106:$AN$229,$AK$106:$AK$229,AM242,$AM$106:$AM$229,"o")</f>
        <v>817</v>
      </c>
      <c r="AO242" s="34" t="s">
        <v>28</v>
      </c>
      <c r="AP242" s="35">
        <f t="shared" ref="AP242:AP244" si="215">SUMIFS($AS$131:$AS$229,$AP$131:$AP$229,AO242,$AR$131:$AR$229,"x") + SUMIFS($AS$131:$AS$229,$AP$131:$AP$229,AO242,$AR$131:$AR$229,"o")</f>
        <v>58</v>
      </c>
      <c r="AQ242" s="36"/>
      <c r="AR242" s="36" t="s">
        <v>29</v>
      </c>
      <c r="AS242" s="35">
        <f t="shared" ref="AS242:AS244" si="216">SUMIFS($AS$131:$AS$229,$AP$131:$AP$229,AR242,$AR$131:$AR$229,"x") + SUMIFS($AS$131:$AS$229,$AP$131:$AP$229,AR242,$AR$131:$AR$229,"o")</f>
        <v>1017</v>
      </c>
      <c r="AT242" s="34" t="s">
        <v>28</v>
      </c>
      <c r="AU242" s="35">
        <f t="shared" ref="AU242:AU244" si="217">SUMIFS($AX$117:$AX$229,$AU$117:$AU$229,AT242,$AW$117:$AW$229,"x") + SUMIFS($AX$117:$AX$229,$AU$117:$AU$229,AT242,$AW$117:$AW$229,"o")</f>
        <v>0</v>
      </c>
      <c r="AV242" s="36"/>
      <c r="AW242" s="36" t="s">
        <v>29</v>
      </c>
      <c r="AX242" s="35">
        <f t="shared" ref="AX242:AX244" si="218">SUMIFS($AX$117:$AX$229,$AU$117:$AU$229,AW242,$AW$117:$AW$229,"x") + SUMIFS($AX$117:$AX$229,$AU$117:$AU$229,AW242,$AW$117:$AW$229,"o")</f>
        <v>612</v>
      </c>
      <c r="AY242" s="34" t="s">
        <v>28</v>
      </c>
      <c r="AZ242" s="35">
        <f t="shared" ref="AZ242:AZ244" si="219">SUMIFS($BC$120:$BC$229,$AZ$120:$AZ$229,AY242,$BB$120:$BB$229,"x") + SUMIFS($BC$120:$BC$229,$AZ$120:$AZ$229,AY242,$BB$120:$BB$229,"o")</f>
        <v>0</v>
      </c>
      <c r="BA242" s="36"/>
      <c r="BB242" s="36" t="s">
        <v>29</v>
      </c>
      <c r="BC242" s="35">
        <f t="shared" ref="BC242:BC244" si="220">SUMIFS($BC$120:$BC$229,$AZ$120:$AZ$229,BB242,$BB$120:$BB$229,"x") + SUMIFS($BC$120:$BC$229,$AZ$120:$AZ$229,BB242,$BB$120:$BB$229,"o")</f>
        <v>655</v>
      </c>
      <c r="BD242" s="34" t="s">
        <v>28</v>
      </c>
      <c r="BE242" s="35">
        <f t="shared" ref="BE242:BE244" si="221">SUMIFS($BH$140:$BH$229,$BE$140:$BE$229,BD242,$BG$140:$BG$229,"x") + SUMIFS($BH$140:$BH$229,$BE$140:$BE$229,BD242,$BG$140:$BG$229,"o")</f>
        <v>45</v>
      </c>
      <c r="BF242" s="36"/>
      <c r="BG242" s="36" t="s">
        <v>29</v>
      </c>
      <c r="BH242" s="35">
        <f t="shared" ref="BH242:BH244" si="222">SUMIFS($BH$140:$BH$229,$BE$140:$BE$229,BG242,$BG$140:$BG$229,"x") + SUMIFS($BH$140:$BH$229,$BE$140:$BE$229,BG242,$BG$140:$BG$229,"o")</f>
        <v>130</v>
      </c>
      <c r="BI242" s="34" t="s">
        <v>28</v>
      </c>
      <c r="BJ242" s="35">
        <f t="shared" ref="BJ242:BJ244" si="223">SUMIFS($BM$120:$BM$229,$BJ$120:$BJ$229,BI242,$BL$120:$BL$229,"x") + SUMIFS($BM$120:$BM$229,$BJ$120:$BJ$229,BI242,$BL$120:$BL$229,"o")</f>
        <v>395</v>
      </c>
      <c r="BK242" s="36"/>
      <c r="BL242" s="36" t="s">
        <v>29</v>
      </c>
      <c r="BM242" s="35">
        <f t="shared" ref="BM242:BM244" si="224">SUMIFS($BM$120:$BM$229,$BJ$120:$BJ$229,BL242,$BL$120:$BL$229,"x") + SUMIFS($BM$120:$BM$229,$BJ$120:$BJ$229,BL242,$BL$120:$BL$229,"o")</f>
        <v>483</v>
      </c>
      <c r="BN242" s="34" t="s">
        <v>28</v>
      </c>
      <c r="BO242" s="35">
        <f t="shared" ref="BO242:BO244" si="225">SUMIFS($BR$125:$BR$229,$BO$125:$BO$229,BN242,$BQ$125:$BQ$229,"x") + SUMIFS($BR$125:$BR$229,$BO$125:$BO$229,BN242,$BQ$125:$BQ$229,"o")</f>
        <v>396</v>
      </c>
      <c r="BP242" s="36"/>
      <c r="BQ242" s="36" t="s">
        <v>29</v>
      </c>
      <c r="BR242" s="35">
        <f t="shared" ref="BR242:BR244" si="226">SUMIFS($BR$125:$BR$229,$BO$125:$BO$229,BQ242,$BQ$125:$BQ$229,"x") + SUMIFS($BR$125:$BR$229,$BO$125:$BO$229,BQ242,$BQ$125:$BQ$229,"o")</f>
        <v>422</v>
      </c>
    </row>
    <row r="243" spans="1:70" x14ac:dyDescent="0.2">
      <c r="A243" s="34" t="s">
        <v>19</v>
      </c>
      <c r="B243" s="35">
        <f t="shared" si="199"/>
        <v>100</v>
      </c>
      <c r="C243" s="36"/>
      <c r="D243" s="36" t="s">
        <v>20</v>
      </c>
      <c r="E243" s="35">
        <f t="shared" si="200"/>
        <v>1121</v>
      </c>
      <c r="F243" s="42" t="s">
        <v>19</v>
      </c>
      <c r="G243" s="35">
        <f t="shared" si="201"/>
        <v>289</v>
      </c>
      <c r="H243" s="36"/>
      <c r="I243" s="36" t="s">
        <v>20</v>
      </c>
      <c r="J243" s="35">
        <f t="shared" si="202"/>
        <v>297</v>
      </c>
      <c r="K243" s="34" t="s">
        <v>19</v>
      </c>
      <c r="L243" s="35">
        <f t="shared" si="203"/>
        <v>0</v>
      </c>
      <c r="M243" s="36"/>
      <c r="N243" s="36" t="s">
        <v>20</v>
      </c>
      <c r="O243" s="35">
        <f t="shared" si="204"/>
        <v>672</v>
      </c>
      <c r="P243" s="34" t="s">
        <v>19</v>
      </c>
      <c r="Q243" s="35">
        <f t="shared" si="205"/>
        <v>271</v>
      </c>
      <c r="R243" s="36"/>
      <c r="S243" s="36" t="s">
        <v>20</v>
      </c>
      <c r="T243" s="35">
        <f t="shared" si="206"/>
        <v>268</v>
      </c>
      <c r="U243" s="34" t="s">
        <v>19</v>
      </c>
      <c r="V243" s="35">
        <f t="shared" si="207"/>
        <v>367</v>
      </c>
      <c r="W243" s="36"/>
      <c r="X243" s="36" t="s">
        <v>20</v>
      </c>
      <c r="Y243" s="35">
        <f t="shared" si="208"/>
        <v>311</v>
      </c>
      <c r="Z243" s="34" t="s">
        <v>19</v>
      </c>
      <c r="AA243" s="35">
        <f t="shared" si="209"/>
        <v>83</v>
      </c>
      <c r="AB243" s="36"/>
      <c r="AC243" s="36" t="s">
        <v>20</v>
      </c>
      <c r="AD243" s="35">
        <f t="shared" si="210"/>
        <v>572</v>
      </c>
      <c r="AE243" s="34" t="s">
        <v>19</v>
      </c>
      <c r="AF243" s="35">
        <f t="shared" si="211"/>
        <v>0</v>
      </c>
      <c r="AG243" s="36"/>
      <c r="AH243" s="36" t="s">
        <v>20</v>
      </c>
      <c r="AI243" s="35">
        <f t="shared" si="212"/>
        <v>325</v>
      </c>
      <c r="AJ243" s="34" t="s">
        <v>19</v>
      </c>
      <c r="AK243" s="35">
        <f t="shared" si="213"/>
        <v>276</v>
      </c>
      <c r="AL243" s="36"/>
      <c r="AM243" s="36" t="s">
        <v>20</v>
      </c>
      <c r="AN243" s="35">
        <f t="shared" si="214"/>
        <v>1126</v>
      </c>
      <c r="AO243" s="34" t="s">
        <v>19</v>
      </c>
      <c r="AP243" s="35">
        <f t="shared" si="215"/>
        <v>154</v>
      </c>
      <c r="AQ243" s="36"/>
      <c r="AR243" s="36" t="s">
        <v>20</v>
      </c>
      <c r="AS243" s="35">
        <f t="shared" si="216"/>
        <v>318</v>
      </c>
      <c r="AT243" s="34" t="s">
        <v>19</v>
      </c>
      <c r="AU243" s="35">
        <f t="shared" si="217"/>
        <v>341</v>
      </c>
      <c r="AV243" s="36"/>
      <c r="AW243" s="36" t="s">
        <v>20</v>
      </c>
      <c r="AX243" s="35">
        <f t="shared" si="218"/>
        <v>91</v>
      </c>
      <c r="AY243" s="34" t="s">
        <v>19</v>
      </c>
      <c r="AZ243" s="35">
        <f t="shared" si="219"/>
        <v>543</v>
      </c>
      <c r="BA243" s="36"/>
      <c r="BB243" s="36" t="s">
        <v>20</v>
      </c>
      <c r="BC243" s="35">
        <f t="shared" si="220"/>
        <v>77</v>
      </c>
      <c r="BD243" s="34" t="s">
        <v>19</v>
      </c>
      <c r="BE243" s="35">
        <f t="shared" si="221"/>
        <v>229</v>
      </c>
      <c r="BF243" s="36"/>
      <c r="BG243" s="36" t="s">
        <v>20</v>
      </c>
      <c r="BH243" s="35">
        <f t="shared" si="222"/>
        <v>351</v>
      </c>
      <c r="BI243" s="34" t="s">
        <v>19</v>
      </c>
      <c r="BJ243" s="35">
        <f t="shared" si="223"/>
        <v>181</v>
      </c>
      <c r="BK243" s="36"/>
      <c r="BL243" s="36" t="s">
        <v>20</v>
      </c>
      <c r="BM243" s="35">
        <f t="shared" si="224"/>
        <v>403</v>
      </c>
      <c r="BN243" s="34" t="s">
        <v>19</v>
      </c>
      <c r="BO243" s="35">
        <f t="shared" si="225"/>
        <v>80</v>
      </c>
      <c r="BP243" s="36"/>
      <c r="BQ243" s="36" t="s">
        <v>20</v>
      </c>
      <c r="BR243" s="35">
        <f t="shared" si="226"/>
        <v>685</v>
      </c>
    </row>
    <row r="244" spans="1:70" ht="17" thickBot="1" x14ac:dyDescent="0.25">
      <c r="A244" s="37" t="s">
        <v>22</v>
      </c>
      <c r="B244" s="38">
        <f t="shared" si="199"/>
        <v>0</v>
      </c>
      <c r="C244" s="39"/>
      <c r="D244" s="39" t="s">
        <v>23</v>
      </c>
      <c r="E244" s="38">
        <f t="shared" si="200"/>
        <v>825</v>
      </c>
      <c r="F244" s="43" t="s">
        <v>22</v>
      </c>
      <c r="G244" s="38">
        <f t="shared" si="201"/>
        <v>0</v>
      </c>
      <c r="H244" s="39"/>
      <c r="I244" s="39" t="s">
        <v>23</v>
      </c>
      <c r="J244" s="38">
        <f t="shared" si="202"/>
        <v>1706</v>
      </c>
      <c r="K244" s="37" t="s">
        <v>22</v>
      </c>
      <c r="L244" s="38">
        <f t="shared" si="203"/>
        <v>52</v>
      </c>
      <c r="M244" s="39"/>
      <c r="N244" s="39" t="s">
        <v>23</v>
      </c>
      <c r="O244" s="38">
        <f t="shared" si="204"/>
        <v>1256</v>
      </c>
      <c r="P244" s="37" t="s">
        <v>22</v>
      </c>
      <c r="Q244" s="38">
        <f t="shared" si="205"/>
        <v>105</v>
      </c>
      <c r="R244" s="39"/>
      <c r="S244" s="39" t="s">
        <v>23</v>
      </c>
      <c r="T244" s="38">
        <f t="shared" si="206"/>
        <v>595</v>
      </c>
      <c r="U244" s="37" t="s">
        <v>22</v>
      </c>
      <c r="V244" s="38">
        <f t="shared" si="207"/>
        <v>0</v>
      </c>
      <c r="W244" s="39"/>
      <c r="X244" s="39" t="s">
        <v>23</v>
      </c>
      <c r="Y244" s="38">
        <f t="shared" si="208"/>
        <v>698</v>
      </c>
      <c r="Z244" s="37" t="s">
        <v>22</v>
      </c>
      <c r="AA244" s="38">
        <f t="shared" si="209"/>
        <v>137</v>
      </c>
      <c r="AB244" s="39"/>
      <c r="AC244" s="39" t="s">
        <v>23</v>
      </c>
      <c r="AD244" s="38">
        <f t="shared" si="210"/>
        <v>527</v>
      </c>
      <c r="AE244" s="37" t="s">
        <v>22</v>
      </c>
      <c r="AF244" s="38">
        <f t="shared" si="211"/>
        <v>0</v>
      </c>
      <c r="AG244" s="39"/>
      <c r="AH244" s="39" t="s">
        <v>23</v>
      </c>
      <c r="AI244" s="38">
        <f t="shared" si="212"/>
        <v>993</v>
      </c>
      <c r="AJ244" s="37" t="s">
        <v>22</v>
      </c>
      <c r="AK244" s="38">
        <f t="shared" si="213"/>
        <v>0</v>
      </c>
      <c r="AL244" s="39"/>
      <c r="AM244" s="39" t="s">
        <v>23</v>
      </c>
      <c r="AN244" s="38">
        <f t="shared" si="214"/>
        <v>1120</v>
      </c>
      <c r="AO244" s="37" t="s">
        <v>22</v>
      </c>
      <c r="AP244" s="38">
        <f t="shared" si="215"/>
        <v>0</v>
      </c>
      <c r="AQ244" s="39"/>
      <c r="AR244" s="39" t="s">
        <v>23</v>
      </c>
      <c r="AS244" s="38">
        <f t="shared" si="216"/>
        <v>951</v>
      </c>
      <c r="AT244" s="37" t="s">
        <v>22</v>
      </c>
      <c r="AU244" s="38">
        <f t="shared" si="217"/>
        <v>0</v>
      </c>
      <c r="AV244" s="39"/>
      <c r="AW244" s="39" t="s">
        <v>23</v>
      </c>
      <c r="AX244" s="38">
        <f t="shared" si="218"/>
        <v>1329</v>
      </c>
      <c r="AY244" s="37" t="s">
        <v>22</v>
      </c>
      <c r="AZ244" s="38">
        <f t="shared" si="219"/>
        <v>0</v>
      </c>
      <c r="BA244" s="39"/>
      <c r="BB244" s="39" t="s">
        <v>23</v>
      </c>
      <c r="BC244" s="38">
        <f t="shared" si="220"/>
        <v>1170</v>
      </c>
      <c r="BD244" s="37" t="s">
        <v>22</v>
      </c>
      <c r="BE244" s="38">
        <f t="shared" si="221"/>
        <v>0</v>
      </c>
      <c r="BF244" s="39"/>
      <c r="BG244" s="39" t="s">
        <v>23</v>
      </c>
      <c r="BH244" s="38">
        <f t="shared" si="222"/>
        <v>1100</v>
      </c>
      <c r="BI244" s="37" t="s">
        <v>22</v>
      </c>
      <c r="BJ244" s="38">
        <f t="shared" si="223"/>
        <v>0</v>
      </c>
      <c r="BK244" s="39"/>
      <c r="BL244" s="39" t="s">
        <v>23</v>
      </c>
      <c r="BM244" s="38">
        <f t="shared" si="224"/>
        <v>1509</v>
      </c>
      <c r="BN244" s="37" t="s">
        <v>22</v>
      </c>
      <c r="BO244" s="38">
        <f t="shared" si="225"/>
        <v>0</v>
      </c>
      <c r="BP244" s="39"/>
      <c r="BQ244" s="39" t="s">
        <v>23</v>
      </c>
      <c r="BR244" s="38">
        <f t="shared" si="226"/>
        <v>1771</v>
      </c>
    </row>
    <row r="245" spans="1:70" ht="17" thickTop="1" x14ac:dyDescent="0.2"/>
  </sheetData>
  <sortState ref="BN4:BP215">
    <sortCondition descending="1" ref="BP4:BP215"/>
  </sortState>
  <mergeCells count="87">
    <mergeCell ref="BN240:BR240"/>
    <mergeCell ref="BI105:BM105"/>
    <mergeCell ref="BI110:BM110"/>
    <mergeCell ref="BI115:BM115"/>
    <mergeCell ref="BI230:BM230"/>
    <mergeCell ref="BI235:BM235"/>
    <mergeCell ref="BI240:BM240"/>
    <mergeCell ref="BN110:BR110"/>
    <mergeCell ref="BN115:BR115"/>
    <mergeCell ref="BN120:BR120"/>
    <mergeCell ref="BN230:BR230"/>
    <mergeCell ref="BN235:BR235"/>
    <mergeCell ref="BD240:BH240"/>
    <mergeCell ref="AY105:BC105"/>
    <mergeCell ref="AY110:BC110"/>
    <mergeCell ref="AY115:BC115"/>
    <mergeCell ref="AY230:BC230"/>
    <mergeCell ref="AY235:BC235"/>
    <mergeCell ref="AY240:BC240"/>
    <mergeCell ref="BD125:BH125"/>
    <mergeCell ref="BD130:BH130"/>
    <mergeCell ref="BD135:BH135"/>
    <mergeCell ref="BD230:BH230"/>
    <mergeCell ref="BD235:BH235"/>
    <mergeCell ref="AJ96:AN96"/>
    <mergeCell ref="AJ101:AN101"/>
    <mergeCell ref="AJ230:AN230"/>
    <mergeCell ref="AJ235:AN235"/>
    <mergeCell ref="AT240:AX240"/>
    <mergeCell ref="AO116:AS116"/>
    <mergeCell ref="AO121:AS121"/>
    <mergeCell ref="AO126:AS126"/>
    <mergeCell ref="AO230:AS230"/>
    <mergeCell ref="AO235:AS235"/>
    <mergeCell ref="AO240:AS240"/>
    <mergeCell ref="AT102:AX102"/>
    <mergeCell ref="AT107:AX107"/>
    <mergeCell ref="AT112:AX112"/>
    <mergeCell ref="AT230:AX230"/>
    <mergeCell ref="AT235:AX235"/>
    <mergeCell ref="Z99:AD99"/>
    <mergeCell ref="Z104:AD104"/>
    <mergeCell ref="Z230:AD230"/>
    <mergeCell ref="Z235:AD235"/>
    <mergeCell ref="AJ240:AN240"/>
    <mergeCell ref="AE114:AI114"/>
    <mergeCell ref="AE119:AI119"/>
    <mergeCell ref="AE124:AI124"/>
    <mergeCell ref="AE230:AI230"/>
    <mergeCell ref="AE235:AI235"/>
    <mergeCell ref="AE240:AI240"/>
    <mergeCell ref="Z240:AD240"/>
    <mergeCell ref="U240:Y240"/>
    <mergeCell ref="P106:T106"/>
    <mergeCell ref="P111:T111"/>
    <mergeCell ref="P116:T116"/>
    <mergeCell ref="P230:T230"/>
    <mergeCell ref="P235:T235"/>
    <mergeCell ref="P240:T240"/>
    <mergeCell ref="U112:Y112"/>
    <mergeCell ref="U117:Y117"/>
    <mergeCell ref="U122:Y122"/>
    <mergeCell ref="U230:Y230"/>
    <mergeCell ref="U235:Y235"/>
    <mergeCell ref="K240:O240"/>
    <mergeCell ref="A99:E99"/>
    <mergeCell ref="A235:E235"/>
    <mergeCell ref="A240:E240"/>
    <mergeCell ref="F96:J96"/>
    <mergeCell ref="F101:J101"/>
    <mergeCell ref="F106:J106"/>
    <mergeCell ref="F230:J230"/>
    <mergeCell ref="F235:J235"/>
    <mergeCell ref="F240:J240"/>
    <mergeCell ref="A230:E230"/>
    <mergeCell ref="K109:O109"/>
    <mergeCell ref="K114:O114"/>
    <mergeCell ref="K119:O119"/>
    <mergeCell ref="K230:O230"/>
    <mergeCell ref="K235:O235"/>
    <mergeCell ref="B1:AJ1"/>
    <mergeCell ref="BJ1:BR1"/>
    <mergeCell ref="AK1:BI1"/>
    <mergeCell ref="A89:E89"/>
    <mergeCell ref="A94:E94"/>
    <mergeCell ref="Z94:AD94"/>
    <mergeCell ref="AJ91:AN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46"/>
  <sheetViews>
    <sheetView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BV116" sqref="BV116"/>
    </sheetView>
  </sheetViews>
  <sheetFormatPr baseColWidth="10" defaultRowHeight="16" x14ac:dyDescent="0.2"/>
  <cols>
    <col min="3" max="3" width="11.6640625" bestFit="1" customWidth="1"/>
    <col min="6" max="6" width="11.6640625" bestFit="1" customWidth="1"/>
    <col min="8" max="8" width="11.6640625" bestFit="1" customWidth="1"/>
    <col min="13" max="13" width="11.6640625" bestFit="1" customWidth="1"/>
    <col min="18" max="18" width="11.6640625" bestFit="1" customWidth="1"/>
    <col min="23" max="23" width="11.6640625" bestFit="1" customWidth="1"/>
    <col min="28" max="28" width="11.6640625" bestFit="1" customWidth="1"/>
    <col min="33" max="33" width="11.6640625" bestFit="1" customWidth="1"/>
    <col min="38" max="38" width="11.6640625" bestFit="1" customWidth="1"/>
    <col min="43" max="43" width="11.6640625" bestFit="1" customWidth="1"/>
    <col min="48" max="48" width="11.6640625" bestFit="1" customWidth="1"/>
    <col min="53" max="53" width="11.6640625" bestFit="1" customWidth="1"/>
    <col min="58" max="58" width="11.6640625" bestFit="1" customWidth="1"/>
    <col min="63" max="63" width="11.6640625" bestFit="1" customWidth="1"/>
    <col min="68" max="68" width="11.6640625" bestFit="1" customWidth="1"/>
    <col min="73" max="73" width="11.6640625" bestFit="1" customWidth="1"/>
  </cols>
  <sheetData>
    <row r="1" spans="1:71" ht="18" thickTop="1" thickBot="1" x14ac:dyDescent="0.25">
      <c r="A1" s="1"/>
      <c r="B1" s="72" t="s">
        <v>0</v>
      </c>
      <c r="C1" s="78"/>
      <c r="D1" s="79" t="s">
        <v>1</v>
      </c>
      <c r="E1" s="81"/>
      <c r="F1" s="81"/>
      <c r="G1" s="81"/>
      <c r="H1" s="81"/>
      <c r="I1" s="81"/>
      <c r="J1" s="81"/>
      <c r="K1" s="81"/>
      <c r="L1" s="81"/>
      <c r="M1" s="81"/>
      <c r="N1" s="82"/>
      <c r="O1" s="20"/>
      <c r="P1" s="20"/>
      <c r="Q1" s="79" t="s">
        <v>2</v>
      </c>
      <c r="R1" s="81"/>
      <c r="S1" s="81"/>
      <c r="T1" s="81"/>
      <c r="U1" s="81"/>
      <c r="V1" s="81"/>
      <c r="W1" s="82"/>
      <c r="X1" s="79" t="s">
        <v>3</v>
      </c>
      <c r="Y1" s="81"/>
      <c r="Z1" s="81"/>
      <c r="AA1" s="80"/>
    </row>
    <row r="2" spans="1:71" ht="17" thickBot="1" x14ac:dyDescent="0.25">
      <c r="A2" s="2"/>
      <c r="B2" s="21"/>
      <c r="C2" s="22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44"/>
      <c r="P2" s="44"/>
      <c r="Q2" s="5"/>
      <c r="R2" s="5"/>
      <c r="S2" s="5"/>
      <c r="T2" s="5"/>
      <c r="U2" s="5"/>
      <c r="V2" s="5"/>
      <c r="W2" s="6"/>
      <c r="X2" s="5"/>
      <c r="Y2" s="44"/>
      <c r="Z2" s="44"/>
      <c r="AA2" s="6"/>
    </row>
    <row r="3" spans="1:71" ht="18" thickTop="1" thickBot="1" x14ac:dyDescent="0.25">
      <c r="A3" s="24"/>
      <c r="B3" s="25"/>
      <c r="C3" s="25" t="s">
        <v>4</v>
      </c>
      <c r="D3" s="26"/>
      <c r="E3" s="26"/>
      <c r="F3" s="26"/>
      <c r="G3" s="26"/>
      <c r="H3" s="27" t="s">
        <v>5</v>
      </c>
      <c r="I3" s="26"/>
      <c r="J3" s="26"/>
      <c r="K3" s="26"/>
      <c r="L3" s="26"/>
      <c r="M3" s="27" t="s">
        <v>6</v>
      </c>
      <c r="N3" s="27"/>
      <c r="O3" s="27"/>
      <c r="P3" s="27"/>
      <c r="Q3" s="26"/>
      <c r="R3" s="27" t="s">
        <v>7</v>
      </c>
      <c r="S3" s="26"/>
      <c r="T3" s="26"/>
      <c r="U3" s="26"/>
      <c r="V3" s="26"/>
      <c r="W3" s="28" t="s">
        <v>8</v>
      </c>
      <c r="X3" s="26"/>
      <c r="Y3" s="27"/>
      <c r="Z3" s="27"/>
      <c r="AA3" s="27"/>
      <c r="AB3" t="s">
        <v>9</v>
      </c>
      <c r="AG3" t="s">
        <v>10</v>
      </c>
      <c r="AL3" t="s">
        <v>11</v>
      </c>
      <c r="AQ3" t="s">
        <v>12</v>
      </c>
      <c r="AV3" t="s">
        <v>13</v>
      </c>
      <c r="BA3" t="s">
        <v>106</v>
      </c>
      <c r="BF3" t="s">
        <v>15</v>
      </c>
      <c r="BK3" t="s">
        <v>15</v>
      </c>
      <c r="BP3" t="s">
        <v>16</v>
      </c>
    </row>
    <row r="4" spans="1:71" ht="18" thickTop="1" thickBot="1" x14ac:dyDescent="0.25">
      <c r="A4" s="68" t="s">
        <v>17</v>
      </c>
      <c r="B4" s="7" t="s">
        <v>96</v>
      </c>
      <c r="C4" s="8" t="s">
        <v>19</v>
      </c>
      <c r="D4" s="10">
        <v>0.89192000000000005</v>
      </c>
      <c r="E4" s="10" t="s">
        <v>107</v>
      </c>
      <c r="F4" s="9">
        <f t="shared" ref="F4:F67" si="0">IF(D4&gt;D5,F5+1,F5)</f>
        <v>86</v>
      </c>
      <c r="G4" s="7" t="s">
        <v>60</v>
      </c>
      <c r="H4" s="8" t="s">
        <v>22</v>
      </c>
      <c r="I4" s="10">
        <v>1.13822</v>
      </c>
      <c r="J4" s="10" t="s">
        <v>107</v>
      </c>
      <c r="K4" s="9">
        <f t="shared" ref="K4:K67" si="1">IF(I4&gt;I5,K5+1,K5)</f>
        <v>93</v>
      </c>
      <c r="L4" s="7" t="s">
        <v>100</v>
      </c>
      <c r="M4" s="8" t="s">
        <v>26</v>
      </c>
      <c r="N4" s="23">
        <v>0.85568</v>
      </c>
      <c r="O4" s="23" t="s">
        <v>108</v>
      </c>
      <c r="P4" s="9">
        <f t="shared" ref="P4:P68" si="2">IF(N4&gt;N5,P5+1,P5)</f>
        <v>105</v>
      </c>
      <c r="Q4" s="7" t="s">
        <v>60</v>
      </c>
      <c r="R4" s="8" t="s">
        <v>22</v>
      </c>
      <c r="S4" s="10">
        <v>1.3034300000000001</v>
      </c>
      <c r="T4" s="10" t="s">
        <v>107</v>
      </c>
      <c r="U4" s="9">
        <f t="shared" ref="U4:U67" si="3">IF(S4&gt;S5,U5+1,U5)</f>
        <v>103</v>
      </c>
      <c r="V4" s="7" t="s">
        <v>60</v>
      </c>
      <c r="W4" s="8" t="s">
        <v>22</v>
      </c>
      <c r="X4" s="10">
        <v>0.89895999999999998</v>
      </c>
      <c r="Y4" s="10" t="s">
        <v>107</v>
      </c>
      <c r="Z4" s="9">
        <f t="shared" ref="Z4:Z67" si="4">IF(X4&gt;X5,Z5+1,Z5)</f>
        <v>109</v>
      </c>
      <c r="AA4" s="7" t="s">
        <v>103</v>
      </c>
      <c r="AB4" s="8" t="s">
        <v>28</v>
      </c>
      <c r="AC4" s="23">
        <v>0.95411000000000001</v>
      </c>
      <c r="AD4" s="23" t="s">
        <v>108</v>
      </c>
      <c r="AE4" s="9">
        <f t="shared" ref="AE4:AE67" si="5">IF(AC4&gt;AC5,AE5+1,AE5)</f>
        <v>91</v>
      </c>
      <c r="AF4" s="7" t="s">
        <v>103</v>
      </c>
      <c r="AG4" s="8" t="s">
        <v>28</v>
      </c>
      <c r="AH4" s="9">
        <v>1.2888999999999999</v>
      </c>
      <c r="AI4" s="9"/>
      <c r="AJ4" s="9">
        <f t="shared" ref="AJ4:AJ68" si="6">IF(AH4&gt;AH5,AJ5+1,AJ5)</f>
        <v>111</v>
      </c>
      <c r="AK4" s="7" t="s">
        <v>103</v>
      </c>
      <c r="AL4" s="8" t="s">
        <v>28</v>
      </c>
      <c r="AM4" s="23">
        <v>0.97631000000000001</v>
      </c>
      <c r="AN4" s="23" t="s">
        <v>108</v>
      </c>
      <c r="AO4" s="9">
        <f t="shared" ref="AO4:AO67" si="7">IF(AM4&gt;AM5,AO5+1,AO5)</f>
        <v>88</v>
      </c>
      <c r="AP4" s="7" t="s">
        <v>77</v>
      </c>
      <c r="AQ4" s="8" t="s">
        <v>22</v>
      </c>
      <c r="AR4" s="10">
        <v>1.0430699999999999</v>
      </c>
      <c r="AS4" s="10" t="s">
        <v>107</v>
      </c>
      <c r="AT4" s="9">
        <f t="shared" ref="AT4:AT67" si="8">IF(AR4&gt;AR5,AT5+1,AT5)</f>
        <v>113</v>
      </c>
      <c r="AU4" s="7" t="s">
        <v>60</v>
      </c>
      <c r="AV4" s="8" t="s">
        <v>22</v>
      </c>
      <c r="AW4" s="10">
        <v>1.16028</v>
      </c>
      <c r="AX4" s="10" t="s">
        <v>107</v>
      </c>
      <c r="AY4" s="9">
        <f t="shared" ref="AY4:AY67" si="9">IF(AW4&gt;AW5,AY5+1,AY5)</f>
        <v>99</v>
      </c>
      <c r="AZ4" s="7" t="s">
        <v>77</v>
      </c>
      <c r="BA4" s="8" t="s">
        <v>22</v>
      </c>
      <c r="BB4" s="10">
        <v>1.18743</v>
      </c>
      <c r="BC4" s="10" t="s">
        <v>107</v>
      </c>
      <c r="BD4" s="9">
        <f t="shared" ref="BD4:BD67" si="10">IF(BB4&gt;BB5,BD5+1,BD5)</f>
        <v>102</v>
      </c>
      <c r="BE4" s="7" t="s">
        <v>77</v>
      </c>
      <c r="BF4" s="8" t="s">
        <v>22</v>
      </c>
      <c r="BG4" s="10">
        <v>0.99985000000000002</v>
      </c>
      <c r="BH4" s="10" t="s">
        <v>107</v>
      </c>
      <c r="BI4" s="9">
        <f t="shared" ref="BI4:BI67" si="11">IF(BG4&gt;BG5,BI5+1,BI5)</f>
        <v>122</v>
      </c>
      <c r="BJ4" s="7" t="s">
        <v>103</v>
      </c>
      <c r="BK4" s="8" t="s">
        <v>28</v>
      </c>
      <c r="BL4" s="9">
        <v>1.2138100000000001</v>
      </c>
      <c r="BM4" s="9"/>
      <c r="BN4" s="9">
        <f t="shared" ref="BN4:BN68" si="12">IF(BL4&gt;BL5,BN5+1,BN5)</f>
        <v>101</v>
      </c>
      <c r="BO4" s="7" t="s">
        <v>77</v>
      </c>
      <c r="BP4" s="8" t="s">
        <v>22</v>
      </c>
      <c r="BQ4" s="10">
        <v>0.91263000000000005</v>
      </c>
      <c r="BR4" t="s">
        <v>107</v>
      </c>
      <c r="BS4" s="9">
        <f t="shared" ref="BS4:BS67" si="13">IF(BQ4&gt;BQ5,BS5+1,BS5)</f>
        <v>107</v>
      </c>
    </row>
    <row r="5" spans="1:71" ht="17" thickBot="1" x14ac:dyDescent="0.25">
      <c r="A5" s="69"/>
      <c r="B5" s="7" t="s">
        <v>68</v>
      </c>
      <c r="C5" s="8" t="s">
        <v>19</v>
      </c>
      <c r="D5" s="10">
        <v>0.83557999999999999</v>
      </c>
      <c r="E5" s="10" t="s">
        <v>107</v>
      </c>
      <c r="F5" s="9">
        <f t="shared" si="0"/>
        <v>85</v>
      </c>
      <c r="G5" s="7" t="s">
        <v>100</v>
      </c>
      <c r="H5" s="8" t="s">
        <v>26</v>
      </c>
      <c r="I5" s="10">
        <v>1.09982</v>
      </c>
      <c r="J5" s="10" t="s">
        <v>107</v>
      </c>
      <c r="K5" s="9">
        <f t="shared" si="1"/>
        <v>92</v>
      </c>
      <c r="L5" s="7" t="s">
        <v>94</v>
      </c>
      <c r="M5" s="8" t="s">
        <v>26</v>
      </c>
      <c r="N5" s="10">
        <v>0.77659999999999996</v>
      </c>
      <c r="O5" s="10" t="s">
        <v>107</v>
      </c>
      <c r="P5" s="9">
        <f t="shared" si="2"/>
        <v>104</v>
      </c>
      <c r="Q5" s="7" t="s">
        <v>77</v>
      </c>
      <c r="R5" s="8" t="s">
        <v>26</v>
      </c>
      <c r="S5" s="10">
        <v>0.93225000000000002</v>
      </c>
      <c r="T5" s="10" t="s">
        <v>107</v>
      </c>
      <c r="U5" s="9">
        <f t="shared" si="3"/>
        <v>102</v>
      </c>
      <c r="V5" s="7" t="s">
        <v>60</v>
      </c>
      <c r="W5" s="8" t="s">
        <v>26</v>
      </c>
      <c r="X5" s="10">
        <v>0.87205999999999995</v>
      </c>
      <c r="Y5" s="10" t="s">
        <v>107</v>
      </c>
      <c r="Z5" s="9">
        <f t="shared" si="4"/>
        <v>108</v>
      </c>
      <c r="AA5" s="7" t="s">
        <v>91</v>
      </c>
      <c r="AB5" s="8" t="s">
        <v>28</v>
      </c>
      <c r="AC5" s="10">
        <v>0.76237999999999995</v>
      </c>
      <c r="AD5" s="10" t="s">
        <v>107</v>
      </c>
      <c r="AE5" s="9">
        <f t="shared" si="5"/>
        <v>90</v>
      </c>
      <c r="AF5" s="7" t="s">
        <v>84</v>
      </c>
      <c r="AG5" s="8" t="s">
        <v>28</v>
      </c>
      <c r="AH5" s="23">
        <v>0.67076999999999998</v>
      </c>
      <c r="AI5" s="23" t="s">
        <v>108</v>
      </c>
      <c r="AJ5" s="9">
        <f t="shared" si="6"/>
        <v>110</v>
      </c>
      <c r="AK5" s="7" t="s">
        <v>96</v>
      </c>
      <c r="AL5" s="8" t="s">
        <v>29</v>
      </c>
      <c r="AM5" s="10">
        <v>0.85194999999999999</v>
      </c>
      <c r="AN5" s="10" t="s">
        <v>107</v>
      </c>
      <c r="AO5" s="9">
        <f t="shared" si="7"/>
        <v>87</v>
      </c>
      <c r="AP5" s="7" t="s">
        <v>91</v>
      </c>
      <c r="AQ5" s="8" t="s">
        <v>28</v>
      </c>
      <c r="AR5" s="10">
        <v>0.98231000000000002</v>
      </c>
      <c r="AS5" s="10" t="s">
        <v>107</v>
      </c>
      <c r="AT5" s="9">
        <f t="shared" si="8"/>
        <v>112</v>
      </c>
      <c r="AU5" s="7" t="s">
        <v>77</v>
      </c>
      <c r="AV5" s="8" t="s">
        <v>22</v>
      </c>
      <c r="AW5" s="10">
        <v>1.02319</v>
      </c>
      <c r="AX5" s="10" t="s">
        <v>107</v>
      </c>
      <c r="AY5" s="9">
        <f t="shared" si="9"/>
        <v>98</v>
      </c>
      <c r="AZ5" s="7" t="s">
        <v>60</v>
      </c>
      <c r="BA5" s="8" t="s">
        <v>22</v>
      </c>
      <c r="BB5" s="23">
        <v>1.11721</v>
      </c>
      <c r="BC5" s="23" t="s">
        <v>108</v>
      </c>
      <c r="BD5" s="9">
        <f t="shared" si="10"/>
        <v>101</v>
      </c>
      <c r="BE5" s="7" t="s">
        <v>103</v>
      </c>
      <c r="BF5" s="8" t="s">
        <v>28</v>
      </c>
      <c r="BG5" s="9">
        <v>0.98831000000000002</v>
      </c>
      <c r="BH5" s="9"/>
      <c r="BI5" s="9">
        <f t="shared" si="11"/>
        <v>121</v>
      </c>
      <c r="BJ5" s="7" t="s">
        <v>77</v>
      </c>
      <c r="BK5" s="8" t="s">
        <v>22</v>
      </c>
      <c r="BL5" s="10">
        <v>1.1855100000000001</v>
      </c>
      <c r="BM5" s="10" t="s">
        <v>107</v>
      </c>
      <c r="BN5" s="9">
        <f t="shared" si="12"/>
        <v>100</v>
      </c>
      <c r="BO5" s="7" t="s">
        <v>100</v>
      </c>
      <c r="BP5" s="8" t="s">
        <v>22</v>
      </c>
      <c r="BQ5" s="10">
        <v>0.91119000000000006</v>
      </c>
      <c r="BR5" t="s">
        <v>107</v>
      </c>
      <c r="BS5" s="9">
        <f t="shared" si="13"/>
        <v>106</v>
      </c>
    </row>
    <row r="6" spans="1:71" ht="17" thickBot="1" x14ac:dyDescent="0.25">
      <c r="A6" s="69"/>
      <c r="B6" s="7" t="s">
        <v>103</v>
      </c>
      <c r="C6" s="8" t="s">
        <v>28</v>
      </c>
      <c r="D6" s="23">
        <v>0.75668999999999997</v>
      </c>
      <c r="E6" s="23" t="s">
        <v>108</v>
      </c>
      <c r="F6" s="9">
        <f t="shared" si="0"/>
        <v>84</v>
      </c>
      <c r="G6" s="7" t="s">
        <v>77</v>
      </c>
      <c r="H6" s="8" t="s">
        <v>26</v>
      </c>
      <c r="I6" s="10">
        <v>1.0482400000000001</v>
      </c>
      <c r="J6" s="10" t="s">
        <v>107</v>
      </c>
      <c r="K6" s="9">
        <f t="shared" si="1"/>
        <v>91</v>
      </c>
      <c r="L6" s="7" t="s">
        <v>77</v>
      </c>
      <c r="M6" s="8" t="s">
        <v>26</v>
      </c>
      <c r="N6" s="23">
        <v>0.76202000000000003</v>
      </c>
      <c r="O6" s="23" t="s">
        <v>108</v>
      </c>
      <c r="P6" s="9">
        <f t="shared" si="2"/>
        <v>103</v>
      </c>
      <c r="Q6" s="7" t="s">
        <v>94</v>
      </c>
      <c r="R6" s="8" t="s">
        <v>22</v>
      </c>
      <c r="S6" s="10">
        <v>0.90037999999999996</v>
      </c>
      <c r="T6" s="10" t="s">
        <v>107</v>
      </c>
      <c r="U6" s="9">
        <f t="shared" si="3"/>
        <v>101</v>
      </c>
      <c r="V6" s="7" t="s">
        <v>77</v>
      </c>
      <c r="W6" s="8" t="s">
        <v>22</v>
      </c>
      <c r="X6" s="10">
        <v>0.83503000000000005</v>
      </c>
      <c r="Y6" s="10" t="s">
        <v>107</v>
      </c>
      <c r="Z6" s="9">
        <f t="shared" si="4"/>
        <v>107</v>
      </c>
      <c r="AA6" s="7" t="s">
        <v>96</v>
      </c>
      <c r="AB6" s="8" t="s">
        <v>29</v>
      </c>
      <c r="AC6" s="10">
        <v>0.76187000000000005</v>
      </c>
      <c r="AD6" s="10" t="s">
        <v>107</v>
      </c>
      <c r="AE6" s="9">
        <f t="shared" si="5"/>
        <v>89</v>
      </c>
      <c r="AF6" s="7" t="s">
        <v>60</v>
      </c>
      <c r="AG6" s="8" t="s">
        <v>22</v>
      </c>
      <c r="AH6" s="9">
        <v>0.65325999999999995</v>
      </c>
      <c r="AI6" s="9"/>
      <c r="AJ6" s="9">
        <f t="shared" si="6"/>
        <v>109</v>
      </c>
      <c r="AK6" s="7" t="s">
        <v>68</v>
      </c>
      <c r="AL6" s="8" t="s">
        <v>29</v>
      </c>
      <c r="AM6" s="10">
        <v>0.80623999999999996</v>
      </c>
      <c r="AN6" s="10" t="s">
        <v>107</v>
      </c>
      <c r="AO6" s="9">
        <f t="shared" si="7"/>
        <v>86</v>
      </c>
      <c r="AP6" s="7" t="s">
        <v>100</v>
      </c>
      <c r="AQ6" s="8" t="s">
        <v>22</v>
      </c>
      <c r="AR6" s="10">
        <v>0.77151000000000003</v>
      </c>
      <c r="AS6" s="10" t="s">
        <v>107</v>
      </c>
      <c r="AT6" s="9">
        <f t="shared" si="8"/>
        <v>111</v>
      </c>
      <c r="AU6" s="7" t="s">
        <v>102</v>
      </c>
      <c r="AV6" s="8" t="s">
        <v>22</v>
      </c>
      <c r="AW6" s="10">
        <v>0.95952000000000004</v>
      </c>
      <c r="AX6" s="10" t="s">
        <v>107</v>
      </c>
      <c r="AY6" s="9">
        <f t="shared" si="9"/>
        <v>97</v>
      </c>
      <c r="AZ6" s="7" t="s">
        <v>38</v>
      </c>
      <c r="BA6" s="8" t="s">
        <v>22</v>
      </c>
      <c r="BB6" s="10">
        <v>0.84614999999999996</v>
      </c>
      <c r="BC6" s="10" t="s">
        <v>107</v>
      </c>
      <c r="BD6" s="9">
        <f t="shared" si="10"/>
        <v>100</v>
      </c>
      <c r="BE6" s="7" t="s">
        <v>100</v>
      </c>
      <c r="BF6" s="8" t="s">
        <v>22</v>
      </c>
      <c r="BG6" s="10">
        <v>0.84455999999999998</v>
      </c>
      <c r="BH6" s="10" t="s">
        <v>107</v>
      </c>
      <c r="BI6" s="9">
        <f t="shared" si="11"/>
        <v>120</v>
      </c>
      <c r="BJ6" s="7" t="s">
        <v>60</v>
      </c>
      <c r="BK6" s="8" t="s">
        <v>22</v>
      </c>
      <c r="BL6" s="10">
        <v>1.0697000000000001</v>
      </c>
      <c r="BM6" s="10" t="s">
        <v>107</v>
      </c>
      <c r="BN6" s="9">
        <f t="shared" si="12"/>
        <v>99</v>
      </c>
      <c r="BO6" s="7" t="s">
        <v>96</v>
      </c>
      <c r="BP6" s="8" t="s">
        <v>19</v>
      </c>
      <c r="BQ6" s="10">
        <v>0.86560000000000004</v>
      </c>
      <c r="BR6" t="s">
        <v>107</v>
      </c>
      <c r="BS6" s="9">
        <f t="shared" si="13"/>
        <v>105</v>
      </c>
    </row>
    <row r="7" spans="1:71" ht="17" thickBot="1" x14ac:dyDescent="0.25">
      <c r="A7" s="69"/>
      <c r="B7" s="7" t="s">
        <v>96</v>
      </c>
      <c r="C7" s="8" t="s">
        <v>25</v>
      </c>
      <c r="D7" s="10">
        <v>0.69335000000000002</v>
      </c>
      <c r="E7" s="10" t="s">
        <v>107</v>
      </c>
      <c r="F7" s="9">
        <f t="shared" si="0"/>
        <v>83</v>
      </c>
      <c r="G7" s="7" t="s">
        <v>102</v>
      </c>
      <c r="H7" s="8" t="s">
        <v>22</v>
      </c>
      <c r="I7" s="10">
        <v>1.00739</v>
      </c>
      <c r="J7" s="10" t="s">
        <v>107</v>
      </c>
      <c r="K7" s="9">
        <f t="shared" si="1"/>
        <v>90</v>
      </c>
      <c r="L7" s="7" t="s">
        <v>95</v>
      </c>
      <c r="M7" s="8" t="s">
        <v>29</v>
      </c>
      <c r="N7" s="9">
        <v>0.69852999999999998</v>
      </c>
      <c r="O7" s="9"/>
      <c r="P7" s="9">
        <f t="shared" si="2"/>
        <v>102</v>
      </c>
      <c r="Q7" s="7" t="s">
        <v>100</v>
      </c>
      <c r="R7" s="8" t="s">
        <v>26</v>
      </c>
      <c r="S7" s="10">
        <v>0.89925999999999995</v>
      </c>
      <c r="T7" s="10" t="s">
        <v>107</v>
      </c>
      <c r="U7" s="9">
        <f t="shared" si="3"/>
        <v>100</v>
      </c>
      <c r="V7" s="7" t="s">
        <v>94</v>
      </c>
      <c r="W7" s="8" t="s">
        <v>26</v>
      </c>
      <c r="X7" s="10">
        <v>0.81720999999999999</v>
      </c>
      <c r="Y7" s="10" t="s">
        <v>107</v>
      </c>
      <c r="Z7" s="9">
        <f t="shared" si="4"/>
        <v>106</v>
      </c>
      <c r="AA7" s="7" t="s">
        <v>68</v>
      </c>
      <c r="AB7" s="8" t="s">
        <v>29</v>
      </c>
      <c r="AC7" s="10">
        <v>0.72840000000000005</v>
      </c>
      <c r="AD7" s="10" t="s">
        <v>107</v>
      </c>
      <c r="AE7" s="9">
        <f t="shared" si="5"/>
        <v>88</v>
      </c>
      <c r="AF7" s="7" t="s">
        <v>77</v>
      </c>
      <c r="AG7" s="8" t="s">
        <v>22</v>
      </c>
      <c r="AH7" s="9">
        <v>0.61912</v>
      </c>
      <c r="AI7" s="9"/>
      <c r="AJ7" s="9">
        <f t="shared" si="6"/>
        <v>108</v>
      </c>
      <c r="AK7" s="7" t="s">
        <v>96</v>
      </c>
      <c r="AL7" s="8" t="s">
        <v>25</v>
      </c>
      <c r="AM7" s="10">
        <v>0.73787999999999998</v>
      </c>
      <c r="AN7" s="10" t="s">
        <v>107</v>
      </c>
      <c r="AO7" s="9">
        <f t="shared" si="7"/>
        <v>85</v>
      </c>
      <c r="AP7" s="7" t="s">
        <v>72</v>
      </c>
      <c r="AQ7" s="8" t="s">
        <v>28</v>
      </c>
      <c r="AR7" s="10">
        <v>0.70269000000000004</v>
      </c>
      <c r="AS7" s="10" t="s">
        <v>107</v>
      </c>
      <c r="AT7" s="9">
        <f t="shared" si="8"/>
        <v>110</v>
      </c>
      <c r="AU7" s="7" t="s">
        <v>38</v>
      </c>
      <c r="AV7" s="8" t="s">
        <v>22</v>
      </c>
      <c r="AW7" s="10">
        <v>0.93793000000000004</v>
      </c>
      <c r="AX7" s="10" t="s">
        <v>107</v>
      </c>
      <c r="AY7" s="9">
        <f t="shared" si="9"/>
        <v>96</v>
      </c>
      <c r="AZ7" s="7" t="s">
        <v>102</v>
      </c>
      <c r="BA7" s="8" t="s">
        <v>22</v>
      </c>
      <c r="BB7" s="10">
        <v>0.81233</v>
      </c>
      <c r="BC7" s="10" t="s">
        <v>107</v>
      </c>
      <c r="BD7" s="9">
        <f t="shared" si="10"/>
        <v>99</v>
      </c>
      <c r="BE7" s="7" t="s">
        <v>84</v>
      </c>
      <c r="BF7" s="8" t="s">
        <v>28</v>
      </c>
      <c r="BG7" s="23">
        <v>0.50805</v>
      </c>
      <c r="BH7" s="23" t="s">
        <v>108</v>
      </c>
      <c r="BI7" s="9">
        <f t="shared" si="11"/>
        <v>119</v>
      </c>
      <c r="BJ7" s="7" t="s">
        <v>94</v>
      </c>
      <c r="BK7" s="8" t="s">
        <v>26</v>
      </c>
      <c r="BL7" s="10">
        <v>1.00122</v>
      </c>
      <c r="BM7" s="10" t="s">
        <v>107</v>
      </c>
      <c r="BN7" s="9">
        <f t="shared" si="12"/>
        <v>98</v>
      </c>
      <c r="BO7" s="7" t="s">
        <v>68</v>
      </c>
      <c r="BP7" s="8" t="s">
        <v>19</v>
      </c>
      <c r="BQ7" s="10">
        <v>0.83140999999999998</v>
      </c>
      <c r="BR7" t="s">
        <v>107</v>
      </c>
      <c r="BS7" s="9">
        <f t="shared" si="13"/>
        <v>104</v>
      </c>
    </row>
    <row r="8" spans="1:71" ht="17" thickBot="1" x14ac:dyDescent="0.25">
      <c r="A8" s="69"/>
      <c r="B8" s="7" t="s">
        <v>86</v>
      </c>
      <c r="C8" s="8" t="s">
        <v>20</v>
      </c>
      <c r="D8" s="10">
        <v>0.68806</v>
      </c>
      <c r="E8" s="10" t="s">
        <v>107</v>
      </c>
      <c r="F8" s="9">
        <f t="shared" si="0"/>
        <v>82</v>
      </c>
      <c r="G8" s="7" t="s">
        <v>76</v>
      </c>
      <c r="H8" s="8" t="s">
        <v>22</v>
      </c>
      <c r="I8" s="10">
        <v>0.97997000000000001</v>
      </c>
      <c r="J8" s="10" t="s">
        <v>107</v>
      </c>
      <c r="K8" s="9">
        <f t="shared" si="1"/>
        <v>89</v>
      </c>
      <c r="L8" s="7" t="s">
        <v>60</v>
      </c>
      <c r="M8" s="8" t="s">
        <v>26</v>
      </c>
      <c r="N8" s="10">
        <v>0.68001</v>
      </c>
      <c r="O8" s="10" t="s">
        <v>107</v>
      </c>
      <c r="P8" s="9">
        <f t="shared" si="2"/>
        <v>101</v>
      </c>
      <c r="Q8" s="7" t="s">
        <v>89</v>
      </c>
      <c r="R8" s="8" t="s">
        <v>25</v>
      </c>
      <c r="S8" s="10">
        <v>0.84806000000000004</v>
      </c>
      <c r="T8" s="10" t="s">
        <v>107</v>
      </c>
      <c r="U8" s="9">
        <f t="shared" si="3"/>
        <v>99</v>
      </c>
      <c r="V8" s="7" t="s">
        <v>77</v>
      </c>
      <c r="W8" s="8" t="s">
        <v>26</v>
      </c>
      <c r="X8" s="10">
        <v>0.81605000000000005</v>
      </c>
      <c r="Y8" s="10" t="s">
        <v>107</v>
      </c>
      <c r="Z8" s="9">
        <f t="shared" si="4"/>
        <v>105</v>
      </c>
      <c r="AA8" s="7" t="s">
        <v>89</v>
      </c>
      <c r="AB8" s="8" t="s">
        <v>25</v>
      </c>
      <c r="AC8" s="10">
        <v>0.71116999999999997</v>
      </c>
      <c r="AD8" s="10" t="s">
        <v>107</v>
      </c>
      <c r="AE8" s="9">
        <f t="shared" si="5"/>
        <v>87</v>
      </c>
      <c r="AF8" s="7" t="s">
        <v>91</v>
      </c>
      <c r="AG8" s="8" t="s">
        <v>28</v>
      </c>
      <c r="AH8" s="10">
        <v>0.56918000000000002</v>
      </c>
      <c r="AI8" s="10" t="s">
        <v>107</v>
      </c>
      <c r="AJ8" s="9">
        <f t="shared" si="6"/>
        <v>107</v>
      </c>
      <c r="AK8" s="7" t="s">
        <v>96</v>
      </c>
      <c r="AL8" s="8" t="s">
        <v>19</v>
      </c>
      <c r="AM8" s="10">
        <v>0.73497999999999997</v>
      </c>
      <c r="AN8" s="10" t="s">
        <v>107</v>
      </c>
      <c r="AO8" s="9">
        <f t="shared" si="7"/>
        <v>84</v>
      </c>
      <c r="AP8" s="7" t="s">
        <v>89</v>
      </c>
      <c r="AQ8" s="8" t="s">
        <v>25</v>
      </c>
      <c r="AR8" s="23">
        <v>0.65734999999999999</v>
      </c>
      <c r="AS8" s="23" t="s">
        <v>108</v>
      </c>
      <c r="AT8" s="9">
        <f t="shared" si="8"/>
        <v>109</v>
      </c>
      <c r="AU8" s="7" t="s">
        <v>76</v>
      </c>
      <c r="AV8" s="8" t="s">
        <v>22</v>
      </c>
      <c r="AW8" s="10">
        <v>0.90595999999999999</v>
      </c>
      <c r="AX8" s="10" t="s">
        <v>107</v>
      </c>
      <c r="AY8" s="9">
        <f t="shared" si="9"/>
        <v>95</v>
      </c>
      <c r="AZ8" s="7" t="s">
        <v>102</v>
      </c>
      <c r="BA8" s="8" t="s">
        <v>20</v>
      </c>
      <c r="BB8" s="10">
        <v>0.78358000000000005</v>
      </c>
      <c r="BC8" s="10" t="s">
        <v>107</v>
      </c>
      <c r="BD8" s="9">
        <f t="shared" si="10"/>
        <v>98</v>
      </c>
      <c r="BE8" s="7" t="s">
        <v>71</v>
      </c>
      <c r="BF8" s="8" t="s">
        <v>22</v>
      </c>
      <c r="BG8" s="10">
        <v>0.50451000000000001</v>
      </c>
      <c r="BH8" s="10" t="s">
        <v>107</v>
      </c>
      <c r="BI8" s="9">
        <f t="shared" si="11"/>
        <v>118</v>
      </c>
      <c r="BJ8" s="7" t="s">
        <v>100</v>
      </c>
      <c r="BK8" s="8" t="s">
        <v>22</v>
      </c>
      <c r="BL8" s="10">
        <v>0.98180000000000001</v>
      </c>
      <c r="BM8" s="10" t="s">
        <v>107</v>
      </c>
      <c r="BN8" s="9">
        <f t="shared" si="12"/>
        <v>97</v>
      </c>
      <c r="BO8" s="7" t="s">
        <v>100</v>
      </c>
      <c r="BP8" s="8" t="s">
        <v>26</v>
      </c>
      <c r="BQ8" s="10">
        <v>0.82899</v>
      </c>
      <c r="BR8" t="s">
        <v>107</v>
      </c>
      <c r="BS8" s="9">
        <f t="shared" si="13"/>
        <v>103</v>
      </c>
    </row>
    <row r="9" spans="1:71" ht="17" thickBot="1" x14ac:dyDescent="0.25">
      <c r="A9" s="69"/>
      <c r="B9" s="7" t="s">
        <v>96</v>
      </c>
      <c r="C9" s="8" t="s">
        <v>29</v>
      </c>
      <c r="D9" s="10">
        <v>0.61529</v>
      </c>
      <c r="E9" s="10" t="s">
        <v>107</v>
      </c>
      <c r="F9" s="9">
        <f t="shared" si="0"/>
        <v>81</v>
      </c>
      <c r="G9" s="7" t="s">
        <v>103</v>
      </c>
      <c r="H9" s="8" t="s">
        <v>28</v>
      </c>
      <c r="I9" s="9">
        <v>0.90349999999999997</v>
      </c>
      <c r="J9" s="9"/>
      <c r="K9" s="9">
        <f t="shared" si="1"/>
        <v>88</v>
      </c>
      <c r="L9" s="7" t="s">
        <v>100</v>
      </c>
      <c r="M9" s="8" t="s">
        <v>29</v>
      </c>
      <c r="N9" s="23">
        <v>0.67745</v>
      </c>
      <c r="O9" s="23" t="s">
        <v>108</v>
      </c>
      <c r="P9" s="9">
        <f t="shared" si="2"/>
        <v>100</v>
      </c>
      <c r="Q9" s="7" t="s">
        <v>76</v>
      </c>
      <c r="R9" s="8" t="s">
        <v>22</v>
      </c>
      <c r="S9" s="10">
        <v>0.84587000000000001</v>
      </c>
      <c r="T9" s="10" t="s">
        <v>107</v>
      </c>
      <c r="U9" s="9">
        <f t="shared" si="3"/>
        <v>98</v>
      </c>
      <c r="V9" s="7" t="s">
        <v>100</v>
      </c>
      <c r="W9" s="8" t="s">
        <v>26</v>
      </c>
      <c r="X9" s="23">
        <v>0.76097000000000004</v>
      </c>
      <c r="Y9" s="23" t="s">
        <v>108</v>
      </c>
      <c r="Z9" s="9">
        <f t="shared" si="4"/>
        <v>104</v>
      </c>
      <c r="AA9" s="7" t="s">
        <v>56</v>
      </c>
      <c r="AB9" s="8" t="s">
        <v>25</v>
      </c>
      <c r="AC9" s="10">
        <v>0.69386999999999999</v>
      </c>
      <c r="AD9" s="10" t="s">
        <v>107</v>
      </c>
      <c r="AE9" s="9">
        <f t="shared" si="5"/>
        <v>86</v>
      </c>
      <c r="AF9" s="7" t="s">
        <v>91</v>
      </c>
      <c r="AG9" s="8" t="s">
        <v>25</v>
      </c>
      <c r="AH9" s="10">
        <v>0.40339000000000003</v>
      </c>
      <c r="AI9" s="10" t="s">
        <v>107</v>
      </c>
      <c r="AJ9" s="9">
        <f t="shared" si="6"/>
        <v>106</v>
      </c>
      <c r="AK9" s="7" t="s">
        <v>68</v>
      </c>
      <c r="AL9" s="8" t="s">
        <v>19</v>
      </c>
      <c r="AM9" s="10">
        <v>0.70948999999999995</v>
      </c>
      <c r="AN9" s="10" t="s">
        <v>107</v>
      </c>
      <c r="AO9" s="9">
        <f t="shared" si="7"/>
        <v>83</v>
      </c>
      <c r="AP9" s="7" t="s">
        <v>103</v>
      </c>
      <c r="AQ9" s="8" t="s">
        <v>28</v>
      </c>
      <c r="AR9" s="9">
        <v>0.63514000000000004</v>
      </c>
      <c r="AS9" s="9"/>
      <c r="AT9" s="9">
        <f t="shared" si="8"/>
        <v>108</v>
      </c>
      <c r="AU9" s="7" t="s">
        <v>63</v>
      </c>
      <c r="AV9" s="8" t="s">
        <v>22</v>
      </c>
      <c r="AW9" s="10">
        <v>0.87253999999999998</v>
      </c>
      <c r="AX9" s="10" t="s">
        <v>107</v>
      </c>
      <c r="AY9" s="9">
        <f t="shared" si="9"/>
        <v>94</v>
      </c>
      <c r="AZ9" s="7" t="s">
        <v>63</v>
      </c>
      <c r="BA9" s="8" t="s">
        <v>22</v>
      </c>
      <c r="BB9" s="10">
        <v>0.76642999999999994</v>
      </c>
      <c r="BC9" s="10" t="s">
        <v>107</v>
      </c>
      <c r="BD9" s="9">
        <f t="shared" si="10"/>
        <v>97</v>
      </c>
      <c r="BE9" s="7" t="s">
        <v>100</v>
      </c>
      <c r="BF9" s="8" t="s">
        <v>101</v>
      </c>
      <c r="BG9" s="9">
        <v>0.40300000000000002</v>
      </c>
      <c r="BH9" s="9"/>
      <c r="BI9" s="9">
        <f t="shared" si="11"/>
        <v>117</v>
      </c>
      <c r="BJ9" s="7" t="s">
        <v>100</v>
      </c>
      <c r="BK9" s="8" t="s">
        <v>26</v>
      </c>
      <c r="BL9" s="23">
        <v>0.97053999999999996</v>
      </c>
      <c r="BM9" s="23" t="s">
        <v>108</v>
      </c>
      <c r="BN9" s="9">
        <f t="shared" si="12"/>
        <v>96</v>
      </c>
      <c r="BO9" s="7" t="s">
        <v>77</v>
      </c>
      <c r="BP9" s="8" t="s">
        <v>26</v>
      </c>
      <c r="BQ9" s="10">
        <v>0.74851000000000001</v>
      </c>
      <c r="BR9" t="s">
        <v>107</v>
      </c>
      <c r="BS9" s="9">
        <f t="shared" si="13"/>
        <v>102</v>
      </c>
    </row>
    <row r="10" spans="1:71" ht="17" thickBot="1" x14ac:dyDescent="0.25">
      <c r="A10" s="69"/>
      <c r="B10" s="7" t="s">
        <v>94</v>
      </c>
      <c r="C10" s="8" t="s">
        <v>22</v>
      </c>
      <c r="D10" s="23">
        <v>0.60292999999999997</v>
      </c>
      <c r="E10" s="23" t="s">
        <v>108</v>
      </c>
      <c r="F10" s="9">
        <f t="shared" si="0"/>
        <v>80</v>
      </c>
      <c r="G10" s="7" t="s">
        <v>94</v>
      </c>
      <c r="H10" s="8" t="s">
        <v>22</v>
      </c>
      <c r="I10" s="23">
        <v>0.89770000000000005</v>
      </c>
      <c r="J10" s="23" t="s">
        <v>108</v>
      </c>
      <c r="K10" s="9">
        <f t="shared" si="1"/>
        <v>87</v>
      </c>
      <c r="L10" s="7" t="s">
        <v>102</v>
      </c>
      <c r="M10" s="8" t="s">
        <v>22</v>
      </c>
      <c r="N10" s="10">
        <v>0.65973999999999999</v>
      </c>
      <c r="O10" s="10" t="s">
        <v>107</v>
      </c>
      <c r="P10" s="9">
        <f t="shared" si="2"/>
        <v>99</v>
      </c>
      <c r="Q10" s="7" t="s">
        <v>60</v>
      </c>
      <c r="R10" s="8" t="s">
        <v>26</v>
      </c>
      <c r="S10" s="10">
        <v>0.83372000000000002</v>
      </c>
      <c r="T10" s="10" t="s">
        <v>107</v>
      </c>
      <c r="U10" s="9">
        <f t="shared" si="3"/>
        <v>97</v>
      </c>
      <c r="V10" s="7" t="s">
        <v>91</v>
      </c>
      <c r="W10" s="8" t="s">
        <v>28</v>
      </c>
      <c r="X10" s="23">
        <v>0.68181000000000003</v>
      </c>
      <c r="Y10" s="23" t="s">
        <v>108</v>
      </c>
      <c r="Z10" s="9">
        <f t="shared" si="4"/>
        <v>103</v>
      </c>
      <c r="AA10" s="7" t="s">
        <v>96</v>
      </c>
      <c r="AB10" s="8" t="s">
        <v>19</v>
      </c>
      <c r="AC10" s="23">
        <v>0.68593000000000004</v>
      </c>
      <c r="AD10" s="23" t="s">
        <v>108</v>
      </c>
      <c r="AE10" s="9">
        <f t="shared" si="5"/>
        <v>85</v>
      </c>
      <c r="AF10" s="7" t="s">
        <v>79</v>
      </c>
      <c r="AG10" s="8" t="s">
        <v>29</v>
      </c>
      <c r="AH10" s="23">
        <v>0.39785999999999999</v>
      </c>
      <c r="AI10" s="23" t="s">
        <v>108</v>
      </c>
      <c r="AJ10" s="9">
        <f t="shared" si="6"/>
        <v>105</v>
      </c>
      <c r="AK10" s="7" t="s">
        <v>78</v>
      </c>
      <c r="AL10" s="8" t="s">
        <v>28</v>
      </c>
      <c r="AM10" s="10">
        <v>0.65029999999999999</v>
      </c>
      <c r="AN10" s="10" t="s">
        <v>107</v>
      </c>
      <c r="AO10" s="9">
        <f t="shared" si="7"/>
        <v>82</v>
      </c>
      <c r="AP10" s="7" t="s">
        <v>72</v>
      </c>
      <c r="AQ10" s="8" t="s">
        <v>25</v>
      </c>
      <c r="AR10" s="10">
        <v>0.62065999999999999</v>
      </c>
      <c r="AS10" s="10" t="s">
        <v>107</v>
      </c>
      <c r="AT10" s="9">
        <f t="shared" si="8"/>
        <v>107</v>
      </c>
      <c r="AU10" s="7" t="s">
        <v>77</v>
      </c>
      <c r="AV10" s="8" t="s">
        <v>26</v>
      </c>
      <c r="AW10" s="10">
        <v>0.85102999999999995</v>
      </c>
      <c r="AX10" s="10" t="s">
        <v>107</v>
      </c>
      <c r="AY10" s="9">
        <f t="shared" si="9"/>
        <v>93</v>
      </c>
      <c r="AZ10" s="7" t="s">
        <v>76</v>
      </c>
      <c r="BA10" s="8" t="s">
        <v>22</v>
      </c>
      <c r="BB10" s="10">
        <v>0.71818000000000004</v>
      </c>
      <c r="BC10" s="10" t="s">
        <v>107</v>
      </c>
      <c r="BD10" s="9">
        <f t="shared" si="10"/>
        <v>96</v>
      </c>
      <c r="BE10" s="7" t="s">
        <v>77</v>
      </c>
      <c r="BF10" s="8" t="s">
        <v>29</v>
      </c>
      <c r="BG10" s="10">
        <v>0.39406000000000002</v>
      </c>
      <c r="BH10" s="10" t="s">
        <v>107</v>
      </c>
      <c r="BI10" s="9">
        <f t="shared" si="11"/>
        <v>116</v>
      </c>
      <c r="BJ10" s="7" t="s">
        <v>60</v>
      </c>
      <c r="BK10" s="8" t="s">
        <v>26</v>
      </c>
      <c r="BL10" s="10">
        <v>0.96684999999999999</v>
      </c>
      <c r="BM10" s="10" t="s">
        <v>107</v>
      </c>
      <c r="BN10" s="9">
        <f t="shared" si="12"/>
        <v>95</v>
      </c>
      <c r="BO10" s="7" t="s">
        <v>96</v>
      </c>
      <c r="BP10" s="8" t="s">
        <v>29</v>
      </c>
      <c r="BQ10" s="10">
        <v>0.68150999999999995</v>
      </c>
      <c r="BR10" t="s">
        <v>107</v>
      </c>
      <c r="BS10" s="9">
        <f t="shared" si="13"/>
        <v>101</v>
      </c>
    </row>
    <row r="11" spans="1:71" ht="17" thickBot="1" x14ac:dyDescent="0.25">
      <c r="A11" s="77"/>
      <c r="B11" s="5" t="s">
        <v>50</v>
      </c>
      <c r="C11" s="6" t="s">
        <v>19</v>
      </c>
      <c r="D11" s="10">
        <v>0.58620000000000005</v>
      </c>
      <c r="E11" s="29" t="s">
        <v>107</v>
      </c>
      <c r="F11" s="9">
        <f t="shared" si="0"/>
        <v>79</v>
      </c>
      <c r="G11" s="5" t="s">
        <v>38</v>
      </c>
      <c r="H11" s="6" t="s">
        <v>22</v>
      </c>
      <c r="I11" s="10">
        <v>0.83618999999999999</v>
      </c>
      <c r="J11" s="29" t="s">
        <v>107</v>
      </c>
      <c r="K11" s="9">
        <f t="shared" si="1"/>
        <v>86</v>
      </c>
      <c r="L11" s="5" t="s">
        <v>63</v>
      </c>
      <c r="M11" s="6" t="s">
        <v>22</v>
      </c>
      <c r="N11" s="10">
        <v>0.64015999999999995</v>
      </c>
      <c r="O11" s="29" t="s">
        <v>107</v>
      </c>
      <c r="P11" s="9">
        <f t="shared" si="2"/>
        <v>98</v>
      </c>
      <c r="Q11" s="5" t="s">
        <v>102</v>
      </c>
      <c r="R11" s="6" t="s">
        <v>22</v>
      </c>
      <c r="S11" s="10">
        <v>0.82770999999999995</v>
      </c>
      <c r="T11" s="29" t="s">
        <v>107</v>
      </c>
      <c r="U11" s="9">
        <f t="shared" si="3"/>
        <v>96</v>
      </c>
      <c r="V11" s="5" t="s">
        <v>89</v>
      </c>
      <c r="W11" s="6" t="s">
        <v>25</v>
      </c>
      <c r="X11" s="10">
        <v>0.64978999999999998</v>
      </c>
      <c r="Y11" s="29" t="s">
        <v>107</v>
      </c>
      <c r="Z11" s="9">
        <f t="shared" si="4"/>
        <v>102</v>
      </c>
      <c r="AA11" s="5" t="s">
        <v>96</v>
      </c>
      <c r="AB11" s="6" t="s">
        <v>25</v>
      </c>
      <c r="AC11" s="10">
        <v>0.68233999999999995</v>
      </c>
      <c r="AD11" s="29" t="s">
        <v>107</v>
      </c>
      <c r="AE11" s="9">
        <f t="shared" si="5"/>
        <v>84</v>
      </c>
      <c r="AF11" s="5" t="s">
        <v>77</v>
      </c>
      <c r="AG11" s="6" t="s">
        <v>29</v>
      </c>
      <c r="AH11" s="9">
        <v>0.38059999999999999</v>
      </c>
      <c r="AI11" s="30"/>
      <c r="AJ11" s="9">
        <f t="shared" si="6"/>
        <v>104</v>
      </c>
      <c r="AK11" s="5" t="s">
        <v>78</v>
      </c>
      <c r="AL11" s="6" t="s">
        <v>26</v>
      </c>
      <c r="AM11" s="10">
        <v>0.63890000000000002</v>
      </c>
      <c r="AN11" s="29" t="s">
        <v>107</v>
      </c>
      <c r="AO11" s="9">
        <f t="shared" si="7"/>
        <v>81</v>
      </c>
      <c r="AP11" s="5" t="s">
        <v>91</v>
      </c>
      <c r="AQ11" s="6" t="s">
        <v>25</v>
      </c>
      <c r="AR11" s="10">
        <v>0.57938000000000001</v>
      </c>
      <c r="AS11" s="29" t="s">
        <v>107</v>
      </c>
      <c r="AT11" s="9">
        <f t="shared" si="8"/>
        <v>106</v>
      </c>
      <c r="AU11" s="5" t="s">
        <v>102</v>
      </c>
      <c r="AV11" s="6" t="s">
        <v>28</v>
      </c>
      <c r="AW11" s="10">
        <v>0.84243999999999997</v>
      </c>
      <c r="AX11" s="29" t="s">
        <v>107</v>
      </c>
      <c r="AY11" s="9">
        <f t="shared" si="9"/>
        <v>92</v>
      </c>
      <c r="AZ11" s="5" t="s">
        <v>102</v>
      </c>
      <c r="BA11" s="6" t="s">
        <v>28</v>
      </c>
      <c r="BB11" s="10">
        <v>0.71628999999999998</v>
      </c>
      <c r="BC11" s="29" t="s">
        <v>107</v>
      </c>
      <c r="BD11" s="9">
        <f t="shared" si="10"/>
        <v>95</v>
      </c>
      <c r="BE11" s="5" t="s">
        <v>63</v>
      </c>
      <c r="BF11" s="6" t="s">
        <v>22</v>
      </c>
      <c r="BG11" s="10">
        <v>0.38721</v>
      </c>
      <c r="BH11" s="29" t="s">
        <v>107</v>
      </c>
      <c r="BI11" s="9">
        <f t="shared" si="11"/>
        <v>115</v>
      </c>
      <c r="BJ11" s="5" t="s">
        <v>77</v>
      </c>
      <c r="BK11" s="6" t="s">
        <v>26</v>
      </c>
      <c r="BL11" s="10">
        <v>0.94701999999999997</v>
      </c>
      <c r="BM11" s="29" t="s">
        <v>107</v>
      </c>
      <c r="BN11" s="9">
        <f t="shared" si="12"/>
        <v>94</v>
      </c>
      <c r="BO11" s="5" t="s">
        <v>96</v>
      </c>
      <c r="BP11" s="6" t="s">
        <v>25</v>
      </c>
      <c r="BQ11" s="10">
        <v>0.67408000000000001</v>
      </c>
      <c r="BR11" t="s">
        <v>107</v>
      </c>
      <c r="BS11" s="9">
        <f t="shared" si="13"/>
        <v>100</v>
      </c>
    </row>
    <row r="12" spans="1:71" ht="17" thickBot="1" x14ac:dyDescent="0.25">
      <c r="A12" s="76" t="s">
        <v>30</v>
      </c>
      <c r="B12" s="7" t="s">
        <v>68</v>
      </c>
      <c r="C12" s="8" t="s">
        <v>29</v>
      </c>
      <c r="D12" s="10">
        <v>0.57579000000000002</v>
      </c>
      <c r="E12" s="10" t="s">
        <v>107</v>
      </c>
      <c r="F12" s="9">
        <f t="shared" si="0"/>
        <v>78</v>
      </c>
      <c r="G12" s="7" t="s">
        <v>63</v>
      </c>
      <c r="H12" s="8" t="s">
        <v>22</v>
      </c>
      <c r="I12" s="10">
        <v>0.74734999999999996</v>
      </c>
      <c r="J12" s="10" t="s">
        <v>107</v>
      </c>
      <c r="K12" s="9">
        <f t="shared" si="1"/>
        <v>85</v>
      </c>
      <c r="L12" s="7" t="s">
        <v>77</v>
      </c>
      <c r="M12" s="8" t="s">
        <v>22</v>
      </c>
      <c r="N12" s="10">
        <v>0.62436999999999998</v>
      </c>
      <c r="O12" s="10" t="s">
        <v>107</v>
      </c>
      <c r="P12" s="9">
        <f t="shared" si="2"/>
        <v>97</v>
      </c>
      <c r="Q12" s="7" t="s">
        <v>94</v>
      </c>
      <c r="R12" s="8" t="s">
        <v>26</v>
      </c>
      <c r="S12" s="10">
        <v>0.76787000000000005</v>
      </c>
      <c r="T12" s="10" t="s">
        <v>107</v>
      </c>
      <c r="U12" s="9">
        <f t="shared" si="3"/>
        <v>95</v>
      </c>
      <c r="V12" s="7" t="s">
        <v>85</v>
      </c>
      <c r="W12" s="8" t="s">
        <v>26</v>
      </c>
      <c r="X12" s="9">
        <v>0.64168000000000003</v>
      </c>
      <c r="Y12" s="9"/>
      <c r="Z12" s="9">
        <f t="shared" si="4"/>
        <v>101</v>
      </c>
      <c r="AA12" s="7" t="s">
        <v>68</v>
      </c>
      <c r="AB12" s="8" t="s">
        <v>19</v>
      </c>
      <c r="AC12" s="23">
        <v>0.67252999999999996</v>
      </c>
      <c r="AD12" s="23" t="s">
        <v>108</v>
      </c>
      <c r="AE12" s="9">
        <f t="shared" si="5"/>
        <v>83</v>
      </c>
      <c r="AF12" s="7" t="s">
        <v>68</v>
      </c>
      <c r="AG12" s="8" t="s">
        <v>22</v>
      </c>
      <c r="AH12" s="9">
        <v>0.37928000000000001</v>
      </c>
      <c r="AI12" s="9"/>
      <c r="AJ12" s="9">
        <f t="shared" si="6"/>
        <v>103</v>
      </c>
      <c r="AK12" s="7" t="s">
        <v>68</v>
      </c>
      <c r="AL12" s="8" t="s">
        <v>22</v>
      </c>
      <c r="AM12" s="10">
        <v>0.59626999999999997</v>
      </c>
      <c r="AN12" s="10" t="s">
        <v>107</v>
      </c>
      <c r="AO12" s="9">
        <f t="shared" si="7"/>
        <v>80</v>
      </c>
      <c r="AP12" s="7" t="s">
        <v>66</v>
      </c>
      <c r="AQ12" s="8" t="s">
        <v>28</v>
      </c>
      <c r="AR12" s="10">
        <v>0.56130000000000002</v>
      </c>
      <c r="AS12" s="10" t="s">
        <v>107</v>
      </c>
      <c r="AT12" s="9">
        <f t="shared" si="8"/>
        <v>105</v>
      </c>
      <c r="AU12" s="7" t="s">
        <v>102</v>
      </c>
      <c r="AV12" s="8" t="s">
        <v>20</v>
      </c>
      <c r="AW12" s="10">
        <v>0.83311999999999997</v>
      </c>
      <c r="AX12" s="10" t="s">
        <v>107</v>
      </c>
      <c r="AY12" s="9">
        <f t="shared" si="9"/>
        <v>91</v>
      </c>
      <c r="AZ12" s="7" t="s">
        <v>102</v>
      </c>
      <c r="BA12" s="8" t="s">
        <v>26</v>
      </c>
      <c r="BB12" s="10">
        <v>0.68337000000000003</v>
      </c>
      <c r="BC12" s="10" t="s">
        <v>107</v>
      </c>
      <c r="BD12" s="9">
        <f t="shared" si="10"/>
        <v>94</v>
      </c>
      <c r="BE12" s="7" t="s">
        <v>38</v>
      </c>
      <c r="BF12" s="8" t="s">
        <v>22</v>
      </c>
      <c r="BG12" s="10">
        <v>0.38588</v>
      </c>
      <c r="BH12" s="10" t="s">
        <v>107</v>
      </c>
      <c r="BI12" s="9">
        <f t="shared" si="11"/>
        <v>114</v>
      </c>
      <c r="BJ12" s="7" t="s">
        <v>84</v>
      </c>
      <c r="BK12" s="8" t="s">
        <v>28</v>
      </c>
      <c r="BL12" s="10">
        <v>0.91478000000000004</v>
      </c>
      <c r="BM12" s="10" t="s">
        <v>107</v>
      </c>
      <c r="BN12" s="9">
        <f t="shared" si="12"/>
        <v>93</v>
      </c>
      <c r="BO12" s="7" t="s">
        <v>68</v>
      </c>
      <c r="BP12" s="8" t="s">
        <v>29</v>
      </c>
      <c r="BQ12" s="10">
        <v>0.64976999999999996</v>
      </c>
      <c r="BR12" t="s">
        <v>107</v>
      </c>
      <c r="BS12" s="9">
        <f t="shared" si="13"/>
        <v>99</v>
      </c>
    </row>
    <row r="13" spans="1:71" ht="17" thickBot="1" x14ac:dyDescent="0.25">
      <c r="A13" s="69"/>
      <c r="B13" s="7" t="s">
        <v>78</v>
      </c>
      <c r="C13" s="8" t="s">
        <v>26</v>
      </c>
      <c r="D13" s="10">
        <v>0.56296000000000002</v>
      </c>
      <c r="E13" s="10" t="s">
        <v>107</v>
      </c>
      <c r="F13" s="9">
        <f t="shared" si="0"/>
        <v>77</v>
      </c>
      <c r="G13" s="7" t="s">
        <v>66</v>
      </c>
      <c r="H13" s="8" t="s">
        <v>22</v>
      </c>
      <c r="I13" s="10">
        <v>0.70030999999999999</v>
      </c>
      <c r="J13" s="10" t="s">
        <v>107</v>
      </c>
      <c r="K13" s="9">
        <f t="shared" si="1"/>
        <v>84</v>
      </c>
      <c r="L13" s="7" t="s">
        <v>38</v>
      </c>
      <c r="M13" s="8" t="s">
        <v>22</v>
      </c>
      <c r="N13" s="10">
        <v>0.61765999999999999</v>
      </c>
      <c r="O13" s="10" t="s">
        <v>107</v>
      </c>
      <c r="P13" s="9">
        <f t="shared" si="2"/>
        <v>96</v>
      </c>
      <c r="Q13" s="7" t="s">
        <v>38</v>
      </c>
      <c r="R13" s="8" t="s">
        <v>22</v>
      </c>
      <c r="S13" s="10">
        <v>0.76198999999999995</v>
      </c>
      <c r="T13" s="10" t="s">
        <v>107</v>
      </c>
      <c r="U13" s="9">
        <f t="shared" si="3"/>
        <v>94</v>
      </c>
      <c r="V13" s="7" t="s">
        <v>77</v>
      </c>
      <c r="W13" s="8" t="s">
        <v>29</v>
      </c>
      <c r="X13" s="23">
        <v>0.62804000000000004</v>
      </c>
      <c r="Y13" s="23" t="s">
        <v>108</v>
      </c>
      <c r="Z13" s="9">
        <f t="shared" si="4"/>
        <v>100</v>
      </c>
      <c r="AA13" s="7" t="s">
        <v>68</v>
      </c>
      <c r="AB13" s="8" t="s">
        <v>22</v>
      </c>
      <c r="AC13" s="10">
        <v>0.62716000000000005</v>
      </c>
      <c r="AD13" s="10" t="s">
        <v>107</v>
      </c>
      <c r="AE13" s="9">
        <f t="shared" si="5"/>
        <v>82</v>
      </c>
      <c r="AF13" s="7" t="s">
        <v>91</v>
      </c>
      <c r="AG13" s="8" t="s">
        <v>20</v>
      </c>
      <c r="AH13" s="23">
        <v>0.37456</v>
      </c>
      <c r="AI13" s="23" t="s">
        <v>108</v>
      </c>
      <c r="AJ13" s="9">
        <f t="shared" si="6"/>
        <v>102</v>
      </c>
      <c r="AK13" s="7" t="s">
        <v>96</v>
      </c>
      <c r="AL13" s="8" t="s">
        <v>22</v>
      </c>
      <c r="AM13" s="10">
        <v>0.57247999999999999</v>
      </c>
      <c r="AN13" s="10" t="s">
        <v>107</v>
      </c>
      <c r="AO13" s="9">
        <f t="shared" si="7"/>
        <v>79</v>
      </c>
      <c r="AP13" s="7" t="s">
        <v>91</v>
      </c>
      <c r="AQ13" s="8" t="s">
        <v>20</v>
      </c>
      <c r="AR13" s="23">
        <v>0.54683999999999999</v>
      </c>
      <c r="AS13" s="23" t="s">
        <v>108</v>
      </c>
      <c r="AT13" s="9">
        <f t="shared" si="8"/>
        <v>104</v>
      </c>
      <c r="AU13" s="7" t="s">
        <v>100</v>
      </c>
      <c r="AV13" s="8" t="s">
        <v>26</v>
      </c>
      <c r="AW13" s="10">
        <v>0.80898000000000003</v>
      </c>
      <c r="AX13" s="10" t="s">
        <v>107</v>
      </c>
      <c r="AY13" s="9">
        <f t="shared" si="9"/>
        <v>90</v>
      </c>
      <c r="AZ13" s="7" t="s">
        <v>100</v>
      </c>
      <c r="BA13" s="8" t="s">
        <v>22</v>
      </c>
      <c r="BB13" s="10">
        <v>0.65627999999999997</v>
      </c>
      <c r="BC13" s="10" t="s">
        <v>107</v>
      </c>
      <c r="BD13" s="9">
        <f t="shared" si="10"/>
        <v>93</v>
      </c>
      <c r="BE13" s="7" t="s">
        <v>60</v>
      </c>
      <c r="BF13" s="8" t="s">
        <v>22</v>
      </c>
      <c r="BG13" s="9">
        <v>0.38135000000000002</v>
      </c>
      <c r="BH13" s="9"/>
      <c r="BI13" s="9">
        <f t="shared" si="11"/>
        <v>113</v>
      </c>
      <c r="BJ13" s="7" t="s">
        <v>100</v>
      </c>
      <c r="BK13" s="8" t="s">
        <v>29</v>
      </c>
      <c r="BL13" s="10">
        <v>0.85653999999999997</v>
      </c>
      <c r="BM13" s="10" t="s">
        <v>107</v>
      </c>
      <c r="BN13" s="9">
        <f t="shared" si="12"/>
        <v>92</v>
      </c>
      <c r="BO13" s="7" t="s">
        <v>60</v>
      </c>
      <c r="BP13" s="8" t="s">
        <v>22</v>
      </c>
      <c r="BQ13" s="10">
        <v>0.63165000000000004</v>
      </c>
      <c r="BR13" t="s">
        <v>107</v>
      </c>
      <c r="BS13" s="9">
        <f t="shared" si="13"/>
        <v>98</v>
      </c>
    </row>
    <row r="14" spans="1:71" ht="17" thickBot="1" x14ac:dyDescent="0.25">
      <c r="A14" s="69"/>
      <c r="B14" s="7" t="s">
        <v>60</v>
      </c>
      <c r="C14" s="8" t="s">
        <v>22</v>
      </c>
      <c r="D14" s="23">
        <v>0.55201</v>
      </c>
      <c r="E14" s="23" t="s">
        <v>108</v>
      </c>
      <c r="F14" s="9">
        <f t="shared" si="0"/>
        <v>76</v>
      </c>
      <c r="G14" s="7" t="s">
        <v>102</v>
      </c>
      <c r="H14" s="8" t="s">
        <v>28</v>
      </c>
      <c r="I14" s="10">
        <v>0.68162999999999996</v>
      </c>
      <c r="J14" s="10" t="s">
        <v>107</v>
      </c>
      <c r="K14" s="9">
        <f t="shared" si="1"/>
        <v>83</v>
      </c>
      <c r="L14" s="7" t="s">
        <v>76</v>
      </c>
      <c r="M14" s="8" t="s">
        <v>22</v>
      </c>
      <c r="N14" s="10">
        <v>0.61514999999999997</v>
      </c>
      <c r="O14" s="10" t="s">
        <v>107</v>
      </c>
      <c r="P14" s="9">
        <f t="shared" si="2"/>
        <v>95</v>
      </c>
      <c r="Q14" s="7" t="s">
        <v>66</v>
      </c>
      <c r="R14" s="8" t="s">
        <v>20</v>
      </c>
      <c r="S14" s="10">
        <v>0.74443000000000004</v>
      </c>
      <c r="T14" s="10" t="s">
        <v>107</v>
      </c>
      <c r="U14" s="9">
        <f t="shared" si="3"/>
        <v>93</v>
      </c>
      <c r="V14" s="7" t="s">
        <v>38</v>
      </c>
      <c r="W14" s="8" t="s">
        <v>22</v>
      </c>
      <c r="X14" s="10">
        <v>0.59845000000000004</v>
      </c>
      <c r="Y14" s="10" t="s">
        <v>107</v>
      </c>
      <c r="Z14" s="9">
        <f t="shared" si="4"/>
        <v>99</v>
      </c>
      <c r="AA14" s="7" t="s">
        <v>78</v>
      </c>
      <c r="AB14" s="8" t="s">
        <v>28</v>
      </c>
      <c r="AC14" s="10">
        <v>0.60479000000000005</v>
      </c>
      <c r="AD14" s="10" t="s">
        <v>107</v>
      </c>
      <c r="AE14" s="9">
        <f t="shared" si="5"/>
        <v>81</v>
      </c>
      <c r="AF14" s="7" t="s">
        <v>72</v>
      </c>
      <c r="AG14" s="8" t="s">
        <v>28</v>
      </c>
      <c r="AH14" s="10">
        <v>0.37154999999999999</v>
      </c>
      <c r="AI14" s="10" t="s">
        <v>107</v>
      </c>
      <c r="AJ14" s="9">
        <f t="shared" si="6"/>
        <v>101</v>
      </c>
      <c r="AK14" s="7" t="s">
        <v>77</v>
      </c>
      <c r="AL14" s="8" t="s">
        <v>22</v>
      </c>
      <c r="AM14" s="9">
        <v>0.54976999999999998</v>
      </c>
      <c r="AN14" s="9"/>
      <c r="AO14" s="9">
        <f t="shared" si="7"/>
        <v>78</v>
      </c>
      <c r="AP14" s="7" t="s">
        <v>85</v>
      </c>
      <c r="AQ14" s="8" t="s">
        <v>26</v>
      </c>
      <c r="AR14" s="9">
        <v>0.54088000000000003</v>
      </c>
      <c r="AS14" s="9"/>
      <c r="AT14" s="9">
        <f t="shared" si="8"/>
        <v>103</v>
      </c>
      <c r="AU14" s="7" t="s">
        <v>94</v>
      </c>
      <c r="AV14" s="8" t="s">
        <v>22</v>
      </c>
      <c r="AW14" s="9">
        <v>0.74529000000000001</v>
      </c>
      <c r="AX14" s="9"/>
      <c r="AY14" s="9">
        <f t="shared" si="9"/>
        <v>89</v>
      </c>
      <c r="AZ14" s="7" t="s">
        <v>63</v>
      </c>
      <c r="BA14" s="8" t="s">
        <v>20</v>
      </c>
      <c r="BB14" s="10">
        <v>0.64746000000000004</v>
      </c>
      <c r="BC14" s="10" t="s">
        <v>107</v>
      </c>
      <c r="BD14" s="9">
        <f t="shared" si="10"/>
        <v>92</v>
      </c>
      <c r="BE14" s="7" t="s">
        <v>100</v>
      </c>
      <c r="BF14" s="8" t="s">
        <v>29</v>
      </c>
      <c r="BG14" s="23">
        <v>0.36903999999999998</v>
      </c>
      <c r="BH14" s="23" t="s">
        <v>108</v>
      </c>
      <c r="BI14" s="9">
        <f t="shared" si="11"/>
        <v>112</v>
      </c>
      <c r="BJ14" s="7" t="s">
        <v>77</v>
      </c>
      <c r="BK14" s="8" t="s">
        <v>29</v>
      </c>
      <c r="BL14" s="10">
        <v>0.82115000000000005</v>
      </c>
      <c r="BM14" s="10" t="s">
        <v>107</v>
      </c>
      <c r="BN14" s="9">
        <f t="shared" si="12"/>
        <v>91</v>
      </c>
      <c r="BO14" s="7" t="s">
        <v>100</v>
      </c>
      <c r="BP14" s="8" t="s">
        <v>101</v>
      </c>
      <c r="BQ14" s="10">
        <v>0.62138000000000004</v>
      </c>
      <c r="BR14" t="s">
        <v>107</v>
      </c>
      <c r="BS14" s="9">
        <f t="shared" si="13"/>
        <v>97</v>
      </c>
    </row>
    <row r="15" spans="1:71" ht="17" thickBot="1" x14ac:dyDescent="0.25">
      <c r="A15" s="69"/>
      <c r="B15" s="7" t="s">
        <v>56</v>
      </c>
      <c r="C15" s="8" t="s">
        <v>19</v>
      </c>
      <c r="D15" s="10">
        <v>0.54210000000000003</v>
      </c>
      <c r="E15" s="10" t="s">
        <v>107</v>
      </c>
      <c r="F15" s="9">
        <f t="shared" si="0"/>
        <v>75</v>
      </c>
      <c r="G15" s="7" t="s">
        <v>63</v>
      </c>
      <c r="H15" s="8" t="s">
        <v>26</v>
      </c>
      <c r="I15" s="10">
        <v>0.65690000000000004</v>
      </c>
      <c r="J15" s="10" t="s">
        <v>107</v>
      </c>
      <c r="K15" s="9">
        <f t="shared" si="1"/>
        <v>82</v>
      </c>
      <c r="L15" s="7" t="s">
        <v>102</v>
      </c>
      <c r="M15" s="8" t="s">
        <v>20</v>
      </c>
      <c r="N15" s="10">
        <v>0.61251</v>
      </c>
      <c r="O15" s="10" t="s">
        <v>107</v>
      </c>
      <c r="P15" s="9">
        <f t="shared" si="2"/>
        <v>94</v>
      </c>
      <c r="Q15" s="7" t="s">
        <v>91</v>
      </c>
      <c r="R15" s="8" t="s">
        <v>20</v>
      </c>
      <c r="S15" s="23">
        <v>0.73938000000000004</v>
      </c>
      <c r="T15" s="23" t="s">
        <v>108</v>
      </c>
      <c r="U15" s="9">
        <f t="shared" si="3"/>
        <v>92</v>
      </c>
      <c r="V15" s="7" t="s">
        <v>91</v>
      </c>
      <c r="W15" s="8" t="s">
        <v>20</v>
      </c>
      <c r="X15" s="9">
        <v>0.58952000000000004</v>
      </c>
      <c r="Y15" s="9"/>
      <c r="Z15" s="9">
        <f t="shared" si="4"/>
        <v>98</v>
      </c>
      <c r="AA15" s="7" t="s">
        <v>78</v>
      </c>
      <c r="AB15" s="8" t="s">
        <v>26</v>
      </c>
      <c r="AC15" s="10">
        <v>0.59824999999999995</v>
      </c>
      <c r="AD15" s="10" t="s">
        <v>107</v>
      </c>
      <c r="AE15" s="9">
        <f t="shared" si="5"/>
        <v>80</v>
      </c>
      <c r="AF15" s="7" t="s">
        <v>77</v>
      </c>
      <c r="AG15" s="8" t="s">
        <v>26</v>
      </c>
      <c r="AH15" s="9">
        <v>0.34955999999999998</v>
      </c>
      <c r="AI15" s="9"/>
      <c r="AJ15" s="9">
        <f t="shared" si="6"/>
        <v>100</v>
      </c>
      <c r="AK15" s="7" t="s">
        <v>86</v>
      </c>
      <c r="AL15" s="8" t="s">
        <v>28</v>
      </c>
      <c r="AM15" s="10">
        <v>0.50580000000000003</v>
      </c>
      <c r="AN15" s="10" t="s">
        <v>107</v>
      </c>
      <c r="AO15" s="9">
        <f t="shared" si="7"/>
        <v>77</v>
      </c>
      <c r="AP15" s="7" t="s">
        <v>77</v>
      </c>
      <c r="AQ15" s="8" t="s">
        <v>26</v>
      </c>
      <c r="AR15" s="23">
        <v>0.50033000000000005</v>
      </c>
      <c r="AS15" s="23" t="s">
        <v>108</v>
      </c>
      <c r="AT15" s="9">
        <f t="shared" si="8"/>
        <v>102</v>
      </c>
      <c r="AU15" s="7" t="s">
        <v>63</v>
      </c>
      <c r="AV15" s="8" t="s">
        <v>20</v>
      </c>
      <c r="AW15" s="10">
        <v>0.74004000000000003</v>
      </c>
      <c r="AX15" s="10" t="s">
        <v>107</v>
      </c>
      <c r="AY15" s="9">
        <f t="shared" si="9"/>
        <v>88</v>
      </c>
      <c r="AZ15" s="7" t="s">
        <v>103</v>
      </c>
      <c r="BA15" s="8" t="s">
        <v>28</v>
      </c>
      <c r="BB15" s="9">
        <v>0.57872000000000001</v>
      </c>
      <c r="BC15" s="9"/>
      <c r="BD15" s="9">
        <f t="shared" si="10"/>
        <v>91</v>
      </c>
      <c r="BE15" s="7" t="s">
        <v>54</v>
      </c>
      <c r="BF15" s="8" t="s">
        <v>105</v>
      </c>
      <c r="BG15" s="10">
        <v>0.36681000000000002</v>
      </c>
      <c r="BH15" s="10" t="s">
        <v>107</v>
      </c>
      <c r="BI15" s="9">
        <f t="shared" si="11"/>
        <v>111</v>
      </c>
      <c r="BJ15" s="7" t="s">
        <v>94</v>
      </c>
      <c r="BK15" s="8" t="s">
        <v>22</v>
      </c>
      <c r="BL15" s="10">
        <v>0.78610000000000002</v>
      </c>
      <c r="BM15" s="10" t="s">
        <v>107</v>
      </c>
      <c r="BN15" s="9">
        <f t="shared" si="12"/>
        <v>90</v>
      </c>
      <c r="BO15" s="7" t="s">
        <v>94</v>
      </c>
      <c r="BP15" s="8" t="s">
        <v>22</v>
      </c>
      <c r="BQ15" s="10">
        <v>0.55961000000000005</v>
      </c>
      <c r="BR15" t="s">
        <v>107</v>
      </c>
      <c r="BS15" s="9">
        <f t="shared" si="13"/>
        <v>96</v>
      </c>
    </row>
    <row r="16" spans="1:71" ht="17" thickBot="1" x14ac:dyDescent="0.25">
      <c r="A16" s="69"/>
      <c r="B16" s="7" t="s">
        <v>96</v>
      </c>
      <c r="C16" s="8" t="s">
        <v>22</v>
      </c>
      <c r="D16" s="10">
        <v>0.53573000000000004</v>
      </c>
      <c r="E16" s="10" t="s">
        <v>107</v>
      </c>
      <c r="F16" s="9">
        <f t="shared" si="0"/>
        <v>74</v>
      </c>
      <c r="G16" s="7" t="s">
        <v>102</v>
      </c>
      <c r="H16" s="8" t="s">
        <v>20</v>
      </c>
      <c r="I16" s="10">
        <v>0.65488000000000002</v>
      </c>
      <c r="J16" s="10" t="s">
        <v>107</v>
      </c>
      <c r="K16" s="9">
        <f t="shared" si="1"/>
        <v>81</v>
      </c>
      <c r="L16" s="7" t="s">
        <v>38</v>
      </c>
      <c r="M16" s="8" t="s">
        <v>26</v>
      </c>
      <c r="N16" s="10">
        <v>0.60902000000000001</v>
      </c>
      <c r="O16" s="10" t="s">
        <v>107</v>
      </c>
      <c r="P16" s="9">
        <f t="shared" si="2"/>
        <v>93</v>
      </c>
      <c r="Q16" s="7" t="s">
        <v>66</v>
      </c>
      <c r="R16" s="8" t="s">
        <v>22</v>
      </c>
      <c r="S16" s="10">
        <v>0.71853</v>
      </c>
      <c r="T16" s="10" t="s">
        <v>107</v>
      </c>
      <c r="U16" s="9">
        <f t="shared" si="3"/>
        <v>91</v>
      </c>
      <c r="V16" s="7" t="s">
        <v>100</v>
      </c>
      <c r="W16" s="8" t="s">
        <v>29</v>
      </c>
      <c r="X16" s="9">
        <v>0.58409999999999995</v>
      </c>
      <c r="Y16" s="9"/>
      <c r="Z16" s="9">
        <f t="shared" si="4"/>
        <v>97</v>
      </c>
      <c r="AA16" s="7" t="s">
        <v>96</v>
      </c>
      <c r="AB16" s="8" t="s">
        <v>22</v>
      </c>
      <c r="AC16" s="10">
        <v>0.58626999999999996</v>
      </c>
      <c r="AD16" s="10" t="s">
        <v>107</v>
      </c>
      <c r="AE16" s="9">
        <f t="shared" si="5"/>
        <v>79</v>
      </c>
      <c r="AF16" s="7" t="s">
        <v>103</v>
      </c>
      <c r="AG16" s="8" t="s">
        <v>23</v>
      </c>
      <c r="AH16" s="9">
        <v>0.33850000000000002</v>
      </c>
      <c r="AI16" s="9"/>
      <c r="AJ16" s="9">
        <f t="shared" si="6"/>
        <v>99</v>
      </c>
      <c r="AK16" s="7" t="s">
        <v>56</v>
      </c>
      <c r="AL16" s="8" t="s">
        <v>19</v>
      </c>
      <c r="AM16" s="10">
        <v>0.50568000000000002</v>
      </c>
      <c r="AN16" s="10" t="s">
        <v>107</v>
      </c>
      <c r="AO16" s="9">
        <f t="shared" si="7"/>
        <v>76</v>
      </c>
      <c r="AP16" s="7" t="s">
        <v>82</v>
      </c>
      <c r="AQ16" s="8" t="s">
        <v>28</v>
      </c>
      <c r="AR16" s="10">
        <v>0.49891999999999997</v>
      </c>
      <c r="AS16" s="10" t="s">
        <v>107</v>
      </c>
      <c r="AT16" s="9">
        <f t="shared" si="8"/>
        <v>101</v>
      </c>
      <c r="AU16" s="7" t="s">
        <v>76</v>
      </c>
      <c r="AV16" s="8" t="s">
        <v>28</v>
      </c>
      <c r="AW16" s="10">
        <v>0.68933</v>
      </c>
      <c r="AX16" s="10" t="s">
        <v>107</v>
      </c>
      <c r="AY16" s="9">
        <f t="shared" si="9"/>
        <v>87</v>
      </c>
      <c r="AZ16" s="7" t="s">
        <v>63</v>
      </c>
      <c r="BA16" s="8" t="s">
        <v>26</v>
      </c>
      <c r="BB16" s="10">
        <v>0.57047000000000003</v>
      </c>
      <c r="BC16" s="10" t="s">
        <v>107</v>
      </c>
      <c r="BD16" s="9">
        <f t="shared" si="10"/>
        <v>90</v>
      </c>
      <c r="BE16" s="7" t="s">
        <v>77</v>
      </c>
      <c r="BF16" s="8" t="s">
        <v>26</v>
      </c>
      <c r="BG16" s="9">
        <v>0.36115999999999998</v>
      </c>
      <c r="BH16" s="9"/>
      <c r="BI16" s="9">
        <f t="shared" si="11"/>
        <v>110</v>
      </c>
      <c r="BJ16" s="7" t="s">
        <v>68</v>
      </c>
      <c r="BK16" s="8" t="s">
        <v>19</v>
      </c>
      <c r="BL16" s="10">
        <v>0.70484999999999998</v>
      </c>
      <c r="BM16" s="10" t="s">
        <v>107</v>
      </c>
      <c r="BN16" s="9">
        <f t="shared" si="12"/>
        <v>89</v>
      </c>
      <c r="BO16" s="7" t="s">
        <v>100</v>
      </c>
      <c r="BP16" s="8" t="s">
        <v>29</v>
      </c>
      <c r="BQ16" s="10">
        <v>0.54403000000000001</v>
      </c>
      <c r="BR16" t="s">
        <v>107</v>
      </c>
      <c r="BS16" s="9">
        <f t="shared" si="13"/>
        <v>95</v>
      </c>
    </row>
    <row r="17" spans="1:71" ht="17" thickBot="1" x14ac:dyDescent="0.25">
      <c r="A17" s="69"/>
      <c r="B17" s="7" t="s">
        <v>68</v>
      </c>
      <c r="C17" s="8" t="s">
        <v>22</v>
      </c>
      <c r="D17" s="10">
        <v>0.52132000000000001</v>
      </c>
      <c r="E17" s="10" t="s">
        <v>107</v>
      </c>
      <c r="F17" s="9">
        <f t="shared" si="0"/>
        <v>73</v>
      </c>
      <c r="G17" s="7" t="s">
        <v>81</v>
      </c>
      <c r="H17" s="8" t="s">
        <v>26</v>
      </c>
      <c r="I17" s="23">
        <v>0.65020999999999995</v>
      </c>
      <c r="J17" s="23" t="s">
        <v>108</v>
      </c>
      <c r="K17" s="9">
        <f t="shared" si="1"/>
        <v>80</v>
      </c>
      <c r="L17" s="7" t="s">
        <v>77</v>
      </c>
      <c r="M17" s="8" t="s">
        <v>29</v>
      </c>
      <c r="N17" s="23">
        <v>0.60255999999999998</v>
      </c>
      <c r="O17" s="23" t="s">
        <v>108</v>
      </c>
      <c r="P17" s="9">
        <f t="shared" si="2"/>
        <v>92</v>
      </c>
      <c r="Q17" s="7" t="s">
        <v>51</v>
      </c>
      <c r="R17" s="8" t="s">
        <v>22</v>
      </c>
      <c r="S17" s="10">
        <v>0.69389000000000001</v>
      </c>
      <c r="T17" s="10" t="s">
        <v>107</v>
      </c>
      <c r="U17" s="9">
        <f t="shared" si="3"/>
        <v>90</v>
      </c>
      <c r="V17" s="7" t="s">
        <v>38</v>
      </c>
      <c r="W17" s="8" t="s">
        <v>26</v>
      </c>
      <c r="X17" s="10">
        <v>0.57104999999999995</v>
      </c>
      <c r="Y17" s="10" t="s">
        <v>107</v>
      </c>
      <c r="Z17" s="9">
        <f t="shared" si="4"/>
        <v>96</v>
      </c>
      <c r="AA17" s="7" t="s">
        <v>72</v>
      </c>
      <c r="AB17" s="8" t="s">
        <v>25</v>
      </c>
      <c r="AC17" s="10">
        <v>0.57872000000000001</v>
      </c>
      <c r="AD17" s="10" t="s">
        <v>107</v>
      </c>
      <c r="AE17" s="9">
        <f t="shared" si="5"/>
        <v>78</v>
      </c>
      <c r="AF17" s="7" t="s">
        <v>54</v>
      </c>
      <c r="AG17" s="8" t="s">
        <v>105</v>
      </c>
      <c r="AH17" s="10">
        <v>0.33466000000000001</v>
      </c>
      <c r="AI17" s="10" t="s">
        <v>107</v>
      </c>
      <c r="AJ17" s="9">
        <f t="shared" si="6"/>
        <v>98</v>
      </c>
      <c r="AK17" s="7" t="s">
        <v>100</v>
      </c>
      <c r="AL17" s="8" t="s">
        <v>22</v>
      </c>
      <c r="AM17" s="9">
        <v>0.48336000000000001</v>
      </c>
      <c r="AN17" s="9"/>
      <c r="AO17" s="9">
        <f t="shared" si="7"/>
        <v>75</v>
      </c>
      <c r="AP17" s="7" t="s">
        <v>63</v>
      </c>
      <c r="AQ17" s="8" t="s">
        <v>22</v>
      </c>
      <c r="AR17" s="10">
        <v>0.45860000000000001</v>
      </c>
      <c r="AS17" s="10" t="s">
        <v>107</v>
      </c>
      <c r="AT17" s="9">
        <f t="shared" si="8"/>
        <v>100</v>
      </c>
      <c r="AU17" s="7" t="s">
        <v>100</v>
      </c>
      <c r="AV17" s="8" t="s">
        <v>22</v>
      </c>
      <c r="AW17" s="10">
        <v>0.66376999999999997</v>
      </c>
      <c r="AX17" s="10" t="s">
        <v>107</v>
      </c>
      <c r="AY17" s="9">
        <f t="shared" si="9"/>
        <v>86</v>
      </c>
      <c r="AZ17" s="7" t="s">
        <v>68</v>
      </c>
      <c r="BA17" s="8" t="s">
        <v>22</v>
      </c>
      <c r="BB17" s="23">
        <v>0.55910000000000004</v>
      </c>
      <c r="BC17" s="23" t="s">
        <v>108</v>
      </c>
      <c r="BD17" s="9">
        <f t="shared" si="10"/>
        <v>89</v>
      </c>
      <c r="BE17" s="7" t="s">
        <v>79</v>
      </c>
      <c r="BF17" s="8" t="s">
        <v>29</v>
      </c>
      <c r="BG17" s="23">
        <v>0.34543000000000001</v>
      </c>
      <c r="BH17" s="23" t="s">
        <v>108</v>
      </c>
      <c r="BI17" s="9">
        <f t="shared" si="11"/>
        <v>109</v>
      </c>
      <c r="BJ17" s="7" t="s">
        <v>81</v>
      </c>
      <c r="BK17" s="8" t="s">
        <v>26</v>
      </c>
      <c r="BL17" s="23">
        <v>0.69659000000000004</v>
      </c>
      <c r="BM17" s="23" t="s">
        <v>108</v>
      </c>
      <c r="BN17" s="9">
        <f t="shared" si="12"/>
        <v>88</v>
      </c>
      <c r="BO17" s="7" t="s">
        <v>78</v>
      </c>
      <c r="BP17" s="8" t="s">
        <v>28</v>
      </c>
      <c r="BQ17" s="10">
        <v>0.51160000000000005</v>
      </c>
      <c r="BR17" t="s">
        <v>107</v>
      </c>
      <c r="BS17" s="9">
        <f t="shared" si="13"/>
        <v>94</v>
      </c>
    </row>
    <row r="18" spans="1:71" ht="17" thickBot="1" x14ac:dyDescent="0.25">
      <c r="A18" s="69"/>
      <c r="B18" s="7" t="s">
        <v>86</v>
      </c>
      <c r="C18" s="8" t="s">
        <v>26</v>
      </c>
      <c r="D18" s="10">
        <v>0.51175999999999999</v>
      </c>
      <c r="E18" s="10" t="s">
        <v>107</v>
      </c>
      <c r="F18" s="9">
        <f t="shared" si="0"/>
        <v>72</v>
      </c>
      <c r="G18" s="7" t="s">
        <v>84</v>
      </c>
      <c r="H18" s="8" t="s">
        <v>28</v>
      </c>
      <c r="I18" s="10">
        <v>0.62124000000000001</v>
      </c>
      <c r="J18" s="10" t="s">
        <v>107</v>
      </c>
      <c r="K18" s="9">
        <f t="shared" si="1"/>
        <v>79</v>
      </c>
      <c r="L18" s="7" t="s">
        <v>100</v>
      </c>
      <c r="M18" s="8" t="s">
        <v>22</v>
      </c>
      <c r="N18" s="23">
        <v>0.59316000000000002</v>
      </c>
      <c r="O18" s="23" t="s">
        <v>108</v>
      </c>
      <c r="P18" s="9">
        <f t="shared" si="2"/>
        <v>91</v>
      </c>
      <c r="Q18" s="7" t="s">
        <v>102</v>
      </c>
      <c r="R18" s="8" t="s">
        <v>20</v>
      </c>
      <c r="S18" s="10">
        <v>0.68857000000000002</v>
      </c>
      <c r="T18" s="10" t="s">
        <v>107</v>
      </c>
      <c r="U18" s="9">
        <f t="shared" si="3"/>
        <v>89</v>
      </c>
      <c r="V18" s="7" t="s">
        <v>102</v>
      </c>
      <c r="W18" s="8" t="s">
        <v>22</v>
      </c>
      <c r="X18" s="10">
        <v>0.54678000000000004</v>
      </c>
      <c r="Y18" s="10" t="s">
        <v>107</v>
      </c>
      <c r="Z18" s="9">
        <f t="shared" si="4"/>
        <v>95</v>
      </c>
      <c r="AA18" s="7" t="s">
        <v>35</v>
      </c>
      <c r="AB18" s="8" t="s">
        <v>25</v>
      </c>
      <c r="AC18" s="10">
        <v>0.55784999999999996</v>
      </c>
      <c r="AD18" s="10" t="s">
        <v>107</v>
      </c>
      <c r="AE18" s="9">
        <f t="shared" si="5"/>
        <v>77</v>
      </c>
      <c r="AF18" s="7" t="s">
        <v>104</v>
      </c>
      <c r="AG18" s="8" t="s">
        <v>20</v>
      </c>
      <c r="AH18" s="9">
        <v>0.33079999999999998</v>
      </c>
      <c r="AI18" s="9"/>
      <c r="AJ18" s="9">
        <f t="shared" si="6"/>
        <v>97</v>
      </c>
      <c r="AK18" s="7" t="s">
        <v>54</v>
      </c>
      <c r="AL18" s="8" t="s">
        <v>29</v>
      </c>
      <c r="AM18" s="10">
        <v>0.48199999999999998</v>
      </c>
      <c r="AN18" s="10" t="s">
        <v>107</v>
      </c>
      <c r="AO18" s="9">
        <f t="shared" si="7"/>
        <v>74</v>
      </c>
      <c r="AP18" s="7" t="s">
        <v>71</v>
      </c>
      <c r="AQ18" s="8" t="s">
        <v>22</v>
      </c>
      <c r="AR18" s="10">
        <v>0.4551</v>
      </c>
      <c r="AS18" s="10" t="s">
        <v>107</v>
      </c>
      <c r="AT18" s="9">
        <f t="shared" si="8"/>
        <v>99</v>
      </c>
      <c r="AU18" s="7" t="s">
        <v>63</v>
      </c>
      <c r="AV18" s="8" t="s">
        <v>26</v>
      </c>
      <c r="AW18" s="10">
        <v>0.62914000000000003</v>
      </c>
      <c r="AX18" s="10" t="s">
        <v>107</v>
      </c>
      <c r="AY18" s="9">
        <f t="shared" si="9"/>
        <v>85</v>
      </c>
      <c r="AZ18" s="7" t="s">
        <v>76</v>
      </c>
      <c r="BA18" s="8" t="s">
        <v>28</v>
      </c>
      <c r="BB18" s="10">
        <v>0.55744000000000005</v>
      </c>
      <c r="BC18" s="10" t="s">
        <v>107</v>
      </c>
      <c r="BD18" s="9">
        <f t="shared" si="10"/>
        <v>88</v>
      </c>
      <c r="BE18" s="7" t="s">
        <v>68</v>
      </c>
      <c r="BF18" s="8" t="s">
        <v>19</v>
      </c>
      <c r="BG18" s="10">
        <v>0.31283</v>
      </c>
      <c r="BH18" s="10" t="s">
        <v>107</v>
      </c>
      <c r="BI18" s="9">
        <f t="shared" si="11"/>
        <v>108</v>
      </c>
      <c r="BJ18" s="7" t="s">
        <v>96</v>
      </c>
      <c r="BK18" s="8" t="s">
        <v>19</v>
      </c>
      <c r="BL18" s="10">
        <v>0.67952000000000001</v>
      </c>
      <c r="BM18" s="10" t="s">
        <v>107</v>
      </c>
      <c r="BN18" s="9">
        <f t="shared" si="12"/>
        <v>87</v>
      </c>
      <c r="BO18" s="7" t="s">
        <v>68</v>
      </c>
      <c r="BP18" s="8" t="s">
        <v>22</v>
      </c>
      <c r="BQ18" s="10">
        <v>0.50924000000000003</v>
      </c>
      <c r="BR18" t="s">
        <v>107</v>
      </c>
      <c r="BS18" s="9">
        <f t="shared" si="13"/>
        <v>93</v>
      </c>
    </row>
    <row r="19" spans="1:71" ht="17" thickBot="1" x14ac:dyDescent="0.25">
      <c r="A19" s="69"/>
      <c r="B19" s="7" t="s">
        <v>86</v>
      </c>
      <c r="C19" s="8" t="s">
        <v>28</v>
      </c>
      <c r="D19" s="10">
        <v>0.49253000000000002</v>
      </c>
      <c r="E19" s="10" t="s">
        <v>107</v>
      </c>
      <c r="F19" s="9">
        <f t="shared" si="0"/>
        <v>71</v>
      </c>
      <c r="G19" s="7" t="s">
        <v>51</v>
      </c>
      <c r="H19" s="8" t="s">
        <v>22</v>
      </c>
      <c r="I19" s="10">
        <v>0.61570000000000003</v>
      </c>
      <c r="J19" s="10" t="s">
        <v>107</v>
      </c>
      <c r="K19" s="9">
        <f t="shared" si="1"/>
        <v>78</v>
      </c>
      <c r="L19" s="7" t="s">
        <v>63</v>
      </c>
      <c r="M19" s="8" t="s">
        <v>26</v>
      </c>
      <c r="N19" s="10">
        <v>0.58814</v>
      </c>
      <c r="O19" s="10" t="s">
        <v>107</v>
      </c>
      <c r="P19" s="9">
        <f t="shared" si="2"/>
        <v>90</v>
      </c>
      <c r="Q19" s="7" t="s">
        <v>72</v>
      </c>
      <c r="R19" s="8" t="s">
        <v>25</v>
      </c>
      <c r="S19" s="10">
        <v>0.65917999999999999</v>
      </c>
      <c r="T19" s="10" t="s">
        <v>107</v>
      </c>
      <c r="U19" s="9">
        <f t="shared" si="3"/>
        <v>88</v>
      </c>
      <c r="V19" s="7" t="s">
        <v>72</v>
      </c>
      <c r="W19" s="8" t="s">
        <v>25</v>
      </c>
      <c r="X19" s="10">
        <v>0.54537000000000002</v>
      </c>
      <c r="Y19" s="10" t="s">
        <v>107</v>
      </c>
      <c r="Z19" s="9">
        <f t="shared" si="4"/>
        <v>94</v>
      </c>
      <c r="AA19" s="7" t="s">
        <v>56</v>
      </c>
      <c r="AB19" s="8" t="s">
        <v>19</v>
      </c>
      <c r="AC19" s="10">
        <v>0.55344000000000004</v>
      </c>
      <c r="AD19" s="10" t="s">
        <v>107</v>
      </c>
      <c r="AE19" s="9">
        <f t="shared" si="5"/>
        <v>76</v>
      </c>
      <c r="AF19" s="7" t="s">
        <v>58</v>
      </c>
      <c r="AG19" s="8" t="s">
        <v>20</v>
      </c>
      <c r="AH19" s="10">
        <v>0.32705000000000001</v>
      </c>
      <c r="AI19" s="10" t="s">
        <v>107</v>
      </c>
      <c r="AJ19" s="9">
        <f t="shared" si="6"/>
        <v>96</v>
      </c>
      <c r="AK19" s="7" t="s">
        <v>54</v>
      </c>
      <c r="AL19" s="8" t="s">
        <v>105</v>
      </c>
      <c r="AM19" s="10">
        <v>0.48080000000000001</v>
      </c>
      <c r="AN19" s="10" t="s">
        <v>107</v>
      </c>
      <c r="AO19" s="9">
        <f t="shared" si="7"/>
        <v>73</v>
      </c>
      <c r="AP19" s="7" t="s">
        <v>38</v>
      </c>
      <c r="AQ19" s="8" t="s">
        <v>22</v>
      </c>
      <c r="AR19" s="10">
        <v>0.44549</v>
      </c>
      <c r="AS19" s="10" t="s">
        <v>107</v>
      </c>
      <c r="AT19" s="9">
        <f t="shared" si="8"/>
        <v>98</v>
      </c>
      <c r="AU19" s="7" t="s">
        <v>38</v>
      </c>
      <c r="AV19" s="8" t="s">
        <v>26</v>
      </c>
      <c r="AW19" s="10">
        <v>0.56972</v>
      </c>
      <c r="AX19" s="10" t="s">
        <v>107</v>
      </c>
      <c r="AY19" s="9">
        <f t="shared" si="9"/>
        <v>84</v>
      </c>
      <c r="AZ19" s="7" t="s">
        <v>87</v>
      </c>
      <c r="BA19" s="8" t="s">
        <v>19</v>
      </c>
      <c r="BB19" s="10">
        <v>0.53700999999999999</v>
      </c>
      <c r="BC19" s="10" t="s">
        <v>107</v>
      </c>
      <c r="BD19" s="9">
        <f t="shared" si="10"/>
        <v>87</v>
      </c>
      <c r="BE19" s="7" t="s">
        <v>63</v>
      </c>
      <c r="BF19" s="8" t="s">
        <v>20</v>
      </c>
      <c r="BG19" s="10">
        <v>0.30986000000000002</v>
      </c>
      <c r="BH19" s="10" t="s">
        <v>107</v>
      </c>
      <c r="BI19" s="9">
        <f t="shared" si="11"/>
        <v>107</v>
      </c>
      <c r="BJ19" s="7" t="s">
        <v>100</v>
      </c>
      <c r="BK19" s="8" t="s">
        <v>101</v>
      </c>
      <c r="BL19" s="9">
        <v>0.62726000000000004</v>
      </c>
      <c r="BM19" s="9"/>
      <c r="BN19" s="9">
        <f t="shared" si="12"/>
        <v>86</v>
      </c>
      <c r="BO19" s="7" t="s">
        <v>54</v>
      </c>
      <c r="BP19" s="8" t="s">
        <v>29</v>
      </c>
      <c r="BQ19" s="10">
        <v>0.50792999999999999</v>
      </c>
      <c r="BR19" t="s">
        <v>107</v>
      </c>
      <c r="BS19" s="9">
        <f t="shared" si="13"/>
        <v>92</v>
      </c>
    </row>
    <row r="20" spans="1:71" ht="17" thickBot="1" x14ac:dyDescent="0.25">
      <c r="A20" s="69"/>
      <c r="B20" s="7" t="s">
        <v>84</v>
      </c>
      <c r="C20" s="8" t="s">
        <v>28</v>
      </c>
      <c r="D20" s="10">
        <v>0.48810999999999999</v>
      </c>
      <c r="E20" s="10" t="s">
        <v>107</v>
      </c>
      <c r="F20" s="9">
        <f t="shared" si="0"/>
        <v>70</v>
      </c>
      <c r="G20" s="7" t="s">
        <v>38</v>
      </c>
      <c r="H20" s="8" t="s">
        <v>26</v>
      </c>
      <c r="I20" s="10">
        <v>0.60202999999999995</v>
      </c>
      <c r="J20" s="10" t="s">
        <v>107</v>
      </c>
      <c r="K20" s="9">
        <f t="shared" si="1"/>
        <v>77</v>
      </c>
      <c r="L20" s="7" t="s">
        <v>63</v>
      </c>
      <c r="M20" s="8" t="s">
        <v>20</v>
      </c>
      <c r="N20" s="10">
        <v>0.56737000000000004</v>
      </c>
      <c r="O20" s="10" t="s">
        <v>107</v>
      </c>
      <c r="P20" s="9">
        <f t="shared" si="2"/>
        <v>89</v>
      </c>
      <c r="Q20" s="7" t="s">
        <v>64</v>
      </c>
      <c r="R20" s="8" t="s">
        <v>22</v>
      </c>
      <c r="S20" s="10">
        <v>0.65283000000000002</v>
      </c>
      <c r="T20" s="10" t="s">
        <v>107</v>
      </c>
      <c r="U20" s="9">
        <f t="shared" si="3"/>
        <v>87</v>
      </c>
      <c r="V20" s="7" t="s">
        <v>40</v>
      </c>
      <c r="W20" s="8" t="s">
        <v>26</v>
      </c>
      <c r="X20" s="10">
        <v>0.54503999999999997</v>
      </c>
      <c r="Y20" s="10" t="s">
        <v>107</v>
      </c>
      <c r="Z20" s="9">
        <f t="shared" si="4"/>
        <v>93</v>
      </c>
      <c r="AA20" s="7" t="s">
        <v>77</v>
      </c>
      <c r="AB20" s="8" t="s">
        <v>22</v>
      </c>
      <c r="AC20" s="10">
        <v>0.53500999999999999</v>
      </c>
      <c r="AD20" s="10" t="s">
        <v>107</v>
      </c>
      <c r="AE20" s="9">
        <f t="shared" si="5"/>
        <v>75</v>
      </c>
      <c r="AF20" s="7" t="s">
        <v>60</v>
      </c>
      <c r="AG20" s="8" t="s">
        <v>26</v>
      </c>
      <c r="AH20" s="9">
        <v>0.31109999999999999</v>
      </c>
      <c r="AI20" s="9"/>
      <c r="AJ20" s="9">
        <f t="shared" si="6"/>
        <v>95</v>
      </c>
      <c r="AK20" s="7" t="s">
        <v>56</v>
      </c>
      <c r="AL20" s="8" t="s">
        <v>25</v>
      </c>
      <c r="AM20" s="10">
        <v>0.47633999999999999</v>
      </c>
      <c r="AN20" s="10" t="s">
        <v>107</v>
      </c>
      <c r="AO20" s="9">
        <f t="shared" si="7"/>
        <v>72</v>
      </c>
      <c r="AP20" s="7" t="s">
        <v>77</v>
      </c>
      <c r="AQ20" s="8" t="s">
        <v>29</v>
      </c>
      <c r="AR20" s="10">
        <v>0.44357000000000002</v>
      </c>
      <c r="AS20" s="10" t="s">
        <v>107</v>
      </c>
      <c r="AT20" s="9">
        <f t="shared" si="8"/>
        <v>97</v>
      </c>
      <c r="AU20" s="7" t="s">
        <v>66</v>
      </c>
      <c r="AV20" s="8" t="s">
        <v>22</v>
      </c>
      <c r="AW20" s="10">
        <v>0.56323999999999996</v>
      </c>
      <c r="AX20" s="10" t="s">
        <v>107</v>
      </c>
      <c r="AY20" s="9">
        <f t="shared" si="9"/>
        <v>83</v>
      </c>
      <c r="AZ20" s="7" t="s">
        <v>76</v>
      </c>
      <c r="BA20" s="8" t="s">
        <v>26</v>
      </c>
      <c r="BB20" s="10">
        <v>0.52768000000000004</v>
      </c>
      <c r="BC20" s="10" t="s">
        <v>107</v>
      </c>
      <c r="BD20" s="9">
        <f t="shared" si="10"/>
        <v>86</v>
      </c>
      <c r="BE20" s="7" t="s">
        <v>89</v>
      </c>
      <c r="BF20" s="8" t="s">
        <v>25</v>
      </c>
      <c r="BG20" s="9">
        <v>0.30053000000000002</v>
      </c>
      <c r="BH20" s="9"/>
      <c r="BI20" s="9">
        <f t="shared" si="11"/>
        <v>106</v>
      </c>
      <c r="BJ20" s="7" t="s">
        <v>94</v>
      </c>
      <c r="BK20" s="8" t="s">
        <v>28</v>
      </c>
      <c r="BL20" s="10">
        <v>0.61575999999999997</v>
      </c>
      <c r="BM20" s="10" t="s">
        <v>107</v>
      </c>
      <c r="BN20" s="9">
        <f t="shared" si="12"/>
        <v>85</v>
      </c>
      <c r="BO20" s="7" t="s">
        <v>56</v>
      </c>
      <c r="BP20" s="8" t="s">
        <v>19</v>
      </c>
      <c r="BQ20" s="10">
        <v>0.50453999999999999</v>
      </c>
      <c r="BR20" t="s">
        <v>107</v>
      </c>
      <c r="BS20" s="9">
        <f t="shared" si="13"/>
        <v>91</v>
      </c>
    </row>
    <row r="21" spans="1:71" ht="17" thickBot="1" x14ac:dyDescent="0.25">
      <c r="A21" s="69"/>
      <c r="B21" s="7" t="s">
        <v>78</v>
      </c>
      <c r="C21" s="8" t="s">
        <v>28</v>
      </c>
      <c r="D21" s="10">
        <v>0.48198999999999997</v>
      </c>
      <c r="E21" s="10" t="s">
        <v>107</v>
      </c>
      <c r="F21" s="9">
        <f t="shared" si="0"/>
        <v>69</v>
      </c>
      <c r="G21" s="7" t="s">
        <v>76</v>
      </c>
      <c r="H21" s="8" t="s">
        <v>28</v>
      </c>
      <c r="I21" s="10">
        <v>0.59596000000000005</v>
      </c>
      <c r="J21" s="10" t="s">
        <v>107</v>
      </c>
      <c r="K21" s="9">
        <f t="shared" si="1"/>
        <v>76</v>
      </c>
      <c r="L21" s="7" t="s">
        <v>81</v>
      </c>
      <c r="M21" s="8" t="s">
        <v>26</v>
      </c>
      <c r="N21" s="9">
        <v>0.56193000000000004</v>
      </c>
      <c r="O21" s="9"/>
      <c r="P21" s="9">
        <f t="shared" si="2"/>
        <v>88</v>
      </c>
      <c r="Q21" s="7" t="s">
        <v>58</v>
      </c>
      <c r="R21" s="8" t="s">
        <v>20</v>
      </c>
      <c r="S21" s="23">
        <v>0.63636999999999999</v>
      </c>
      <c r="T21" s="23" t="s">
        <v>108</v>
      </c>
      <c r="U21" s="9">
        <f t="shared" si="3"/>
        <v>86</v>
      </c>
      <c r="V21" s="7" t="s">
        <v>72</v>
      </c>
      <c r="W21" s="8" t="s">
        <v>28</v>
      </c>
      <c r="X21" s="10">
        <v>0.52542</v>
      </c>
      <c r="Y21" s="10" t="s">
        <v>107</v>
      </c>
      <c r="Z21" s="9">
        <f t="shared" si="4"/>
        <v>92</v>
      </c>
      <c r="AA21" s="7" t="s">
        <v>72</v>
      </c>
      <c r="AB21" s="8" t="s">
        <v>28</v>
      </c>
      <c r="AC21" s="10">
        <v>0.53290000000000004</v>
      </c>
      <c r="AD21" s="10" t="s">
        <v>107</v>
      </c>
      <c r="AE21" s="9">
        <f t="shared" si="5"/>
        <v>74</v>
      </c>
      <c r="AF21" s="7" t="s">
        <v>100</v>
      </c>
      <c r="AG21" s="8" t="s">
        <v>29</v>
      </c>
      <c r="AH21" s="9">
        <v>0.31089</v>
      </c>
      <c r="AI21" s="9"/>
      <c r="AJ21" s="9">
        <f t="shared" si="6"/>
        <v>94</v>
      </c>
      <c r="AK21" s="7" t="s">
        <v>78</v>
      </c>
      <c r="AL21" s="8" t="s">
        <v>23</v>
      </c>
      <c r="AM21" s="10">
        <v>0.45493</v>
      </c>
      <c r="AN21" s="10" t="s">
        <v>107</v>
      </c>
      <c r="AO21" s="9">
        <f t="shared" si="7"/>
        <v>71</v>
      </c>
      <c r="AP21" s="7" t="s">
        <v>51</v>
      </c>
      <c r="AQ21" s="8" t="s">
        <v>28</v>
      </c>
      <c r="AR21" s="10">
        <v>0.43253999999999998</v>
      </c>
      <c r="AS21" s="10" t="s">
        <v>107</v>
      </c>
      <c r="AT21" s="9">
        <f t="shared" si="8"/>
        <v>96</v>
      </c>
      <c r="AU21" s="7" t="s">
        <v>77</v>
      </c>
      <c r="AV21" s="8" t="s">
        <v>29</v>
      </c>
      <c r="AW21" s="10">
        <v>0.56194</v>
      </c>
      <c r="AX21" s="10" t="s">
        <v>107</v>
      </c>
      <c r="AY21" s="9">
        <f t="shared" si="9"/>
        <v>82</v>
      </c>
      <c r="AZ21" s="7" t="s">
        <v>54</v>
      </c>
      <c r="BA21" s="8" t="s">
        <v>105</v>
      </c>
      <c r="BB21" s="10">
        <v>0.52349000000000001</v>
      </c>
      <c r="BC21" s="10" t="s">
        <v>107</v>
      </c>
      <c r="BD21" s="9">
        <f t="shared" si="10"/>
        <v>85</v>
      </c>
      <c r="BE21" s="7" t="s">
        <v>100</v>
      </c>
      <c r="BF21" s="8" t="s">
        <v>26</v>
      </c>
      <c r="BG21" s="9">
        <v>0.29970000000000002</v>
      </c>
      <c r="BH21" s="9"/>
      <c r="BI21" s="9">
        <f t="shared" si="11"/>
        <v>105</v>
      </c>
      <c r="BJ21" s="7" t="s">
        <v>40</v>
      </c>
      <c r="BK21" s="8" t="s">
        <v>26</v>
      </c>
      <c r="BL21" s="10">
        <v>0.61085</v>
      </c>
      <c r="BM21" s="10" t="s">
        <v>107</v>
      </c>
      <c r="BN21" s="9">
        <f t="shared" si="12"/>
        <v>84</v>
      </c>
      <c r="BO21" s="7" t="s">
        <v>81</v>
      </c>
      <c r="BP21" s="8" t="s">
        <v>26</v>
      </c>
      <c r="BQ21" s="10">
        <v>0.50344999999999995</v>
      </c>
      <c r="BR21" t="s">
        <v>107</v>
      </c>
      <c r="BS21" s="9">
        <f t="shared" si="13"/>
        <v>90</v>
      </c>
    </row>
    <row r="22" spans="1:71" ht="17" thickBot="1" x14ac:dyDescent="0.25">
      <c r="A22" s="69"/>
      <c r="B22" s="7" t="s">
        <v>43</v>
      </c>
      <c r="C22" s="8" t="s">
        <v>19</v>
      </c>
      <c r="D22" s="10">
        <v>0.43853999999999999</v>
      </c>
      <c r="E22" s="10" t="s">
        <v>107</v>
      </c>
      <c r="F22" s="9">
        <f t="shared" si="0"/>
        <v>68</v>
      </c>
      <c r="G22" s="7" t="s">
        <v>63</v>
      </c>
      <c r="H22" s="8" t="s">
        <v>20</v>
      </c>
      <c r="I22" s="10">
        <v>0.59143000000000001</v>
      </c>
      <c r="J22" s="10" t="s">
        <v>107</v>
      </c>
      <c r="K22" s="9">
        <f t="shared" si="1"/>
        <v>75</v>
      </c>
      <c r="L22" s="7" t="s">
        <v>76</v>
      </c>
      <c r="M22" s="8" t="s">
        <v>26</v>
      </c>
      <c r="N22" s="10">
        <v>0.55164999999999997</v>
      </c>
      <c r="O22" s="10" t="s">
        <v>107</v>
      </c>
      <c r="P22" s="9">
        <f t="shared" si="2"/>
        <v>87</v>
      </c>
      <c r="Q22" s="7" t="s">
        <v>81</v>
      </c>
      <c r="R22" s="8" t="s">
        <v>26</v>
      </c>
      <c r="S22" s="10">
        <v>0.62875999999999999</v>
      </c>
      <c r="T22" s="10" t="s">
        <v>107</v>
      </c>
      <c r="U22" s="9">
        <f t="shared" si="3"/>
        <v>85</v>
      </c>
      <c r="V22" s="7" t="s">
        <v>58</v>
      </c>
      <c r="W22" s="8" t="s">
        <v>20</v>
      </c>
      <c r="X22" s="23">
        <v>0.52337999999999996</v>
      </c>
      <c r="Y22" s="23" t="s">
        <v>108</v>
      </c>
      <c r="Z22" s="9">
        <f t="shared" si="4"/>
        <v>91</v>
      </c>
      <c r="AA22" s="7" t="s">
        <v>91</v>
      </c>
      <c r="AB22" s="8" t="s">
        <v>25</v>
      </c>
      <c r="AC22" s="23">
        <v>0.53005999999999998</v>
      </c>
      <c r="AD22" s="23" t="s">
        <v>108</v>
      </c>
      <c r="AE22" s="9">
        <f t="shared" si="5"/>
        <v>73</v>
      </c>
      <c r="AF22" s="7" t="s">
        <v>104</v>
      </c>
      <c r="AG22" s="8" t="s">
        <v>22</v>
      </c>
      <c r="AH22" s="9">
        <v>0.30298999999999998</v>
      </c>
      <c r="AI22" s="9"/>
      <c r="AJ22" s="9">
        <f t="shared" si="6"/>
        <v>93</v>
      </c>
      <c r="AK22" s="7" t="s">
        <v>84</v>
      </c>
      <c r="AL22" s="8" t="s">
        <v>28</v>
      </c>
      <c r="AM22" s="23">
        <v>0.44035999999999997</v>
      </c>
      <c r="AN22" s="23" t="s">
        <v>108</v>
      </c>
      <c r="AO22" s="9">
        <f t="shared" si="7"/>
        <v>70</v>
      </c>
      <c r="AP22" s="7" t="s">
        <v>100</v>
      </c>
      <c r="AQ22" s="8" t="s">
        <v>101</v>
      </c>
      <c r="AR22" s="9">
        <v>0.42154999999999998</v>
      </c>
      <c r="AS22" s="9"/>
      <c r="AT22" s="9">
        <f t="shared" si="8"/>
        <v>95</v>
      </c>
      <c r="AU22" s="7" t="s">
        <v>102</v>
      </c>
      <c r="AV22" s="8" t="s">
        <v>26</v>
      </c>
      <c r="AW22" s="10">
        <v>0.55420999999999998</v>
      </c>
      <c r="AX22" s="10" t="s">
        <v>107</v>
      </c>
      <c r="AY22" s="9">
        <f t="shared" si="9"/>
        <v>81</v>
      </c>
      <c r="AZ22" s="7" t="s">
        <v>38</v>
      </c>
      <c r="BA22" s="8" t="s">
        <v>26</v>
      </c>
      <c r="BB22" s="10">
        <v>0.51756999999999997</v>
      </c>
      <c r="BC22" s="10" t="s">
        <v>107</v>
      </c>
      <c r="BD22" s="9">
        <f t="shared" si="10"/>
        <v>84</v>
      </c>
      <c r="BE22" s="7" t="s">
        <v>91</v>
      </c>
      <c r="BF22" s="8" t="s">
        <v>28</v>
      </c>
      <c r="BG22" s="9">
        <v>0.28867999999999999</v>
      </c>
      <c r="BH22" s="9"/>
      <c r="BI22" s="9">
        <f t="shared" si="11"/>
        <v>104</v>
      </c>
      <c r="BJ22" s="7" t="s">
        <v>68</v>
      </c>
      <c r="BK22" s="8" t="s">
        <v>29</v>
      </c>
      <c r="BL22" s="10">
        <v>0.60516000000000003</v>
      </c>
      <c r="BM22" s="10" t="s">
        <v>107</v>
      </c>
      <c r="BN22" s="9">
        <f t="shared" si="12"/>
        <v>83</v>
      </c>
      <c r="BO22" s="7" t="s">
        <v>54</v>
      </c>
      <c r="BP22" s="8" t="s">
        <v>105</v>
      </c>
      <c r="BQ22" s="10">
        <v>0.50297000000000003</v>
      </c>
      <c r="BR22" t="s">
        <v>107</v>
      </c>
      <c r="BS22" s="9">
        <f t="shared" si="13"/>
        <v>89</v>
      </c>
    </row>
    <row r="23" spans="1:71" ht="17" thickBot="1" x14ac:dyDescent="0.25">
      <c r="A23" s="69"/>
      <c r="B23" s="7" t="s">
        <v>50</v>
      </c>
      <c r="C23" s="8" t="s">
        <v>29</v>
      </c>
      <c r="D23" s="10">
        <v>0.43785000000000002</v>
      </c>
      <c r="E23" s="10" t="s">
        <v>107</v>
      </c>
      <c r="F23" s="9">
        <f t="shared" si="0"/>
        <v>67</v>
      </c>
      <c r="G23" s="7" t="s">
        <v>66</v>
      </c>
      <c r="H23" s="8" t="s">
        <v>20</v>
      </c>
      <c r="I23" s="10">
        <v>0.58208000000000004</v>
      </c>
      <c r="J23" s="10" t="s">
        <v>107</v>
      </c>
      <c r="K23" s="9">
        <f t="shared" si="1"/>
        <v>74</v>
      </c>
      <c r="L23" s="7" t="s">
        <v>85</v>
      </c>
      <c r="M23" s="8" t="s">
        <v>29</v>
      </c>
      <c r="N23" s="9">
        <v>0.54171999999999998</v>
      </c>
      <c r="O23" s="9"/>
      <c r="P23" s="9">
        <f t="shared" si="2"/>
        <v>86</v>
      </c>
      <c r="Q23" s="7" t="s">
        <v>38</v>
      </c>
      <c r="R23" s="8" t="s">
        <v>26</v>
      </c>
      <c r="S23" s="10">
        <v>0.61345000000000005</v>
      </c>
      <c r="T23" s="10" t="s">
        <v>107</v>
      </c>
      <c r="U23" s="9">
        <f t="shared" si="3"/>
        <v>84</v>
      </c>
      <c r="V23" s="7" t="s">
        <v>66</v>
      </c>
      <c r="W23" s="8" t="s">
        <v>20</v>
      </c>
      <c r="X23" s="10">
        <v>0.51371999999999995</v>
      </c>
      <c r="Y23" s="10" t="s">
        <v>107</v>
      </c>
      <c r="Z23" s="9">
        <f t="shared" si="4"/>
        <v>90</v>
      </c>
      <c r="AA23" s="7" t="s">
        <v>54</v>
      </c>
      <c r="AB23" s="8" t="s">
        <v>105</v>
      </c>
      <c r="AC23" s="10">
        <v>0.50455000000000005</v>
      </c>
      <c r="AD23" s="10" t="s">
        <v>107</v>
      </c>
      <c r="AE23" s="9">
        <f t="shared" si="5"/>
        <v>72</v>
      </c>
      <c r="AF23" s="7" t="s">
        <v>58</v>
      </c>
      <c r="AG23" s="8" t="s">
        <v>25</v>
      </c>
      <c r="AH23" s="9">
        <v>0.3004</v>
      </c>
      <c r="AI23" s="9"/>
      <c r="AJ23" s="9">
        <f t="shared" si="6"/>
        <v>92</v>
      </c>
      <c r="AK23" s="7" t="s">
        <v>43</v>
      </c>
      <c r="AL23" s="8" t="s">
        <v>19</v>
      </c>
      <c r="AM23" s="10">
        <v>0.41628999999999999</v>
      </c>
      <c r="AN23" s="10" t="s">
        <v>107</v>
      </c>
      <c r="AO23" s="9">
        <f t="shared" si="7"/>
        <v>69</v>
      </c>
      <c r="AP23" s="7" t="s">
        <v>100</v>
      </c>
      <c r="AQ23" s="8" t="s">
        <v>26</v>
      </c>
      <c r="AR23" s="23">
        <v>0.41970000000000002</v>
      </c>
      <c r="AS23" s="23" t="s">
        <v>108</v>
      </c>
      <c r="AT23" s="9">
        <f t="shared" si="8"/>
        <v>94</v>
      </c>
      <c r="AU23" s="7" t="s">
        <v>87</v>
      </c>
      <c r="AV23" s="8" t="s">
        <v>29</v>
      </c>
      <c r="AW23" s="10">
        <v>0.55142999999999998</v>
      </c>
      <c r="AX23" s="10" t="s">
        <v>107</v>
      </c>
      <c r="AY23" s="9">
        <f t="shared" si="9"/>
        <v>80</v>
      </c>
      <c r="AZ23" s="7" t="s">
        <v>87</v>
      </c>
      <c r="BA23" s="8" t="s">
        <v>29</v>
      </c>
      <c r="BB23" s="10">
        <v>0.50412000000000001</v>
      </c>
      <c r="BC23" s="10" t="s">
        <v>107</v>
      </c>
      <c r="BD23" s="9">
        <f t="shared" si="10"/>
        <v>83</v>
      </c>
      <c r="BE23" s="7" t="s">
        <v>103</v>
      </c>
      <c r="BF23" s="8" t="s">
        <v>19</v>
      </c>
      <c r="BG23" s="9">
        <v>0.28227999999999998</v>
      </c>
      <c r="BH23" s="9"/>
      <c r="BI23" s="9">
        <f t="shared" si="11"/>
        <v>103</v>
      </c>
      <c r="BJ23" s="7" t="s">
        <v>38</v>
      </c>
      <c r="BK23" s="8" t="s">
        <v>22</v>
      </c>
      <c r="BL23" s="10">
        <v>0.60202999999999995</v>
      </c>
      <c r="BM23" s="10" t="s">
        <v>107</v>
      </c>
      <c r="BN23" s="9">
        <f t="shared" si="12"/>
        <v>82</v>
      </c>
      <c r="BO23" s="7" t="s">
        <v>77</v>
      </c>
      <c r="BP23" s="8" t="s">
        <v>29</v>
      </c>
      <c r="BQ23" s="10">
        <v>0.49817</v>
      </c>
      <c r="BR23" t="s">
        <v>107</v>
      </c>
      <c r="BS23" s="9">
        <f t="shared" si="13"/>
        <v>88</v>
      </c>
    </row>
    <row r="24" spans="1:71" ht="17" thickBot="1" x14ac:dyDescent="0.25">
      <c r="A24" s="69"/>
      <c r="B24" s="7" t="s">
        <v>78</v>
      </c>
      <c r="C24" s="8" t="s">
        <v>23</v>
      </c>
      <c r="D24" s="10">
        <v>0.41893000000000002</v>
      </c>
      <c r="E24" s="10" t="s">
        <v>107</v>
      </c>
      <c r="F24" s="9">
        <f t="shared" si="0"/>
        <v>66</v>
      </c>
      <c r="G24" s="7" t="s">
        <v>66</v>
      </c>
      <c r="H24" s="8" t="s">
        <v>28</v>
      </c>
      <c r="I24" s="10">
        <v>0.52841000000000005</v>
      </c>
      <c r="J24" s="10" t="s">
        <v>107</v>
      </c>
      <c r="K24" s="9">
        <f t="shared" si="1"/>
        <v>73</v>
      </c>
      <c r="L24" s="7" t="s">
        <v>60</v>
      </c>
      <c r="M24" s="8" t="s">
        <v>22</v>
      </c>
      <c r="N24" s="10">
        <v>0.54117000000000004</v>
      </c>
      <c r="O24" s="10" t="s">
        <v>107</v>
      </c>
      <c r="P24" s="9">
        <f t="shared" si="2"/>
        <v>85</v>
      </c>
      <c r="Q24" s="7" t="s">
        <v>46</v>
      </c>
      <c r="R24" s="8" t="s">
        <v>20</v>
      </c>
      <c r="S24" s="10">
        <v>0.60531000000000001</v>
      </c>
      <c r="T24" s="10" t="s">
        <v>107</v>
      </c>
      <c r="U24" s="9">
        <f t="shared" si="3"/>
        <v>83</v>
      </c>
      <c r="V24" s="7" t="s">
        <v>66</v>
      </c>
      <c r="W24" s="8" t="s">
        <v>28</v>
      </c>
      <c r="X24" s="10">
        <v>0.51309000000000005</v>
      </c>
      <c r="Y24" s="10" t="s">
        <v>107</v>
      </c>
      <c r="Z24" s="9">
        <f t="shared" si="4"/>
        <v>89</v>
      </c>
      <c r="AA24" s="7" t="s">
        <v>78</v>
      </c>
      <c r="AB24" s="8" t="s">
        <v>23</v>
      </c>
      <c r="AC24" s="10">
        <v>0.49313000000000001</v>
      </c>
      <c r="AD24" s="10" t="s">
        <v>107</v>
      </c>
      <c r="AE24" s="9">
        <f t="shared" si="5"/>
        <v>71</v>
      </c>
      <c r="AF24" s="7" t="s">
        <v>72</v>
      </c>
      <c r="AG24" s="8" t="s">
        <v>25</v>
      </c>
      <c r="AH24" s="9">
        <v>0.28081</v>
      </c>
      <c r="AI24" s="9"/>
      <c r="AJ24" s="9">
        <f t="shared" si="6"/>
        <v>91</v>
      </c>
      <c r="AK24" s="7" t="s">
        <v>56</v>
      </c>
      <c r="AL24" s="8" t="s">
        <v>22</v>
      </c>
      <c r="AM24" s="10">
        <v>0.41070000000000001</v>
      </c>
      <c r="AN24" s="10" t="s">
        <v>107</v>
      </c>
      <c r="AO24" s="9">
        <f t="shared" si="7"/>
        <v>68</v>
      </c>
      <c r="AP24" s="7" t="s">
        <v>103</v>
      </c>
      <c r="AQ24" s="8" t="s">
        <v>19</v>
      </c>
      <c r="AR24" s="9">
        <v>0.40523999999999999</v>
      </c>
      <c r="AS24" s="9"/>
      <c r="AT24" s="9">
        <f t="shared" si="8"/>
        <v>93</v>
      </c>
      <c r="AU24" s="7" t="s">
        <v>66</v>
      </c>
      <c r="AV24" s="8" t="s">
        <v>20</v>
      </c>
      <c r="AW24" s="10">
        <v>0.54024000000000005</v>
      </c>
      <c r="AX24" s="10" t="s">
        <v>107</v>
      </c>
      <c r="AY24" s="9">
        <f t="shared" si="9"/>
        <v>79</v>
      </c>
      <c r="AZ24" s="7" t="s">
        <v>77</v>
      </c>
      <c r="BA24" s="8" t="s">
        <v>26</v>
      </c>
      <c r="BB24" s="9">
        <v>0.49063000000000001</v>
      </c>
      <c r="BC24" s="9"/>
      <c r="BD24" s="9">
        <f t="shared" si="10"/>
        <v>82</v>
      </c>
      <c r="BE24" s="7" t="s">
        <v>56</v>
      </c>
      <c r="BF24" s="8" t="s">
        <v>25</v>
      </c>
      <c r="BG24" s="10">
        <v>0.27877000000000002</v>
      </c>
      <c r="BH24" s="10" t="s">
        <v>107</v>
      </c>
      <c r="BI24" s="9">
        <f t="shared" si="11"/>
        <v>102</v>
      </c>
      <c r="BJ24" s="7" t="s">
        <v>96</v>
      </c>
      <c r="BK24" s="8" t="s">
        <v>29</v>
      </c>
      <c r="BL24" s="10">
        <v>0.60190999999999995</v>
      </c>
      <c r="BM24" s="10" t="s">
        <v>107</v>
      </c>
      <c r="BN24" s="9">
        <f t="shared" si="12"/>
        <v>81</v>
      </c>
      <c r="BO24" s="7" t="s">
        <v>94</v>
      </c>
      <c r="BP24" s="8" t="s">
        <v>26</v>
      </c>
      <c r="BQ24" s="10">
        <v>0.49395</v>
      </c>
      <c r="BR24" t="s">
        <v>107</v>
      </c>
      <c r="BS24" s="9">
        <f t="shared" si="13"/>
        <v>87</v>
      </c>
    </row>
    <row r="25" spans="1:71" ht="17" thickBot="1" x14ac:dyDescent="0.25">
      <c r="A25" s="69"/>
      <c r="B25" s="7" t="s">
        <v>98</v>
      </c>
      <c r="C25" s="8" t="s">
        <v>19</v>
      </c>
      <c r="D25" s="23">
        <v>0.33859</v>
      </c>
      <c r="E25" s="23" t="s">
        <v>108</v>
      </c>
      <c r="F25" s="9">
        <f t="shared" si="0"/>
        <v>65</v>
      </c>
      <c r="G25" s="7" t="s">
        <v>46</v>
      </c>
      <c r="H25" s="8" t="s">
        <v>22</v>
      </c>
      <c r="I25" s="10">
        <v>0.49014000000000002</v>
      </c>
      <c r="J25" s="10" t="s">
        <v>107</v>
      </c>
      <c r="K25" s="9">
        <f t="shared" si="1"/>
        <v>72</v>
      </c>
      <c r="L25" s="7" t="s">
        <v>95</v>
      </c>
      <c r="M25" s="8" t="s">
        <v>19</v>
      </c>
      <c r="N25" s="9">
        <v>0.52885000000000004</v>
      </c>
      <c r="O25" s="9"/>
      <c r="P25" s="9">
        <f t="shared" si="2"/>
        <v>84</v>
      </c>
      <c r="Q25" s="7" t="s">
        <v>63</v>
      </c>
      <c r="R25" s="8" t="s">
        <v>22</v>
      </c>
      <c r="S25" s="10">
        <v>0.60274000000000005</v>
      </c>
      <c r="T25" s="10" t="s">
        <v>107</v>
      </c>
      <c r="U25" s="9">
        <f t="shared" si="3"/>
        <v>82</v>
      </c>
      <c r="V25" s="7" t="s">
        <v>63</v>
      </c>
      <c r="W25" s="8" t="s">
        <v>22</v>
      </c>
      <c r="X25" s="10">
        <v>0.51005999999999996</v>
      </c>
      <c r="Y25" s="10" t="s">
        <v>107</v>
      </c>
      <c r="Z25" s="9">
        <f t="shared" si="4"/>
        <v>88</v>
      </c>
      <c r="AA25" s="7" t="s">
        <v>86</v>
      </c>
      <c r="AB25" s="8" t="s">
        <v>26</v>
      </c>
      <c r="AC25" s="10">
        <v>0.47199000000000002</v>
      </c>
      <c r="AD25" s="10" t="s">
        <v>107</v>
      </c>
      <c r="AE25" s="9">
        <f t="shared" si="5"/>
        <v>70</v>
      </c>
      <c r="AF25" s="7" t="s">
        <v>71</v>
      </c>
      <c r="AG25" s="8" t="s">
        <v>22</v>
      </c>
      <c r="AH25" s="9">
        <v>0.27023000000000003</v>
      </c>
      <c r="AI25" s="9"/>
      <c r="AJ25" s="9">
        <f t="shared" si="6"/>
        <v>90</v>
      </c>
      <c r="AK25" s="7" t="s">
        <v>86</v>
      </c>
      <c r="AL25" s="8" t="s">
        <v>20</v>
      </c>
      <c r="AM25" s="10">
        <v>0.39356000000000002</v>
      </c>
      <c r="AN25" s="10" t="s">
        <v>107</v>
      </c>
      <c r="AO25" s="9">
        <f t="shared" si="7"/>
        <v>67</v>
      </c>
      <c r="AP25" s="7" t="s">
        <v>60</v>
      </c>
      <c r="AQ25" s="8" t="s">
        <v>22</v>
      </c>
      <c r="AR25" s="9">
        <v>0.40090999999999999</v>
      </c>
      <c r="AS25" s="9"/>
      <c r="AT25" s="9">
        <f t="shared" si="8"/>
        <v>92</v>
      </c>
      <c r="AU25" s="7" t="s">
        <v>66</v>
      </c>
      <c r="AV25" s="8" t="s">
        <v>28</v>
      </c>
      <c r="AW25" s="10">
        <v>0.52414000000000005</v>
      </c>
      <c r="AX25" s="10" t="s">
        <v>107</v>
      </c>
      <c r="AY25" s="9">
        <f t="shared" si="9"/>
        <v>78</v>
      </c>
      <c r="AZ25" s="7" t="s">
        <v>66</v>
      </c>
      <c r="BA25" s="8" t="s">
        <v>20</v>
      </c>
      <c r="BB25" s="10">
        <v>0.47821999999999998</v>
      </c>
      <c r="BC25" s="10" t="s">
        <v>107</v>
      </c>
      <c r="BD25" s="9">
        <f t="shared" si="10"/>
        <v>81</v>
      </c>
      <c r="BE25" s="7" t="s">
        <v>89</v>
      </c>
      <c r="BF25" s="8" t="s">
        <v>22</v>
      </c>
      <c r="BG25" s="23">
        <v>0.27365</v>
      </c>
      <c r="BH25" s="23" t="s">
        <v>108</v>
      </c>
      <c r="BI25" s="9">
        <f t="shared" si="11"/>
        <v>101</v>
      </c>
      <c r="BJ25" s="7" t="s">
        <v>96</v>
      </c>
      <c r="BK25" s="8" t="s">
        <v>25</v>
      </c>
      <c r="BL25" s="10">
        <v>0.58799000000000001</v>
      </c>
      <c r="BM25" s="10" t="s">
        <v>107</v>
      </c>
      <c r="BN25" s="9">
        <f t="shared" si="12"/>
        <v>80</v>
      </c>
      <c r="BO25" s="7" t="s">
        <v>71</v>
      </c>
      <c r="BP25" s="8" t="s">
        <v>22</v>
      </c>
      <c r="BQ25" s="10">
        <v>0.49391000000000002</v>
      </c>
      <c r="BR25" t="s">
        <v>107</v>
      </c>
      <c r="BS25" s="9">
        <f t="shared" si="13"/>
        <v>86</v>
      </c>
    </row>
    <row r="26" spans="1:71" ht="17" thickBot="1" x14ac:dyDescent="0.25">
      <c r="A26" s="69"/>
      <c r="B26" s="7" t="s">
        <v>41</v>
      </c>
      <c r="C26" s="8" t="s">
        <v>25</v>
      </c>
      <c r="D26" s="10">
        <v>0.32765</v>
      </c>
      <c r="E26" s="10" t="s">
        <v>107</v>
      </c>
      <c r="F26" s="9">
        <f t="shared" si="0"/>
        <v>64</v>
      </c>
      <c r="G26" s="7" t="s">
        <v>46</v>
      </c>
      <c r="H26" s="8" t="s">
        <v>20</v>
      </c>
      <c r="I26" s="10">
        <v>0.48172999999999999</v>
      </c>
      <c r="J26" s="10" t="s">
        <v>107</v>
      </c>
      <c r="K26" s="9">
        <f t="shared" si="1"/>
        <v>71</v>
      </c>
      <c r="L26" s="7" t="s">
        <v>94</v>
      </c>
      <c r="M26" s="8" t="s">
        <v>22</v>
      </c>
      <c r="N26" s="10">
        <v>0.48136000000000001</v>
      </c>
      <c r="O26" s="10" t="s">
        <v>107</v>
      </c>
      <c r="P26" s="9">
        <f t="shared" si="2"/>
        <v>83</v>
      </c>
      <c r="Q26" s="7" t="s">
        <v>91</v>
      </c>
      <c r="R26" s="8" t="s">
        <v>28</v>
      </c>
      <c r="S26" s="9">
        <v>0.60082000000000002</v>
      </c>
      <c r="T26" s="9"/>
      <c r="U26" s="9">
        <f t="shared" si="3"/>
        <v>81</v>
      </c>
      <c r="V26" s="7" t="s">
        <v>76</v>
      </c>
      <c r="W26" s="8" t="s">
        <v>22</v>
      </c>
      <c r="X26" s="10">
        <v>0.50973000000000002</v>
      </c>
      <c r="Y26" s="10" t="s">
        <v>107</v>
      </c>
      <c r="Z26" s="9">
        <f t="shared" si="4"/>
        <v>87</v>
      </c>
      <c r="AA26" s="7" t="s">
        <v>43</v>
      </c>
      <c r="AB26" s="8" t="s">
        <v>19</v>
      </c>
      <c r="AC26" s="10">
        <v>0.44224000000000002</v>
      </c>
      <c r="AD26" s="10" t="s">
        <v>107</v>
      </c>
      <c r="AE26" s="9">
        <f t="shared" si="5"/>
        <v>69</v>
      </c>
      <c r="AF26" s="7" t="s">
        <v>91</v>
      </c>
      <c r="AG26" s="8" t="s">
        <v>22</v>
      </c>
      <c r="AH26" s="9">
        <v>0.26604</v>
      </c>
      <c r="AI26" s="9"/>
      <c r="AJ26" s="9">
        <f t="shared" si="6"/>
        <v>89</v>
      </c>
      <c r="AK26" s="7" t="s">
        <v>86</v>
      </c>
      <c r="AL26" s="8" t="s">
        <v>26</v>
      </c>
      <c r="AM26" s="10">
        <v>0.38965</v>
      </c>
      <c r="AN26" s="10" t="s">
        <v>107</v>
      </c>
      <c r="AO26" s="9">
        <f t="shared" si="7"/>
        <v>66</v>
      </c>
      <c r="AP26" s="7" t="s">
        <v>89</v>
      </c>
      <c r="AQ26" s="8" t="s">
        <v>22</v>
      </c>
      <c r="AR26" s="9">
        <v>0.39735999999999999</v>
      </c>
      <c r="AS26" s="9"/>
      <c r="AT26" s="9">
        <f t="shared" si="8"/>
        <v>91</v>
      </c>
      <c r="AU26" s="7" t="s">
        <v>51</v>
      </c>
      <c r="AV26" s="8" t="s">
        <v>22</v>
      </c>
      <c r="AW26" s="10">
        <v>0.52234999999999998</v>
      </c>
      <c r="AX26" s="10" t="s">
        <v>107</v>
      </c>
      <c r="AY26" s="9">
        <f t="shared" si="9"/>
        <v>77</v>
      </c>
      <c r="AZ26" s="7" t="s">
        <v>71</v>
      </c>
      <c r="BA26" s="8" t="s">
        <v>22</v>
      </c>
      <c r="BB26" s="23">
        <v>0.47205999999999998</v>
      </c>
      <c r="BC26" s="23" t="s">
        <v>108</v>
      </c>
      <c r="BD26" s="9">
        <f t="shared" si="10"/>
        <v>80</v>
      </c>
      <c r="BE26" s="7" t="s">
        <v>68</v>
      </c>
      <c r="BF26" s="8" t="s">
        <v>22</v>
      </c>
      <c r="BG26" s="10">
        <v>0.27148</v>
      </c>
      <c r="BH26" s="10" t="s">
        <v>107</v>
      </c>
      <c r="BI26" s="9">
        <f t="shared" si="11"/>
        <v>100</v>
      </c>
      <c r="BJ26" s="7" t="s">
        <v>54</v>
      </c>
      <c r="BK26" s="8" t="s">
        <v>29</v>
      </c>
      <c r="BL26" s="10">
        <v>0.55030000000000001</v>
      </c>
      <c r="BM26" s="10" t="s">
        <v>107</v>
      </c>
      <c r="BN26" s="9">
        <f t="shared" si="12"/>
        <v>79</v>
      </c>
      <c r="BO26" s="7" t="s">
        <v>96</v>
      </c>
      <c r="BP26" s="8" t="s">
        <v>22</v>
      </c>
      <c r="BQ26" s="10">
        <v>0.47502</v>
      </c>
      <c r="BR26" t="s">
        <v>107</v>
      </c>
      <c r="BS26" s="9">
        <f t="shared" si="13"/>
        <v>85</v>
      </c>
    </row>
    <row r="27" spans="1:71" ht="17" thickBot="1" x14ac:dyDescent="0.25">
      <c r="A27" s="69"/>
      <c r="B27" s="7" t="s">
        <v>54</v>
      </c>
      <c r="C27" s="8" t="s">
        <v>105</v>
      </c>
      <c r="D27" s="10">
        <v>0.32289000000000001</v>
      </c>
      <c r="E27" s="10" t="s">
        <v>107</v>
      </c>
      <c r="F27" s="9">
        <f t="shared" si="0"/>
        <v>63</v>
      </c>
      <c r="G27" s="7" t="s">
        <v>77</v>
      </c>
      <c r="H27" s="8" t="s">
        <v>29</v>
      </c>
      <c r="I27" s="23">
        <v>0.48150999999999999</v>
      </c>
      <c r="J27" s="23" t="s">
        <v>108</v>
      </c>
      <c r="K27" s="9">
        <f t="shared" si="1"/>
        <v>70</v>
      </c>
      <c r="L27" s="7" t="s">
        <v>102</v>
      </c>
      <c r="M27" s="8" t="s">
        <v>26</v>
      </c>
      <c r="N27" s="10">
        <v>0.47665999999999997</v>
      </c>
      <c r="O27" s="10" t="s">
        <v>107</v>
      </c>
      <c r="P27" s="9">
        <f t="shared" si="2"/>
        <v>82</v>
      </c>
      <c r="Q27" s="7" t="s">
        <v>66</v>
      </c>
      <c r="R27" s="8" t="s">
        <v>28</v>
      </c>
      <c r="S27" s="10">
        <v>0.59557000000000004</v>
      </c>
      <c r="T27" s="10" t="s">
        <v>107</v>
      </c>
      <c r="U27" s="9">
        <f t="shared" si="3"/>
        <v>80</v>
      </c>
      <c r="V27" s="7" t="s">
        <v>81</v>
      </c>
      <c r="W27" s="8" t="s">
        <v>26</v>
      </c>
      <c r="X27" s="23">
        <v>0.50880999999999998</v>
      </c>
      <c r="Y27" s="23" t="s">
        <v>108</v>
      </c>
      <c r="Z27" s="9">
        <f t="shared" si="4"/>
        <v>86</v>
      </c>
      <c r="AA27" s="7" t="s">
        <v>86</v>
      </c>
      <c r="AB27" s="8" t="s">
        <v>28</v>
      </c>
      <c r="AC27" s="23">
        <v>0.43451000000000001</v>
      </c>
      <c r="AD27" s="23" t="s">
        <v>108</v>
      </c>
      <c r="AE27" s="9">
        <f t="shared" si="5"/>
        <v>68</v>
      </c>
      <c r="AF27" s="7" t="s">
        <v>68</v>
      </c>
      <c r="AG27" s="8" t="s">
        <v>19</v>
      </c>
      <c r="AH27" s="9">
        <v>0.26445000000000002</v>
      </c>
      <c r="AI27" s="9"/>
      <c r="AJ27" s="9">
        <f t="shared" si="6"/>
        <v>88</v>
      </c>
      <c r="AK27" s="7" t="s">
        <v>91</v>
      </c>
      <c r="AL27" s="8" t="s">
        <v>28</v>
      </c>
      <c r="AM27" s="9">
        <v>0.36870000000000003</v>
      </c>
      <c r="AN27" s="9"/>
      <c r="AO27" s="9">
        <f t="shared" si="7"/>
        <v>65</v>
      </c>
      <c r="AP27" s="7" t="s">
        <v>100</v>
      </c>
      <c r="AQ27" s="8" t="s">
        <v>29</v>
      </c>
      <c r="AR27" s="10">
        <v>0.39194000000000001</v>
      </c>
      <c r="AS27" s="10" t="s">
        <v>107</v>
      </c>
      <c r="AT27" s="9">
        <f t="shared" si="8"/>
        <v>90</v>
      </c>
      <c r="AU27" s="7" t="s">
        <v>100</v>
      </c>
      <c r="AV27" s="8" t="s">
        <v>101</v>
      </c>
      <c r="AW27" s="10">
        <v>0.51663999999999999</v>
      </c>
      <c r="AX27" s="10" t="s">
        <v>107</v>
      </c>
      <c r="AY27" s="9">
        <f t="shared" si="9"/>
        <v>76</v>
      </c>
      <c r="AZ27" s="7" t="s">
        <v>46</v>
      </c>
      <c r="BA27" s="8" t="s">
        <v>22</v>
      </c>
      <c r="BB27" s="10">
        <v>0.46712999999999999</v>
      </c>
      <c r="BC27" s="10" t="s">
        <v>107</v>
      </c>
      <c r="BD27" s="9">
        <f t="shared" si="10"/>
        <v>79</v>
      </c>
      <c r="BE27" s="7" t="s">
        <v>96</v>
      </c>
      <c r="BF27" s="8" t="s">
        <v>19</v>
      </c>
      <c r="BG27" s="10">
        <v>0.27115</v>
      </c>
      <c r="BH27" s="10" t="s">
        <v>107</v>
      </c>
      <c r="BI27" s="9">
        <f t="shared" si="11"/>
        <v>99</v>
      </c>
      <c r="BJ27" s="7" t="s">
        <v>38</v>
      </c>
      <c r="BK27" s="8" t="s">
        <v>26</v>
      </c>
      <c r="BL27" s="10">
        <v>0.54839000000000004</v>
      </c>
      <c r="BM27" s="10" t="s">
        <v>107</v>
      </c>
      <c r="BN27" s="9">
        <f t="shared" si="12"/>
        <v>78</v>
      </c>
      <c r="BO27" s="7" t="s">
        <v>60</v>
      </c>
      <c r="BP27" s="8" t="s">
        <v>26</v>
      </c>
      <c r="BQ27" s="10">
        <v>0.46439000000000002</v>
      </c>
      <c r="BR27" t="s">
        <v>107</v>
      </c>
      <c r="BS27" s="9">
        <f t="shared" si="13"/>
        <v>84</v>
      </c>
    </row>
    <row r="28" spans="1:71" ht="17" thickBot="1" x14ac:dyDescent="0.25">
      <c r="A28" s="69"/>
      <c r="B28" s="7" t="s">
        <v>54</v>
      </c>
      <c r="C28" s="8" t="s">
        <v>29</v>
      </c>
      <c r="D28" s="10">
        <v>0.32127</v>
      </c>
      <c r="E28" s="10" t="s">
        <v>107</v>
      </c>
      <c r="F28" s="9">
        <f t="shared" si="0"/>
        <v>62</v>
      </c>
      <c r="G28" s="7" t="s">
        <v>64</v>
      </c>
      <c r="H28" s="8" t="s">
        <v>22</v>
      </c>
      <c r="I28" s="10">
        <v>0.47467999999999999</v>
      </c>
      <c r="J28" s="10" t="s">
        <v>107</v>
      </c>
      <c r="K28" s="9">
        <f t="shared" si="1"/>
        <v>69</v>
      </c>
      <c r="L28" s="7" t="s">
        <v>85</v>
      </c>
      <c r="M28" s="8" t="s">
        <v>19</v>
      </c>
      <c r="N28" s="9">
        <v>0.47165000000000001</v>
      </c>
      <c r="O28" s="9"/>
      <c r="P28" s="9">
        <f t="shared" si="2"/>
        <v>81</v>
      </c>
      <c r="Q28" s="7" t="s">
        <v>63</v>
      </c>
      <c r="R28" s="8" t="s">
        <v>20</v>
      </c>
      <c r="S28" s="10">
        <v>0.58338000000000001</v>
      </c>
      <c r="T28" s="10" t="s">
        <v>107</v>
      </c>
      <c r="U28" s="9">
        <f t="shared" si="3"/>
        <v>79</v>
      </c>
      <c r="V28" s="7" t="s">
        <v>66</v>
      </c>
      <c r="W28" s="8" t="s">
        <v>22</v>
      </c>
      <c r="X28" s="10">
        <v>0.50183999999999995</v>
      </c>
      <c r="Y28" s="10" t="s">
        <v>107</v>
      </c>
      <c r="Z28" s="9">
        <f t="shared" si="4"/>
        <v>85</v>
      </c>
      <c r="AA28" s="7" t="s">
        <v>54</v>
      </c>
      <c r="AB28" s="8" t="s">
        <v>29</v>
      </c>
      <c r="AC28" s="10">
        <v>0.42571999999999999</v>
      </c>
      <c r="AD28" s="10" t="s">
        <v>107</v>
      </c>
      <c r="AE28" s="9">
        <f t="shared" si="5"/>
        <v>67</v>
      </c>
      <c r="AF28" s="7" t="s">
        <v>38</v>
      </c>
      <c r="AG28" s="8" t="s">
        <v>22</v>
      </c>
      <c r="AH28" s="23">
        <v>0.26006000000000001</v>
      </c>
      <c r="AI28" s="23" t="s">
        <v>108</v>
      </c>
      <c r="AJ28" s="9">
        <f t="shared" si="6"/>
        <v>87</v>
      </c>
      <c r="AK28" s="7" t="s">
        <v>35</v>
      </c>
      <c r="AL28" s="8" t="s">
        <v>25</v>
      </c>
      <c r="AM28" s="10">
        <v>0.36513000000000001</v>
      </c>
      <c r="AN28" s="10" t="s">
        <v>107</v>
      </c>
      <c r="AO28" s="9">
        <f t="shared" si="7"/>
        <v>64</v>
      </c>
      <c r="AP28" s="7" t="s">
        <v>39</v>
      </c>
      <c r="AQ28" s="8" t="s">
        <v>28</v>
      </c>
      <c r="AR28" s="10">
        <v>0.38112000000000001</v>
      </c>
      <c r="AS28" s="10" t="s">
        <v>107</v>
      </c>
      <c r="AT28" s="9">
        <f t="shared" si="8"/>
        <v>89</v>
      </c>
      <c r="AU28" s="7" t="s">
        <v>100</v>
      </c>
      <c r="AV28" s="8" t="s">
        <v>29</v>
      </c>
      <c r="AW28" s="10">
        <v>0.50946000000000002</v>
      </c>
      <c r="AX28" s="10" t="s">
        <v>107</v>
      </c>
      <c r="AY28" s="9">
        <f t="shared" si="9"/>
        <v>75</v>
      </c>
      <c r="AZ28" s="7" t="s">
        <v>66</v>
      </c>
      <c r="BA28" s="8" t="s">
        <v>22</v>
      </c>
      <c r="BB28" s="10">
        <v>0.46490999999999999</v>
      </c>
      <c r="BC28" s="10" t="s">
        <v>107</v>
      </c>
      <c r="BD28" s="9">
        <f t="shared" si="10"/>
        <v>78</v>
      </c>
      <c r="BE28" s="7" t="s">
        <v>102</v>
      </c>
      <c r="BF28" s="8" t="s">
        <v>20</v>
      </c>
      <c r="BG28" s="10">
        <v>0.27106000000000002</v>
      </c>
      <c r="BH28" s="10" t="s">
        <v>107</v>
      </c>
      <c r="BI28" s="9">
        <f t="shared" si="11"/>
        <v>98</v>
      </c>
      <c r="BJ28" s="7" t="s">
        <v>68</v>
      </c>
      <c r="BK28" s="8" t="s">
        <v>22</v>
      </c>
      <c r="BL28" s="10">
        <v>0.54291999999999996</v>
      </c>
      <c r="BM28" s="10" t="s">
        <v>107</v>
      </c>
      <c r="BN28" s="9">
        <f t="shared" si="12"/>
        <v>77</v>
      </c>
      <c r="BO28" s="7" t="s">
        <v>78</v>
      </c>
      <c r="BP28" s="8" t="s">
        <v>26</v>
      </c>
      <c r="BQ28" s="10">
        <v>0.45334000000000002</v>
      </c>
      <c r="BR28" t="s">
        <v>107</v>
      </c>
      <c r="BS28" s="9">
        <f t="shared" si="13"/>
        <v>83</v>
      </c>
    </row>
    <row r="29" spans="1:71" ht="17" thickBot="1" x14ac:dyDescent="0.25">
      <c r="A29" s="69"/>
      <c r="B29" s="7" t="s">
        <v>41</v>
      </c>
      <c r="C29" s="8" t="s">
        <v>29</v>
      </c>
      <c r="D29" s="10">
        <v>0.31091999999999997</v>
      </c>
      <c r="E29" s="10" t="s">
        <v>107</v>
      </c>
      <c r="F29" s="9">
        <f t="shared" si="0"/>
        <v>61</v>
      </c>
      <c r="G29" s="7" t="s">
        <v>102</v>
      </c>
      <c r="H29" s="8" t="s">
        <v>26</v>
      </c>
      <c r="I29" s="10">
        <v>0.47236</v>
      </c>
      <c r="J29" s="10" t="s">
        <v>107</v>
      </c>
      <c r="K29" s="9">
        <f t="shared" si="1"/>
        <v>68</v>
      </c>
      <c r="L29" s="7" t="s">
        <v>100</v>
      </c>
      <c r="M29" s="8" t="s">
        <v>101</v>
      </c>
      <c r="N29" s="9">
        <v>0.45902999999999999</v>
      </c>
      <c r="O29" s="9"/>
      <c r="P29" s="9">
        <f t="shared" si="2"/>
        <v>80</v>
      </c>
      <c r="Q29" s="7" t="s">
        <v>94</v>
      </c>
      <c r="R29" s="8" t="s">
        <v>28</v>
      </c>
      <c r="S29" s="10">
        <v>0.56927000000000005</v>
      </c>
      <c r="T29" s="10" t="s">
        <v>107</v>
      </c>
      <c r="U29" s="9">
        <f t="shared" si="3"/>
        <v>78</v>
      </c>
      <c r="V29" s="7" t="s">
        <v>63</v>
      </c>
      <c r="W29" s="8" t="s">
        <v>26</v>
      </c>
      <c r="X29" s="10">
        <v>0.48252</v>
      </c>
      <c r="Y29" s="10" t="s">
        <v>107</v>
      </c>
      <c r="Z29" s="9">
        <f t="shared" si="4"/>
        <v>84</v>
      </c>
      <c r="AA29" s="7" t="s">
        <v>100</v>
      </c>
      <c r="AB29" s="8" t="s">
        <v>22</v>
      </c>
      <c r="AC29" s="9">
        <v>0.41843000000000002</v>
      </c>
      <c r="AD29" s="9"/>
      <c r="AE29" s="9">
        <f t="shared" si="5"/>
        <v>66</v>
      </c>
      <c r="AF29" s="7" t="s">
        <v>104</v>
      </c>
      <c r="AG29" s="8" t="s">
        <v>25</v>
      </c>
      <c r="AH29" s="9">
        <v>0.2482</v>
      </c>
      <c r="AI29" s="9"/>
      <c r="AJ29" s="9">
        <f t="shared" si="6"/>
        <v>86</v>
      </c>
      <c r="AK29" s="7" t="s">
        <v>43</v>
      </c>
      <c r="AL29" s="8" t="s">
        <v>22</v>
      </c>
      <c r="AM29" s="10">
        <v>0.36053000000000002</v>
      </c>
      <c r="AN29" s="10" t="s">
        <v>107</v>
      </c>
      <c r="AO29" s="9">
        <f t="shared" si="7"/>
        <v>63</v>
      </c>
      <c r="AP29" s="7" t="s">
        <v>58</v>
      </c>
      <c r="AQ29" s="8" t="s">
        <v>20</v>
      </c>
      <c r="AR29" s="23">
        <v>0.37124000000000001</v>
      </c>
      <c r="AS29" s="23" t="s">
        <v>108</v>
      </c>
      <c r="AT29" s="9">
        <f t="shared" si="8"/>
        <v>88</v>
      </c>
      <c r="AU29" s="7" t="s">
        <v>87</v>
      </c>
      <c r="AV29" s="8" t="s">
        <v>19</v>
      </c>
      <c r="AW29" s="10">
        <v>0.50563999999999998</v>
      </c>
      <c r="AX29" s="10" t="s">
        <v>107</v>
      </c>
      <c r="AY29" s="9">
        <f t="shared" si="9"/>
        <v>74</v>
      </c>
      <c r="AZ29" s="7" t="s">
        <v>42</v>
      </c>
      <c r="BA29" s="8" t="s">
        <v>28</v>
      </c>
      <c r="BB29" s="10">
        <v>0.46054</v>
      </c>
      <c r="BC29" s="10" t="s">
        <v>107</v>
      </c>
      <c r="BD29" s="9">
        <f t="shared" si="10"/>
        <v>77</v>
      </c>
      <c r="BE29" s="7" t="s">
        <v>68</v>
      </c>
      <c r="BF29" s="8" t="s">
        <v>29</v>
      </c>
      <c r="BG29" s="10">
        <v>0.26732</v>
      </c>
      <c r="BH29" s="10" t="s">
        <v>107</v>
      </c>
      <c r="BI29" s="9">
        <f t="shared" si="11"/>
        <v>97</v>
      </c>
      <c r="BJ29" s="7" t="s">
        <v>54</v>
      </c>
      <c r="BK29" s="8" t="s">
        <v>105</v>
      </c>
      <c r="BL29" s="10">
        <v>0.54108999999999996</v>
      </c>
      <c r="BM29" s="10" t="s">
        <v>107</v>
      </c>
      <c r="BN29" s="9">
        <f t="shared" si="12"/>
        <v>76</v>
      </c>
      <c r="BO29" s="7" t="s">
        <v>43</v>
      </c>
      <c r="BP29" s="8" t="s">
        <v>19</v>
      </c>
      <c r="BQ29" s="10">
        <v>0.44795000000000001</v>
      </c>
      <c r="BR29" t="s">
        <v>107</v>
      </c>
      <c r="BS29" s="9">
        <f t="shared" si="13"/>
        <v>82</v>
      </c>
    </row>
    <row r="30" spans="1:71" ht="17" thickBot="1" x14ac:dyDescent="0.25">
      <c r="A30" s="69"/>
      <c r="B30" s="7" t="s">
        <v>43</v>
      </c>
      <c r="C30" s="8" t="s">
        <v>22</v>
      </c>
      <c r="D30" s="10">
        <v>0.30758000000000002</v>
      </c>
      <c r="E30" s="10" t="s">
        <v>107</v>
      </c>
      <c r="F30" s="9">
        <f t="shared" si="0"/>
        <v>60</v>
      </c>
      <c r="G30" s="7" t="s">
        <v>42</v>
      </c>
      <c r="H30" s="8" t="s">
        <v>28</v>
      </c>
      <c r="I30" s="10">
        <v>0.47159000000000001</v>
      </c>
      <c r="J30" s="10" t="s">
        <v>107</v>
      </c>
      <c r="K30" s="9">
        <f t="shared" si="1"/>
        <v>67</v>
      </c>
      <c r="L30" s="7" t="s">
        <v>66</v>
      </c>
      <c r="M30" s="8" t="s">
        <v>22</v>
      </c>
      <c r="N30" s="10">
        <v>0.44359999999999999</v>
      </c>
      <c r="O30" s="10" t="s">
        <v>107</v>
      </c>
      <c r="P30" s="9">
        <f t="shared" si="2"/>
        <v>79</v>
      </c>
      <c r="Q30" s="7" t="s">
        <v>40</v>
      </c>
      <c r="R30" s="8" t="s">
        <v>26</v>
      </c>
      <c r="S30" s="10">
        <v>0.55195000000000005</v>
      </c>
      <c r="T30" s="10" t="s">
        <v>107</v>
      </c>
      <c r="U30" s="9">
        <f t="shared" si="3"/>
        <v>77</v>
      </c>
      <c r="V30" s="7" t="s">
        <v>76</v>
      </c>
      <c r="W30" s="8" t="s">
        <v>26</v>
      </c>
      <c r="X30" s="10">
        <v>0.47916999999999998</v>
      </c>
      <c r="Y30" s="10" t="s">
        <v>107</v>
      </c>
      <c r="Z30" s="9">
        <f t="shared" si="4"/>
        <v>83</v>
      </c>
      <c r="AA30" s="7" t="s">
        <v>56</v>
      </c>
      <c r="AB30" s="8" t="s">
        <v>22</v>
      </c>
      <c r="AC30" s="10">
        <v>0.41572999999999999</v>
      </c>
      <c r="AD30" s="10" t="s">
        <v>107</v>
      </c>
      <c r="AE30" s="9">
        <f t="shared" si="5"/>
        <v>65</v>
      </c>
      <c r="AF30" s="7" t="s">
        <v>35</v>
      </c>
      <c r="AG30" s="8" t="s">
        <v>25</v>
      </c>
      <c r="AH30" s="23">
        <v>0.24751000000000001</v>
      </c>
      <c r="AI30" s="23" t="s">
        <v>108</v>
      </c>
      <c r="AJ30" s="9">
        <f t="shared" si="6"/>
        <v>85</v>
      </c>
      <c r="AK30" s="7" t="s">
        <v>50</v>
      </c>
      <c r="AL30" s="8" t="s">
        <v>29</v>
      </c>
      <c r="AM30" s="10">
        <v>0.34588000000000002</v>
      </c>
      <c r="AN30" s="10" t="s">
        <v>107</v>
      </c>
      <c r="AO30" s="9">
        <f t="shared" si="7"/>
        <v>62</v>
      </c>
      <c r="AP30" s="7" t="s">
        <v>89</v>
      </c>
      <c r="AQ30" s="8" t="s">
        <v>28</v>
      </c>
      <c r="AR30" s="23">
        <v>0.36379</v>
      </c>
      <c r="AS30" s="23" t="s">
        <v>108</v>
      </c>
      <c r="AT30" s="9">
        <f t="shared" si="8"/>
        <v>87</v>
      </c>
      <c r="AU30" s="7" t="s">
        <v>46</v>
      </c>
      <c r="AV30" s="8" t="s">
        <v>22</v>
      </c>
      <c r="AW30" s="10">
        <v>0.50095999999999996</v>
      </c>
      <c r="AX30" s="10" t="s">
        <v>107</v>
      </c>
      <c r="AY30" s="9">
        <f t="shared" si="9"/>
        <v>73</v>
      </c>
      <c r="AZ30" s="7" t="s">
        <v>77</v>
      </c>
      <c r="BA30" s="8" t="s">
        <v>29</v>
      </c>
      <c r="BB30" s="9">
        <v>0.43963000000000002</v>
      </c>
      <c r="BC30" s="9"/>
      <c r="BD30" s="9">
        <f t="shared" si="10"/>
        <v>76</v>
      </c>
      <c r="BE30" s="7" t="s">
        <v>96</v>
      </c>
      <c r="BF30" s="8" t="s">
        <v>25</v>
      </c>
      <c r="BG30" s="10">
        <v>0.26425999999999999</v>
      </c>
      <c r="BH30" s="10" t="s">
        <v>107</v>
      </c>
      <c r="BI30" s="9">
        <f t="shared" si="11"/>
        <v>96</v>
      </c>
      <c r="BJ30" s="7" t="s">
        <v>84</v>
      </c>
      <c r="BK30" s="8" t="s">
        <v>26</v>
      </c>
      <c r="BL30" s="10">
        <v>0.53959000000000001</v>
      </c>
      <c r="BM30" s="10" t="s">
        <v>107</v>
      </c>
      <c r="BN30" s="9">
        <f t="shared" si="12"/>
        <v>75</v>
      </c>
      <c r="BO30" s="7" t="s">
        <v>103</v>
      </c>
      <c r="BP30" s="8" t="s">
        <v>28</v>
      </c>
      <c r="BQ30" s="9">
        <v>0.42698000000000003</v>
      </c>
      <c r="BS30" s="9">
        <f t="shared" si="13"/>
        <v>81</v>
      </c>
    </row>
    <row r="31" spans="1:71" ht="17" thickBot="1" x14ac:dyDescent="0.25">
      <c r="A31" s="69"/>
      <c r="B31" s="7" t="s">
        <v>98</v>
      </c>
      <c r="C31" s="8" t="s">
        <v>29</v>
      </c>
      <c r="D31" s="9">
        <v>0.28209000000000001</v>
      </c>
      <c r="E31" s="9"/>
      <c r="F31" s="9">
        <f t="shared" si="0"/>
        <v>59</v>
      </c>
      <c r="G31" s="7" t="s">
        <v>91</v>
      </c>
      <c r="H31" s="8" t="s">
        <v>20</v>
      </c>
      <c r="I31" s="10">
        <v>0.46551999999999999</v>
      </c>
      <c r="J31" s="10" t="s">
        <v>107</v>
      </c>
      <c r="K31" s="9">
        <f t="shared" si="1"/>
        <v>66</v>
      </c>
      <c r="L31" s="7" t="s">
        <v>40</v>
      </c>
      <c r="M31" s="8" t="s">
        <v>29</v>
      </c>
      <c r="N31" s="9">
        <v>0.43297999999999998</v>
      </c>
      <c r="O31" s="9"/>
      <c r="P31" s="9">
        <f t="shared" si="2"/>
        <v>78</v>
      </c>
      <c r="Q31" s="7" t="s">
        <v>76</v>
      </c>
      <c r="R31" s="8" t="s">
        <v>28</v>
      </c>
      <c r="S31" s="10">
        <v>0.55103999999999997</v>
      </c>
      <c r="T31" s="10" t="s">
        <v>107</v>
      </c>
      <c r="U31" s="9">
        <f t="shared" si="3"/>
        <v>76</v>
      </c>
      <c r="V31" s="7" t="s">
        <v>46</v>
      </c>
      <c r="W31" s="8" t="s">
        <v>20</v>
      </c>
      <c r="X31" s="10">
        <v>0.46117999999999998</v>
      </c>
      <c r="Y31" s="10" t="s">
        <v>107</v>
      </c>
      <c r="Z31" s="9">
        <f t="shared" si="4"/>
        <v>82</v>
      </c>
      <c r="AA31" s="7" t="s">
        <v>86</v>
      </c>
      <c r="AB31" s="8" t="s">
        <v>20</v>
      </c>
      <c r="AC31" s="9">
        <v>0.41383999999999999</v>
      </c>
      <c r="AD31" s="9"/>
      <c r="AE31" s="9">
        <f t="shared" si="5"/>
        <v>64</v>
      </c>
      <c r="AF31" s="7" t="s">
        <v>60</v>
      </c>
      <c r="AG31" s="8" t="s">
        <v>19</v>
      </c>
      <c r="AH31" s="9">
        <v>0.24711</v>
      </c>
      <c r="AI31" s="9"/>
      <c r="AJ31" s="9">
        <f t="shared" si="6"/>
        <v>84</v>
      </c>
      <c r="AK31" s="7" t="s">
        <v>104</v>
      </c>
      <c r="AL31" s="8" t="s">
        <v>25</v>
      </c>
      <c r="AM31" s="9">
        <v>0.34195999999999999</v>
      </c>
      <c r="AN31" s="9"/>
      <c r="AO31" s="9">
        <f t="shared" si="7"/>
        <v>61</v>
      </c>
      <c r="AP31" s="7" t="s">
        <v>95</v>
      </c>
      <c r="AQ31" s="8" t="s">
        <v>26</v>
      </c>
      <c r="AR31" s="9">
        <v>0.35959000000000002</v>
      </c>
      <c r="AS31" s="9"/>
      <c r="AT31" s="9">
        <f t="shared" si="8"/>
        <v>86</v>
      </c>
      <c r="AU31" s="7" t="s">
        <v>42</v>
      </c>
      <c r="AV31" s="8" t="s">
        <v>28</v>
      </c>
      <c r="AW31" s="10">
        <v>0.46583999999999998</v>
      </c>
      <c r="AX31" s="10" t="s">
        <v>107</v>
      </c>
      <c r="AY31" s="9">
        <f t="shared" si="9"/>
        <v>72</v>
      </c>
      <c r="AZ31" s="7" t="s">
        <v>94</v>
      </c>
      <c r="BA31" s="8" t="s">
        <v>22</v>
      </c>
      <c r="BB31" s="9">
        <v>0.43573000000000001</v>
      </c>
      <c r="BC31" s="9"/>
      <c r="BD31" s="9">
        <f t="shared" si="10"/>
        <v>75</v>
      </c>
      <c r="BE31" s="7" t="s">
        <v>54</v>
      </c>
      <c r="BF31" s="8" t="s">
        <v>29</v>
      </c>
      <c r="BG31" s="10">
        <v>0.24731</v>
      </c>
      <c r="BH31" s="10" t="s">
        <v>107</v>
      </c>
      <c r="BI31" s="9">
        <f t="shared" si="11"/>
        <v>95</v>
      </c>
      <c r="BJ31" s="7" t="s">
        <v>71</v>
      </c>
      <c r="BK31" s="8" t="s">
        <v>22</v>
      </c>
      <c r="BL31" s="10">
        <v>0.53846000000000005</v>
      </c>
      <c r="BM31" s="10" t="s">
        <v>107</v>
      </c>
      <c r="BN31" s="9">
        <f t="shared" si="12"/>
        <v>74</v>
      </c>
      <c r="BO31" s="7" t="s">
        <v>86</v>
      </c>
      <c r="BP31" s="8" t="s">
        <v>20</v>
      </c>
      <c r="BQ31" s="10">
        <v>0.42452000000000001</v>
      </c>
      <c r="BR31" t="s">
        <v>107</v>
      </c>
      <c r="BS31" s="9">
        <f t="shared" si="13"/>
        <v>80</v>
      </c>
    </row>
    <row r="32" spans="1:71" ht="17" thickBot="1" x14ac:dyDescent="0.25">
      <c r="A32" s="69"/>
      <c r="B32" s="7" t="s">
        <v>31</v>
      </c>
      <c r="C32" s="8" t="s">
        <v>19</v>
      </c>
      <c r="D32" s="10">
        <v>0.27837000000000001</v>
      </c>
      <c r="E32" s="10" t="s">
        <v>107</v>
      </c>
      <c r="F32" s="9">
        <f t="shared" si="0"/>
        <v>58</v>
      </c>
      <c r="G32" s="7" t="s">
        <v>40</v>
      </c>
      <c r="H32" s="8" t="s">
        <v>26</v>
      </c>
      <c r="I32" s="9">
        <v>0.46427000000000002</v>
      </c>
      <c r="J32" s="9"/>
      <c r="K32" s="9">
        <f t="shared" si="1"/>
        <v>65</v>
      </c>
      <c r="L32" s="7" t="s">
        <v>51</v>
      </c>
      <c r="M32" s="8" t="s">
        <v>22</v>
      </c>
      <c r="N32" s="10">
        <v>0.43148999999999998</v>
      </c>
      <c r="O32" s="10" t="s">
        <v>107</v>
      </c>
      <c r="P32" s="9">
        <f t="shared" si="2"/>
        <v>77</v>
      </c>
      <c r="Q32" s="7" t="s">
        <v>63</v>
      </c>
      <c r="R32" s="8" t="s">
        <v>26</v>
      </c>
      <c r="S32" s="10">
        <v>0.54866000000000004</v>
      </c>
      <c r="T32" s="10" t="s">
        <v>107</v>
      </c>
      <c r="U32" s="9">
        <f t="shared" si="3"/>
        <v>75</v>
      </c>
      <c r="V32" s="7" t="s">
        <v>51</v>
      </c>
      <c r="W32" s="8" t="s">
        <v>28</v>
      </c>
      <c r="X32" s="10">
        <v>0.45435999999999999</v>
      </c>
      <c r="Y32" s="10" t="s">
        <v>107</v>
      </c>
      <c r="Z32" s="9">
        <f t="shared" si="4"/>
        <v>81</v>
      </c>
      <c r="AA32" s="7" t="s">
        <v>58</v>
      </c>
      <c r="AB32" s="8" t="s">
        <v>25</v>
      </c>
      <c r="AC32" s="23">
        <v>0.41284999999999999</v>
      </c>
      <c r="AD32" s="23" t="s">
        <v>108</v>
      </c>
      <c r="AE32" s="9">
        <f t="shared" si="5"/>
        <v>63</v>
      </c>
      <c r="AF32" s="7" t="s">
        <v>71</v>
      </c>
      <c r="AG32" s="8" t="s">
        <v>29</v>
      </c>
      <c r="AH32" s="9">
        <v>0.24499000000000001</v>
      </c>
      <c r="AI32" s="9"/>
      <c r="AJ32" s="9">
        <f t="shared" si="6"/>
        <v>83</v>
      </c>
      <c r="AK32" s="7" t="s">
        <v>41</v>
      </c>
      <c r="AL32" s="8" t="s">
        <v>25</v>
      </c>
      <c r="AM32" s="10">
        <v>0.33933999999999997</v>
      </c>
      <c r="AN32" s="10" t="s">
        <v>107</v>
      </c>
      <c r="AO32" s="9">
        <f t="shared" si="7"/>
        <v>60</v>
      </c>
      <c r="AP32" s="7" t="s">
        <v>49</v>
      </c>
      <c r="AQ32" s="8" t="s">
        <v>28</v>
      </c>
      <c r="AR32" s="10">
        <v>0.34258</v>
      </c>
      <c r="AS32" s="10" t="s">
        <v>107</v>
      </c>
      <c r="AT32" s="9">
        <f t="shared" si="8"/>
        <v>85</v>
      </c>
      <c r="AU32" s="7" t="s">
        <v>76</v>
      </c>
      <c r="AV32" s="8" t="s">
        <v>26</v>
      </c>
      <c r="AW32" s="10">
        <v>0.46423999999999999</v>
      </c>
      <c r="AX32" s="10" t="s">
        <v>107</v>
      </c>
      <c r="AY32" s="9">
        <f t="shared" si="9"/>
        <v>71</v>
      </c>
      <c r="AZ32" s="7" t="s">
        <v>21</v>
      </c>
      <c r="BA32" s="8" t="s">
        <v>22</v>
      </c>
      <c r="BB32" s="10">
        <v>0.43190000000000001</v>
      </c>
      <c r="BC32" s="10" t="s">
        <v>107</v>
      </c>
      <c r="BD32" s="9">
        <f t="shared" si="10"/>
        <v>74</v>
      </c>
      <c r="BE32" s="7" t="s">
        <v>96</v>
      </c>
      <c r="BF32" s="8" t="s">
        <v>29</v>
      </c>
      <c r="BG32" s="10">
        <v>0.24632999999999999</v>
      </c>
      <c r="BH32" s="10" t="s">
        <v>107</v>
      </c>
      <c r="BI32" s="9">
        <f t="shared" si="11"/>
        <v>94</v>
      </c>
      <c r="BJ32" s="7" t="s">
        <v>34</v>
      </c>
      <c r="BK32" s="8" t="s">
        <v>26</v>
      </c>
      <c r="BL32" s="10">
        <v>0.49668000000000001</v>
      </c>
      <c r="BM32" s="10" t="s">
        <v>107</v>
      </c>
      <c r="BN32" s="9">
        <f t="shared" si="12"/>
        <v>73</v>
      </c>
      <c r="BO32" s="7" t="s">
        <v>84</v>
      </c>
      <c r="BP32" s="8" t="s">
        <v>28</v>
      </c>
      <c r="BQ32" s="10">
        <v>0.41120000000000001</v>
      </c>
      <c r="BR32" t="s">
        <v>107</v>
      </c>
      <c r="BS32" s="9">
        <f t="shared" si="13"/>
        <v>79</v>
      </c>
    </row>
    <row r="33" spans="1:71" ht="17" thickBot="1" x14ac:dyDescent="0.25">
      <c r="A33" s="69"/>
      <c r="B33" s="7" t="s">
        <v>56</v>
      </c>
      <c r="C33" s="8" t="s">
        <v>25</v>
      </c>
      <c r="D33" s="9">
        <v>0.25975999999999999</v>
      </c>
      <c r="E33" s="9"/>
      <c r="F33" s="9">
        <f t="shared" si="0"/>
        <v>57</v>
      </c>
      <c r="G33" s="7" t="s">
        <v>100</v>
      </c>
      <c r="H33" s="8" t="s">
        <v>29</v>
      </c>
      <c r="I33" s="9">
        <v>0.45504</v>
      </c>
      <c r="J33" s="9"/>
      <c r="K33" s="9">
        <f t="shared" si="1"/>
        <v>64</v>
      </c>
      <c r="L33" s="7" t="s">
        <v>71</v>
      </c>
      <c r="M33" s="8" t="s">
        <v>29</v>
      </c>
      <c r="N33" s="23">
        <v>0.42597000000000002</v>
      </c>
      <c r="O33" s="23" t="s">
        <v>108</v>
      </c>
      <c r="P33" s="9">
        <f t="shared" si="2"/>
        <v>76</v>
      </c>
      <c r="Q33" s="7" t="s">
        <v>102</v>
      </c>
      <c r="R33" s="8" t="s">
        <v>28</v>
      </c>
      <c r="S33" s="10">
        <v>0.54496</v>
      </c>
      <c r="T33" s="10" t="s">
        <v>107</v>
      </c>
      <c r="U33" s="9">
        <f t="shared" si="3"/>
        <v>74</v>
      </c>
      <c r="V33" s="7" t="s">
        <v>51</v>
      </c>
      <c r="W33" s="8" t="s">
        <v>22</v>
      </c>
      <c r="X33" s="10">
        <v>0.44873000000000002</v>
      </c>
      <c r="Y33" s="10" t="s">
        <v>107</v>
      </c>
      <c r="Z33" s="9">
        <f t="shared" si="4"/>
        <v>80</v>
      </c>
      <c r="AA33" s="7" t="s">
        <v>89</v>
      </c>
      <c r="AB33" s="8" t="s">
        <v>19</v>
      </c>
      <c r="AC33" s="10">
        <v>0.35471000000000003</v>
      </c>
      <c r="AD33" s="10" t="s">
        <v>107</v>
      </c>
      <c r="AE33" s="9">
        <f t="shared" si="5"/>
        <v>62</v>
      </c>
      <c r="AF33" s="7" t="s">
        <v>43</v>
      </c>
      <c r="AG33" s="8" t="s">
        <v>22</v>
      </c>
      <c r="AH33" s="9">
        <v>0.24496000000000001</v>
      </c>
      <c r="AI33" s="9"/>
      <c r="AJ33" s="9">
        <f t="shared" si="6"/>
        <v>82</v>
      </c>
      <c r="AK33" s="7" t="s">
        <v>71</v>
      </c>
      <c r="AL33" s="8" t="s">
        <v>22</v>
      </c>
      <c r="AM33" s="9">
        <v>0.31401000000000001</v>
      </c>
      <c r="AN33" s="9"/>
      <c r="AO33" s="9">
        <f t="shared" si="7"/>
        <v>59</v>
      </c>
      <c r="AP33" s="7" t="s">
        <v>66</v>
      </c>
      <c r="AQ33" s="8" t="s">
        <v>20</v>
      </c>
      <c r="AR33" s="10">
        <v>0.33439000000000002</v>
      </c>
      <c r="AS33" s="10" t="s">
        <v>107</v>
      </c>
      <c r="AT33" s="9">
        <f t="shared" si="8"/>
        <v>84</v>
      </c>
      <c r="AU33" s="7" t="s">
        <v>64</v>
      </c>
      <c r="AV33" s="8" t="s">
        <v>22</v>
      </c>
      <c r="AW33" s="10">
        <v>0.45418999999999998</v>
      </c>
      <c r="AX33" s="10" t="s">
        <v>107</v>
      </c>
      <c r="AY33" s="9">
        <f t="shared" si="9"/>
        <v>70</v>
      </c>
      <c r="AZ33" s="7" t="s">
        <v>66</v>
      </c>
      <c r="BA33" s="8" t="s">
        <v>28</v>
      </c>
      <c r="BB33" s="10">
        <v>0.42664999999999997</v>
      </c>
      <c r="BC33" s="10" t="s">
        <v>107</v>
      </c>
      <c r="BD33" s="9">
        <f t="shared" si="10"/>
        <v>73</v>
      </c>
      <c r="BE33" s="7" t="s">
        <v>42</v>
      </c>
      <c r="BF33" s="8" t="s">
        <v>28</v>
      </c>
      <c r="BG33" s="10">
        <v>0.23949000000000001</v>
      </c>
      <c r="BH33" s="10" t="s">
        <v>107</v>
      </c>
      <c r="BI33" s="9">
        <f t="shared" si="11"/>
        <v>93</v>
      </c>
      <c r="BJ33" s="7" t="s">
        <v>81</v>
      </c>
      <c r="BK33" s="8" t="s">
        <v>29</v>
      </c>
      <c r="BL33" s="9">
        <v>0.49299999999999999</v>
      </c>
      <c r="BM33" s="9"/>
      <c r="BN33" s="9">
        <f t="shared" si="12"/>
        <v>72</v>
      </c>
      <c r="BO33" s="7" t="s">
        <v>40</v>
      </c>
      <c r="BP33" s="8" t="s">
        <v>26</v>
      </c>
      <c r="BQ33" s="10">
        <v>0.41026000000000001</v>
      </c>
      <c r="BR33" t="s">
        <v>107</v>
      </c>
      <c r="BS33" s="9">
        <f t="shared" si="13"/>
        <v>78</v>
      </c>
    </row>
    <row r="34" spans="1:71" ht="17" thickBot="1" x14ac:dyDescent="0.25">
      <c r="A34" s="69"/>
      <c r="B34" s="7" t="s">
        <v>56</v>
      </c>
      <c r="C34" s="8" t="s">
        <v>22</v>
      </c>
      <c r="D34" s="9">
        <v>0.24646999999999999</v>
      </c>
      <c r="E34" s="9"/>
      <c r="F34" s="9">
        <f t="shared" si="0"/>
        <v>56</v>
      </c>
      <c r="G34" s="7" t="s">
        <v>77</v>
      </c>
      <c r="H34" s="8" t="s">
        <v>22</v>
      </c>
      <c r="I34" s="9">
        <v>0.45277000000000001</v>
      </c>
      <c r="J34" s="9"/>
      <c r="K34" s="9">
        <f t="shared" si="1"/>
        <v>63</v>
      </c>
      <c r="L34" s="7" t="s">
        <v>46</v>
      </c>
      <c r="M34" s="8" t="s">
        <v>22</v>
      </c>
      <c r="N34" s="10">
        <v>0.42586000000000002</v>
      </c>
      <c r="O34" s="10" t="s">
        <v>107</v>
      </c>
      <c r="P34" s="9">
        <f t="shared" si="2"/>
        <v>75</v>
      </c>
      <c r="Q34" s="7" t="s">
        <v>72</v>
      </c>
      <c r="R34" s="8" t="s">
        <v>22</v>
      </c>
      <c r="S34" s="10">
        <v>0.54191</v>
      </c>
      <c r="T34" s="10" t="s">
        <v>107</v>
      </c>
      <c r="U34" s="9">
        <f t="shared" si="3"/>
        <v>73</v>
      </c>
      <c r="V34" s="7" t="s">
        <v>102</v>
      </c>
      <c r="W34" s="8" t="s">
        <v>20</v>
      </c>
      <c r="X34" s="10">
        <v>0.44167000000000001</v>
      </c>
      <c r="Y34" s="10" t="s">
        <v>107</v>
      </c>
      <c r="Z34" s="9">
        <f t="shared" si="4"/>
        <v>79</v>
      </c>
      <c r="AA34" s="7" t="s">
        <v>31</v>
      </c>
      <c r="AB34" s="8" t="s">
        <v>25</v>
      </c>
      <c r="AC34" s="10">
        <v>0.35031000000000001</v>
      </c>
      <c r="AD34" s="10" t="s">
        <v>107</v>
      </c>
      <c r="AE34" s="9">
        <f t="shared" si="5"/>
        <v>61</v>
      </c>
      <c r="AF34" s="7" t="s">
        <v>100</v>
      </c>
      <c r="AG34" s="8" t="s">
        <v>22</v>
      </c>
      <c r="AH34" s="9">
        <v>0.24401999999999999</v>
      </c>
      <c r="AI34" s="9"/>
      <c r="AJ34" s="9">
        <f t="shared" si="6"/>
        <v>81</v>
      </c>
      <c r="AK34" s="7" t="s">
        <v>41</v>
      </c>
      <c r="AL34" s="8" t="s">
        <v>29</v>
      </c>
      <c r="AM34" s="10">
        <v>0.31302000000000002</v>
      </c>
      <c r="AN34" s="10" t="s">
        <v>107</v>
      </c>
      <c r="AO34" s="9">
        <f t="shared" si="7"/>
        <v>58</v>
      </c>
      <c r="AP34" s="7" t="s">
        <v>58</v>
      </c>
      <c r="AQ34" s="8" t="s">
        <v>25</v>
      </c>
      <c r="AR34" s="9">
        <v>0.33317999999999998</v>
      </c>
      <c r="AS34" s="9"/>
      <c r="AT34" s="9">
        <f t="shared" si="8"/>
        <v>83</v>
      </c>
      <c r="AU34" s="7" t="s">
        <v>46</v>
      </c>
      <c r="AV34" s="8" t="s">
        <v>20</v>
      </c>
      <c r="AW34" s="10">
        <v>0.45090000000000002</v>
      </c>
      <c r="AX34" s="10" t="s">
        <v>107</v>
      </c>
      <c r="AY34" s="9">
        <f t="shared" si="9"/>
        <v>69</v>
      </c>
      <c r="AZ34" s="7" t="s">
        <v>32</v>
      </c>
      <c r="BA34" s="8" t="s">
        <v>20</v>
      </c>
      <c r="BB34" s="10">
        <v>0.41088000000000002</v>
      </c>
      <c r="BC34" s="10" t="s">
        <v>107</v>
      </c>
      <c r="BD34" s="9">
        <f t="shared" si="10"/>
        <v>72</v>
      </c>
      <c r="BE34" s="7" t="s">
        <v>21</v>
      </c>
      <c r="BF34" s="8" t="s">
        <v>22</v>
      </c>
      <c r="BG34" s="10">
        <v>0.23866000000000001</v>
      </c>
      <c r="BH34" s="10" t="s">
        <v>107</v>
      </c>
      <c r="BI34" s="9">
        <f t="shared" si="11"/>
        <v>92</v>
      </c>
      <c r="BJ34" s="7" t="s">
        <v>71</v>
      </c>
      <c r="BK34" s="8" t="s">
        <v>29</v>
      </c>
      <c r="BL34" s="23">
        <v>0.47105000000000002</v>
      </c>
      <c r="BM34" s="23" t="s">
        <v>108</v>
      </c>
      <c r="BN34" s="9">
        <f t="shared" si="12"/>
        <v>71</v>
      </c>
      <c r="BO34" s="7" t="s">
        <v>38</v>
      </c>
      <c r="BP34" s="8" t="s">
        <v>22</v>
      </c>
      <c r="BQ34" s="10">
        <v>0.40905999999999998</v>
      </c>
      <c r="BR34" t="s">
        <v>107</v>
      </c>
      <c r="BS34" s="9">
        <f t="shared" si="13"/>
        <v>77</v>
      </c>
    </row>
    <row r="35" spans="1:71" ht="17" thickBot="1" x14ac:dyDescent="0.25">
      <c r="A35" s="69"/>
      <c r="B35" s="7" t="s">
        <v>69</v>
      </c>
      <c r="C35" s="8" t="s">
        <v>29</v>
      </c>
      <c r="D35" s="9">
        <v>0.23860999999999999</v>
      </c>
      <c r="E35" s="9"/>
      <c r="F35" s="9">
        <f t="shared" si="0"/>
        <v>55</v>
      </c>
      <c r="G35" s="7" t="s">
        <v>100</v>
      </c>
      <c r="H35" s="8" t="s">
        <v>101</v>
      </c>
      <c r="I35" s="9">
        <v>0.43914999999999998</v>
      </c>
      <c r="J35" s="9"/>
      <c r="K35" s="9">
        <f t="shared" si="1"/>
        <v>62</v>
      </c>
      <c r="L35" s="7" t="s">
        <v>64</v>
      </c>
      <c r="M35" s="8" t="s">
        <v>22</v>
      </c>
      <c r="N35" s="10">
        <v>0.41131000000000001</v>
      </c>
      <c r="O35" s="10" t="s">
        <v>107</v>
      </c>
      <c r="P35" s="9">
        <f t="shared" si="2"/>
        <v>74</v>
      </c>
      <c r="Q35" s="7" t="s">
        <v>77</v>
      </c>
      <c r="R35" s="8" t="s">
        <v>22</v>
      </c>
      <c r="S35" s="9">
        <v>0.53830999999999996</v>
      </c>
      <c r="T35" s="9"/>
      <c r="U35" s="9">
        <f t="shared" si="3"/>
        <v>72</v>
      </c>
      <c r="V35" s="7" t="s">
        <v>91</v>
      </c>
      <c r="W35" s="8" t="s">
        <v>25</v>
      </c>
      <c r="X35" s="9">
        <v>0.44067000000000001</v>
      </c>
      <c r="Y35" s="9"/>
      <c r="Z35" s="9">
        <f t="shared" si="4"/>
        <v>78</v>
      </c>
      <c r="AA35" s="7" t="s">
        <v>89</v>
      </c>
      <c r="AB35" s="8" t="s">
        <v>28</v>
      </c>
      <c r="AC35" s="23">
        <v>0.34858</v>
      </c>
      <c r="AD35" s="23" t="s">
        <v>108</v>
      </c>
      <c r="AE35" s="9">
        <f t="shared" si="5"/>
        <v>60</v>
      </c>
      <c r="AF35" s="7" t="s">
        <v>54</v>
      </c>
      <c r="AG35" s="8" t="s">
        <v>29</v>
      </c>
      <c r="AH35" s="23">
        <v>0.23701</v>
      </c>
      <c r="AI35" s="23" t="s">
        <v>108</v>
      </c>
      <c r="AJ35" s="9">
        <f t="shared" si="6"/>
        <v>80</v>
      </c>
      <c r="AK35" s="7" t="s">
        <v>50</v>
      </c>
      <c r="AL35" s="8" t="s">
        <v>19</v>
      </c>
      <c r="AM35" s="9">
        <v>0.25922000000000001</v>
      </c>
      <c r="AN35" s="9"/>
      <c r="AO35" s="9">
        <f t="shared" si="7"/>
        <v>57</v>
      </c>
      <c r="AP35" s="7" t="s">
        <v>102</v>
      </c>
      <c r="AQ35" s="8" t="s">
        <v>22</v>
      </c>
      <c r="AR35" s="23">
        <v>0.32821</v>
      </c>
      <c r="AS35" s="23" t="s">
        <v>108</v>
      </c>
      <c r="AT35" s="9">
        <f t="shared" si="8"/>
        <v>82</v>
      </c>
      <c r="AU35" s="7" t="s">
        <v>32</v>
      </c>
      <c r="AV35" s="8" t="s">
        <v>20</v>
      </c>
      <c r="AW35" s="10">
        <v>0.42292999999999997</v>
      </c>
      <c r="AX35" s="10" t="s">
        <v>107</v>
      </c>
      <c r="AY35" s="9">
        <f t="shared" si="9"/>
        <v>68</v>
      </c>
      <c r="AZ35" s="7" t="s">
        <v>43</v>
      </c>
      <c r="BA35" s="8" t="s">
        <v>22</v>
      </c>
      <c r="BB35" s="10">
        <v>0.39143</v>
      </c>
      <c r="BC35" s="10" t="s">
        <v>107</v>
      </c>
      <c r="BD35" s="9">
        <f t="shared" si="10"/>
        <v>71</v>
      </c>
      <c r="BE35" s="7" t="s">
        <v>66</v>
      </c>
      <c r="BF35" s="8" t="s">
        <v>20</v>
      </c>
      <c r="BG35" s="10">
        <v>0.23769000000000001</v>
      </c>
      <c r="BH35" s="10" t="s">
        <v>107</v>
      </c>
      <c r="BI35" s="9">
        <f t="shared" si="11"/>
        <v>91</v>
      </c>
      <c r="BJ35" s="7" t="s">
        <v>63</v>
      </c>
      <c r="BK35" s="8" t="s">
        <v>22</v>
      </c>
      <c r="BL35" s="10">
        <v>0.46448</v>
      </c>
      <c r="BM35" s="10" t="s">
        <v>107</v>
      </c>
      <c r="BN35" s="9">
        <f t="shared" si="12"/>
        <v>70</v>
      </c>
      <c r="BO35" s="7" t="s">
        <v>86</v>
      </c>
      <c r="BP35" s="8" t="s">
        <v>28</v>
      </c>
      <c r="BQ35" s="10">
        <v>0.40564</v>
      </c>
      <c r="BR35" t="s">
        <v>107</v>
      </c>
      <c r="BS35" s="9">
        <f t="shared" si="13"/>
        <v>76</v>
      </c>
    </row>
    <row r="36" spans="1:71" ht="17" thickBot="1" x14ac:dyDescent="0.25">
      <c r="A36" s="69"/>
      <c r="B36" s="7" t="s">
        <v>98</v>
      </c>
      <c r="C36" s="8" t="s">
        <v>23</v>
      </c>
      <c r="D36" s="9">
        <v>0.23157</v>
      </c>
      <c r="E36" s="9"/>
      <c r="F36" s="9">
        <f t="shared" si="0"/>
        <v>54</v>
      </c>
      <c r="G36" s="7" t="s">
        <v>76</v>
      </c>
      <c r="H36" s="8" t="s">
        <v>26</v>
      </c>
      <c r="I36" s="10">
        <v>0.43469999999999998</v>
      </c>
      <c r="J36" s="10" t="s">
        <v>107</v>
      </c>
      <c r="K36" s="9">
        <f t="shared" si="1"/>
        <v>61</v>
      </c>
      <c r="L36" s="7" t="s">
        <v>94</v>
      </c>
      <c r="M36" s="8" t="s">
        <v>28</v>
      </c>
      <c r="N36" s="10">
        <v>0.40289000000000003</v>
      </c>
      <c r="O36" s="10" t="s">
        <v>107</v>
      </c>
      <c r="P36" s="9">
        <f t="shared" si="2"/>
        <v>73</v>
      </c>
      <c r="Q36" s="7" t="s">
        <v>89</v>
      </c>
      <c r="R36" s="8" t="s">
        <v>22</v>
      </c>
      <c r="S36" s="10">
        <v>0.52905999999999997</v>
      </c>
      <c r="T36" s="10" t="s">
        <v>107</v>
      </c>
      <c r="U36" s="9">
        <f t="shared" si="3"/>
        <v>71</v>
      </c>
      <c r="V36" s="7" t="s">
        <v>91</v>
      </c>
      <c r="W36" s="8" t="s">
        <v>22</v>
      </c>
      <c r="X36" s="9">
        <v>0.43014999999999998</v>
      </c>
      <c r="Y36" s="9"/>
      <c r="Z36" s="9">
        <f t="shared" si="4"/>
        <v>77</v>
      </c>
      <c r="AA36" s="7" t="s">
        <v>104</v>
      </c>
      <c r="AB36" s="8" t="s">
        <v>25</v>
      </c>
      <c r="AC36" s="9">
        <v>0.34599000000000002</v>
      </c>
      <c r="AD36" s="9"/>
      <c r="AE36" s="9">
        <f t="shared" si="5"/>
        <v>59</v>
      </c>
      <c r="AF36" s="7" t="s">
        <v>89</v>
      </c>
      <c r="AG36" s="8" t="s">
        <v>25</v>
      </c>
      <c r="AH36" s="9">
        <v>0.23513000000000001</v>
      </c>
      <c r="AI36" s="9"/>
      <c r="AJ36" s="9">
        <f t="shared" si="6"/>
        <v>79</v>
      </c>
      <c r="AK36" s="7" t="s">
        <v>31</v>
      </c>
      <c r="AL36" s="8" t="s">
        <v>19</v>
      </c>
      <c r="AM36" s="10">
        <v>0.25226999999999999</v>
      </c>
      <c r="AN36" s="10" t="s">
        <v>107</v>
      </c>
      <c r="AO36" s="9">
        <f t="shared" si="7"/>
        <v>56</v>
      </c>
      <c r="AP36" s="7" t="s">
        <v>46</v>
      </c>
      <c r="AQ36" s="8" t="s">
        <v>22</v>
      </c>
      <c r="AR36" s="10">
        <v>0.32282</v>
      </c>
      <c r="AS36" s="10" t="s">
        <v>107</v>
      </c>
      <c r="AT36" s="9">
        <f t="shared" si="8"/>
        <v>81</v>
      </c>
      <c r="AU36" s="7" t="s">
        <v>21</v>
      </c>
      <c r="AV36" s="8" t="s">
        <v>22</v>
      </c>
      <c r="AW36" s="10">
        <v>0.40134999999999998</v>
      </c>
      <c r="AX36" s="10" t="s">
        <v>107</v>
      </c>
      <c r="AY36" s="9">
        <f t="shared" si="9"/>
        <v>67</v>
      </c>
      <c r="AZ36" s="7" t="s">
        <v>46</v>
      </c>
      <c r="BA36" s="8" t="s">
        <v>20</v>
      </c>
      <c r="BB36" s="10">
        <v>0.39006999999999997</v>
      </c>
      <c r="BC36" s="10" t="s">
        <v>107</v>
      </c>
      <c r="BD36" s="9">
        <f t="shared" si="10"/>
        <v>70</v>
      </c>
      <c r="BE36" s="7" t="s">
        <v>46</v>
      </c>
      <c r="BF36" s="8" t="s">
        <v>20</v>
      </c>
      <c r="BG36" s="10">
        <v>0.23672000000000001</v>
      </c>
      <c r="BH36" s="10" t="s">
        <v>107</v>
      </c>
      <c r="BI36" s="9">
        <f t="shared" si="11"/>
        <v>90</v>
      </c>
      <c r="BJ36" s="7" t="s">
        <v>78</v>
      </c>
      <c r="BK36" s="8" t="s">
        <v>28</v>
      </c>
      <c r="BL36" s="10">
        <v>0.44872000000000001</v>
      </c>
      <c r="BM36" s="10" t="s">
        <v>107</v>
      </c>
      <c r="BN36" s="9">
        <f t="shared" si="12"/>
        <v>69</v>
      </c>
      <c r="BO36" s="7" t="s">
        <v>50</v>
      </c>
      <c r="BP36" s="8" t="s">
        <v>19</v>
      </c>
      <c r="BQ36" s="10">
        <v>0.39956000000000003</v>
      </c>
      <c r="BR36" t="s">
        <v>107</v>
      </c>
      <c r="BS36" s="9">
        <f t="shared" si="13"/>
        <v>75</v>
      </c>
    </row>
    <row r="37" spans="1:71" ht="17" thickBot="1" x14ac:dyDescent="0.25">
      <c r="A37" s="69"/>
      <c r="B37" s="7" t="s">
        <v>18</v>
      </c>
      <c r="C37" s="8" t="s">
        <v>19</v>
      </c>
      <c r="D37" s="10">
        <v>0.22717000000000001</v>
      </c>
      <c r="E37" s="10" t="s">
        <v>107</v>
      </c>
      <c r="F37" s="9">
        <f t="shared" si="0"/>
        <v>53</v>
      </c>
      <c r="G37" s="7" t="s">
        <v>87</v>
      </c>
      <c r="H37" s="8" t="s">
        <v>29</v>
      </c>
      <c r="I37" s="10">
        <v>0.42170000000000002</v>
      </c>
      <c r="J37" s="10" t="s">
        <v>107</v>
      </c>
      <c r="K37" s="9">
        <f t="shared" si="1"/>
        <v>60</v>
      </c>
      <c r="L37" s="7" t="s">
        <v>40</v>
      </c>
      <c r="M37" s="8" t="s">
        <v>26</v>
      </c>
      <c r="N37" s="9">
        <v>0.39906000000000003</v>
      </c>
      <c r="O37" s="9"/>
      <c r="P37" s="9">
        <f t="shared" si="2"/>
        <v>72</v>
      </c>
      <c r="Q37" s="7" t="s">
        <v>77</v>
      </c>
      <c r="R37" s="8" t="s">
        <v>29</v>
      </c>
      <c r="S37" s="9">
        <v>0.52439999999999998</v>
      </c>
      <c r="T37" s="9"/>
      <c r="U37" s="9">
        <f t="shared" si="3"/>
        <v>70</v>
      </c>
      <c r="V37" s="7" t="s">
        <v>46</v>
      </c>
      <c r="W37" s="8" t="s">
        <v>22</v>
      </c>
      <c r="X37" s="10">
        <v>0.42931000000000002</v>
      </c>
      <c r="Y37" s="10" t="s">
        <v>107</v>
      </c>
      <c r="Z37" s="9">
        <f t="shared" si="4"/>
        <v>76</v>
      </c>
      <c r="AA37" s="7" t="s">
        <v>43</v>
      </c>
      <c r="AB37" s="8" t="s">
        <v>22</v>
      </c>
      <c r="AC37" s="23">
        <v>0.33019999999999999</v>
      </c>
      <c r="AD37" s="23" t="s">
        <v>108</v>
      </c>
      <c r="AE37" s="9">
        <f t="shared" si="5"/>
        <v>58</v>
      </c>
      <c r="AF37" s="7" t="s">
        <v>100</v>
      </c>
      <c r="AG37" s="8" t="s">
        <v>26</v>
      </c>
      <c r="AH37" s="9">
        <v>0.23172000000000001</v>
      </c>
      <c r="AI37" s="9"/>
      <c r="AJ37" s="9">
        <f t="shared" si="6"/>
        <v>78</v>
      </c>
      <c r="AK37" s="7" t="s">
        <v>35</v>
      </c>
      <c r="AL37" s="8" t="s">
        <v>22</v>
      </c>
      <c r="AM37" s="10">
        <v>0.25113999999999997</v>
      </c>
      <c r="AN37" s="10" t="s">
        <v>107</v>
      </c>
      <c r="AO37" s="9">
        <f t="shared" si="7"/>
        <v>55</v>
      </c>
      <c r="AP37" s="7" t="s">
        <v>27</v>
      </c>
      <c r="AQ37" s="8" t="s">
        <v>28</v>
      </c>
      <c r="AR37" s="10">
        <v>0.31684000000000001</v>
      </c>
      <c r="AS37" s="10" t="s">
        <v>107</v>
      </c>
      <c r="AT37" s="9">
        <f t="shared" si="8"/>
        <v>80</v>
      </c>
      <c r="AU37" s="7" t="s">
        <v>51</v>
      </c>
      <c r="AV37" s="8" t="s">
        <v>28</v>
      </c>
      <c r="AW37" s="10">
        <v>0.38524000000000003</v>
      </c>
      <c r="AX37" s="10" t="s">
        <v>107</v>
      </c>
      <c r="AY37" s="9">
        <f t="shared" si="9"/>
        <v>66</v>
      </c>
      <c r="AZ37" s="7" t="s">
        <v>51</v>
      </c>
      <c r="BA37" s="8" t="s">
        <v>22</v>
      </c>
      <c r="BB37" s="10">
        <v>0.36924000000000001</v>
      </c>
      <c r="BC37" s="10" t="s">
        <v>107</v>
      </c>
      <c r="BD37" s="9">
        <f t="shared" si="10"/>
        <v>69</v>
      </c>
      <c r="BE37" s="7" t="s">
        <v>72</v>
      </c>
      <c r="BF37" s="8" t="s">
        <v>28</v>
      </c>
      <c r="BG37" s="9">
        <v>0.23505999999999999</v>
      </c>
      <c r="BH37" s="9"/>
      <c r="BI37" s="9">
        <f t="shared" si="11"/>
        <v>89</v>
      </c>
      <c r="BJ37" s="7" t="s">
        <v>43</v>
      </c>
      <c r="BK37" s="8" t="s">
        <v>22</v>
      </c>
      <c r="BL37" s="10">
        <v>0.43485000000000001</v>
      </c>
      <c r="BM37" s="10" t="s">
        <v>107</v>
      </c>
      <c r="BN37" s="9">
        <f t="shared" si="12"/>
        <v>68</v>
      </c>
      <c r="BO37" s="7" t="s">
        <v>94</v>
      </c>
      <c r="BP37" s="8" t="s">
        <v>28</v>
      </c>
      <c r="BQ37" s="10">
        <v>0.39541999999999999</v>
      </c>
      <c r="BR37" t="s">
        <v>107</v>
      </c>
      <c r="BS37" s="9">
        <f t="shared" si="13"/>
        <v>74</v>
      </c>
    </row>
    <row r="38" spans="1:71" ht="17" thickBot="1" x14ac:dyDescent="0.25">
      <c r="A38" s="69"/>
      <c r="B38" s="7" t="s">
        <v>69</v>
      </c>
      <c r="C38" s="8" t="s">
        <v>19</v>
      </c>
      <c r="D38" s="9">
        <v>0.22597999999999999</v>
      </c>
      <c r="E38" s="9"/>
      <c r="F38" s="9">
        <f t="shared" si="0"/>
        <v>52</v>
      </c>
      <c r="G38" s="7" t="s">
        <v>60</v>
      </c>
      <c r="H38" s="8" t="s">
        <v>26</v>
      </c>
      <c r="I38" s="9">
        <v>0.41543999999999998</v>
      </c>
      <c r="J38" s="9"/>
      <c r="K38" s="9">
        <f t="shared" si="1"/>
        <v>59</v>
      </c>
      <c r="L38" s="7" t="s">
        <v>81</v>
      </c>
      <c r="M38" s="8" t="s">
        <v>29</v>
      </c>
      <c r="N38" s="9">
        <v>0.39219999999999999</v>
      </c>
      <c r="O38" s="9"/>
      <c r="P38" s="9">
        <f t="shared" si="2"/>
        <v>71</v>
      </c>
      <c r="Q38" s="7" t="s">
        <v>51</v>
      </c>
      <c r="R38" s="8" t="s">
        <v>28</v>
      </c>
      <c r="S38" s="10">
        <v>0.51119000000000003</v>
      </c>
      <c r="T38" s="10" t="s">
        <v>107</v>
      </c>
      <c r="U38" s="9">
        <f t="shared" si="3"/>
        <v>69</v>
      </c>
      <c r="V38" s="7" t="s">
        <v>34</v>
      </c>
      <c r="W38" s="8" t="s">
        <v>26</v>
      </c>
      <c r="X38" s="10">
        <v>0.42442999999999997</v>
      </c>
      <c r="Y38" s="10" t="s">
        <v>107</v>
      </c>
      <c r="Z38" s="9">
        <f t="shared" si="4"/>
        <v>75</v>
      </c>
      <c r="AA38" s="7" t="s">
        <v>71</v>
      </c>
      <c r="AB38" s="8" t="s">
        <v>22</v>
      </c>
      <c r="AC38" s="10">
        <v>0.32744000000000001</v>
      </c>
      <c r="AD38" s="10" t="s">
        <v>107</v>
      </c>
      <c r="AE38" s="9">
        <f t="shared" si="5"/>
        <v>57</v>
      </c>
      <c r="AF38" s="7" t="s">
        <v>68</v>
      </c>
      <c r="AG38" s="8" t="s">
        <v>29</v>
      </c>
      <c r="AH38" s="9">
        <v>0.23147999999999999</v>
      </c>
      <c r="AI38" s="9"/>
      <c r="AJ38" s="9">
        <f t="shared" si="6"/>
        <v>77</v>
      </c>
      <c r="AK38" s="7" t="s">
        <v>72</v>
      </c>
      <c r="AL38" s="8" t="s">
        <v>28</v>
      </c>
      <c r="AM38" s="9">
        <v>0.24729999999999999</v>
      </c>
      <c r="AN38" s="9"/>
      <c r="AO38" s="9">
        <f t="shared" si="7"/>
        <v>54</v>
      </c>
      <c r="AP38" s="7" t="s">
        <v>70</v>
      </c>
      <c r="AQ38" s="8" t="s">
        <v>28</v>
      </c>
      <c r="AR38" s="10">
        <v>0.30782999999999999</v>
      </c>
      <c r="AS38" s="10" t="s">
        <v>107</v>
      </c>
      <c r="AT38" s="9">
        <f t="shared" si="8"/>
        <v>79</v>
      </c>
      <c r="AU38" s="7" t="s">
        <v>60</v>
      </c>
      <c r="AV38" s="8" t="s">
        <v>26</v>
      </c>
      <c r="AW38" s="9">
        <v>0.36770999999999998</v>
      </c>
      <c r="AX38" s="9"/>
      <c r="AY38" s="9">
        <f t="shared" si="9"/>
        <v>65</v>
      </c>
      <c r="AZ38" s="7" t="s">
        <v>79</v>
      </c>
      <c r="BA38" s="8" t="s">
        <v>29</v>
      </c>
      <c r="BB38" s="23">
        <v>0.36364000000000002</v>
      </c>
      <c r="BC38" s="23" t="s">
        <v>108</v>
      </c>
      <c r="BD38" s="9">
        <f t="shared" si="10"/>
        <v>68</v>
      </c>
      <c r="BE38" s="7" t="s">
        <v>71</v>
      </c>
      <c r="BF38" s="8" t="s">
        <v>20</v>
      </c>
      <c r="BG38" s="9">
        <v>0.23455000000000001</v>
      </c>
      <c r="BH38" s="9"/>
      <c r="BI38" s="9">
        <f t="shared" si="11"/>
        <v>88</v>
      </c>
      <c r="BJ38" s="7" t="s">
        <v>63</v>
      </c>
      <c r="BK38" s="8" t="s">
        <v>26</v>
      </c>
      <c r="BL38" s="10">
        <v>0.42531000000000002</v>
      </c>
      <c r="BM38" s="10" t="s">
        <v>107</v>
      </c>
      <c r="BN38" s="9">
        <f t="shared" si="12"/>
        <v>67</v>
      </c>
      <c r="BO38" s="7" t="s">
        <v>43</v>
      </c>
      <c r="BP38" s="8" t="s">
        <v>22</v>
      </c>
      <c r="BQ38" s="10">
        <v>0.38693</v>
      </c>
      <c r="BR38" t="s">
        <v>107</v>
      </c>
      <c r="BS38" s="9">
        <f t="shared" si="13"/>
        <v>73</v>
      </c>
    </row>
    <row r="39" spans="1:71" ht="17" thickBot="1" x14ac:dyDescent="0.25">
      <c r="A39" s="69"/>
      <c r="B39" s="7" t="s">
        <v>94</v>
      </c>
      <c r="C39" s="8" t="s">
        <v>28</v>
      </c>
      <c r="D39" s="9">
        <v>0.21951999999999999</v>
      </c>
      <c r="E39" s="9"/>
      <c r="F39" s="9">
        <f t="shared" si="0"/>
        <v>51</v>
      </c>
      <c r="G39" s="7" t="s">
        <v>51</v>
      </c>
      <c r="H39" s="8" t="s">
        <v>28</v>
      </c>
      <c r="I39" s="10">
        <v>0.38917000000000002</v>
      </c>
      <c r="J39" s="10" t="s">
        <v>107</v>
      </c>
      <c r="K39" s="9">
        <f t="shared" si="1"/>
        <v>58</v>
      </c>
      <c r="L39" s="7" t="s">
        <v>71</v>
      </c>
      <c r="M39" s="8" t="s">
        <v>22</v>
      </c>
      <c r="N39" s="23">
        <v>0.38643</v>
      </c>
      <c r="O39" s="23" t="s">
        <v>108</v>
      </c>
      <c r="P39" s="9">
        <f t="shared" si="2"/>
        <v>70</v>
      </c>
      <c r="Q39" s="7" t="s">
        <v>91</v>
      </c>
      <c r="R39" s="8" t="s">
        <v>22</v>
      </c>
      <c r="S39" s="9">
        <v>0.49695</v>
      </c>
      <c r="T39" s="9"/>
      <c r="U39" s="9">
        <f t="shared" si="3"/>
        <v>68</v>
      </c>
      <c r="V39" s="7" t="s">
        <v>100</v>
      </c>
      <c r="W39" s="8" t="s">
        <v>22</v>
      </c>
      <c r="X39" s="9">
        <v>0.42196</v>
      </c>
      <c r="Y39" s="9"/>
      <c r="Z39" s="9">
        <f t="shared" si="4"/>
        <v>74</v>
      </c>
      <c r="AA39" s="7" t="s">
        <v>82</v>
      </c>
      <c r="AB39" s="8" t="s">
        <v>28</v>
      </c>
      <c r="AC39" s="9">
        <v>0.31994</v>
      </c>
      <c r="AD39" s="9"/>
      <c r="AE39" s="9">
        <f t="shared" si="5"/>
        <v>56</v>
      </c>
      <c r="AF39" s="7" t="s">
        <v>66</v>
      </c>
      <c r="AG39" s="8" t="s">
        <v>28</v>
      </c>
      <c r="AH39" s="23">
        <v>0.23138</v>
      </c>
      <c r="AI39" s="23" t="s">
        <v>108</v>
      </c>
      <c r="AJ39" s="9">
        <f t="shared" si="6"/>
        <v>76</v>
      </c>
      <c r="AK39" s="7" t="s">
        <v>83</v>
      </c>
      <c r="AL39" s="8" t="s">
        <v>25</v>
      </c>
      <c r="AM39" s="9">
        <v>0.23311000000000001</v>
      </c>
      <c r="AN39" s="9"/>
      <c r="AO39" s="9">
        <f t="shared" si="7"/>
        <v>53</v>
      </c>
      <c r="AP39" s="7" t="s">
        <v>46</v>
      </c>
      <c r="AQ39" s="8" t="s">
        <v>20</v>
      </c>
      <c r="AR39" s="10">
        <v>0.30134</v>
      </c>
      <c r="AS39" s="10" t="s">
        <v>107</v>
      </c>
      <c r="AT39" s="9">
        <f t="shared" si="8"/>
        <v>78</v>
      </c>
      <c r="AU39" s="7" t="s">
        <v>71</v>
      </c>
      <c r="AV39" s="8" t="s">
        <v>22</v>
      </c>
      <c r="AW39" s="9">
        <v>0.36254999999999998</v>
      </c>
      <c r="AX39" s="9"/>
      <c r="AY39" s="9">
        <f t="shared" si="9"/>
        <v>64</v>
      </c>
      <c r="AZ39" s="7" t="s">
        <v>60</v>
      </c>
      <c r="BA39" s="8" t="s">
        <v>19</v>
      </c>
      <c r="BB39" s="9">
        <v>0.35831000000000002</v>
      </c>
      <c r="BC39" s="9"/>
      <c r="BD39" s="9">
        <f t="shared" si="10"/>
        <v>67</v>
      </c>
      <c r="BE39" s="7" t="s">
        <v>46</v>
      </c>
      <c r="BF39" s="8" t="s">
        <v>22</v>
      </c>
      <c r="BG39" s="10">
        <v>0.23415</v>
      </c>
      <c r="BH39" s="10" t="s">
        <v>107</v>
      </c>
      <c r="BI39" s="9">
        <f t="shared" si="11"/>
        <v>87</v>
      </c>
      <c r="BJ39" s="7" t="s">
        <v>96</v>
      </c>
      <c r="BK39" s="8" t="s">
        <v>22</v>
      </c>
      <c r="BL39" s="10">
        <v>0.40448000000000001</v>
      </c>
      <c r="BM39" s="10" t="s">
        <v>107</v>
      </c>
      <c r="BN39" s="9">
        <f t="shared" si="12"/>
        <v>66</v>
      </c>
      <c r="BO39" s="7" t="s">
        <v>50</v>
      </c>
      <c r="BP39" s="8" t="s">
        <v>29</v>
      </c>
      <c r="BQ39" s="10">
        <v>0.37302999999999997</v>
      </c>
      <c r="BR39" t="s">
        <v>107</v>
      </c>
      <c r="BS39" s="9">
        <f t="shared" si="13"/>
        <v>72</v>
      </c>
    </row>
    <row r="40" spans="1:71" ht="17" thickBot="1" x14ac:dyDescent="0.25">
      <c r="A40" s="69"/>
      <c r="B40" s="7" t="s">
        <v>98</v>
      </c>
      <c r="C40" s="8" t="s">
        <v>25</v>
      </c>
      <c r="D40" s="9">
        <v>0.20046</v>
      </c>
      <c r="E40" s="9"/>
      <c r="F40" s="9">
        <f t="shared" si="0"/>
        <v>50</v>
      </c>
      <c r="G40" s="7" t="s">
        <v>103</v>
      </c>
      <c r="H40" s="8" t="s">
        <v>19</v>
      </c>
      <c r="I40" s="9">
        <v>0.38041000000000003</v>
      </c>
      <c r="J40" s="9"/>
      <c r="K40" s="9">
        <f t="shared" si="1"/>
        <v>57</v>
      </c>
      <c r="L40" s="7" t="s">
        <v>66</v>
      </c>
      <c r="M40" s="8" t="s">
        <v>20</v>
      </c>
      <c r="N40" s="10">
        <v>0.38185000000000002</v>
      </c>
      <c r="O40" s="10" t="s">
        <v>107</v>
      </c>
      <c r="P40" s="9">
        <f t="shared" si="2"/>
        <v>69</v>
      </c>
      <c r="Q40" s="7" t="s">
        <v>76</v>
      </c>
      <c r="R40" s="8" t="s">
        <v>26</v>
      </c>
      <c r="S40" s="10">
        <v>0.49390000000000001</v>
      </c>
      <c r="T40" s="10" t="s">
        <v>107</v>
      </c>
      <c r="U40" s="9">
        <f t="shared" si="3"/>
        <v>67</v>
      </c>
      <c r="V40" s="7" t="s">
        <v>63</v>
      </c>
      <c r="W40" s="8" t="s">
        <v>20</v>
      </c>
      <c r="X40" s="10">
        <v>0.41727999999999998</v>
      </c>
      <c r="Y40" s="10" t="s">
        <v>107</v>
      </c>
      <c r="Z40" s="9">
        <f t="shared" si="4"/>
        <v>73</v>
      </c>
      <c r="AA40" s="7" t="s">
        <v>41</v>
      </c>
      <c r="AB40" s="8" t="s">
        <v>25</v>
      </c>
      <c r="AC40" s="10">
        <v>0.31405</v>
      </c>
      <c r="AD40" s="10" t="s">
        <v>107</v>
      </c>
      <c r="AE40" s="9">
        <f t="shared" si="5"/>
        <v>55</v>
      </c>
      <c r="AF40" s="7" t="s">
        <v>78</v>
      </c>
      <c r="AG40" s="8" t="s">
        <v>23</v>
      </c>
      <c r="AH40" s="9">
        <v>0.22799</v>
      </c>
      <c r="AI40" s="9"/>
      <c r="AJ40" s="9">
        <f t="shared" si="6"/>
        <v>75</v>
      </c>
      <c r="AK40" s="7" t="s">
        <v>91</v>
      </c>
      <c r="AL40" s="8" t="s">
        <v>25</v>
      </c>
      <c r="AM40" s="9">
        <v>0.23035</v>
      </c>
      <c r="AN40" s="9"/>
      <c r="AO40" s="9">
        <f t="shared" si="7"/>
        <v>52</v>
      </c>
      <c r="AP40" s="7" t="s">
        <v>79</v>
      </c>
      <c r="AQ40" s="8" t="s">
        <v>29</v>
      </c>
      <c r="AR40" s="23">
        <v>0.28661999999999999</v>
      </c>
      <c r="AS40" s="23" t="s">
        <v>108</v>
      </c>
      <c r="AT40" s="9">
        <f t="shared" si="8"/>
        <v>77</v>
      </c>
      <c r="AU40" s="7" t="s">
        <v>81</v>
      </c>
      <c r="AV40" s="8" t="s">
        <v>26</v>
      </c>
      <c r="AW40" s="9">
        <v>0.35446</v>
      </c>
      <c r="AX40" s="9"/>
      <c r="AY40" s="9">
        <f t="shared" si="9"/>
        <v>63</v>
      </c>
      <c r="AZ40" s="7" t="s">
        <v>60</v>
      </c>
      <c r="BA40" s="8" t="s">
        <v>26</v>
      </c>
      <c r="BB40" s="9">
        <v>0.33771000000000001</v>
      </c>
      <c r="BC40" s="9"/>
      <c r="BD40" s="9">
        <f t="shared" si="10"/>
        <v>66</v>
      </c>
      <c r="BE40" s="7" t="s">
        <v>43</v>
      </c>
      <c r="BF40" s="8" t="s">
        <v>22</v>
      </c>
      <c r="BG40" s="10">
        <v>0.23394999999999999</v>
      </c>
      <c r="BH40" s="10" t="s">
        <v>107</v>
      </c>
      <c r="BI40" s="9">
        <f t="shared" si="11"/>
        <v>86</v>
      </c>
      <c r="BJ40" s="7" t="s">
        <v>103</v>
      </c>
      <c r="BK40" s="8" t="s">
        <v>23</v>
      </c>
      <c r="BL40" s="9">
        <v>0.40409</v>
      </c>
      <c r="BM40" s="9"/>
      <c r="BN40" s="9">
        <f t="shared" si="12"/>
        <v>65</v>
      </c>
      <c r="BO40" s="7" t="s">
        <v>38</v>
      </c>
      <c r="BP40" s="8" t="s">
        <v>26</v>
      </c>
      <c r="BQ40" s="10">
        <v>0.3679</v>
      </c>
      <c r="BR40" t="s">
        <v>107</v>
      </c>
      <c r="BS40" s="9">
        <f t="shared" si="13"/>
        <v>71</v>
      </c>
    </row>
    <row r="41" spans="1:71" ht="17" thickBot="1" x14ac:dyDescent="0.25">
      <c r="A41" s="69"/>
      <c r="B41" s="7" t="s">
        <v>69</v>
      </c>
      <c r="C41" s="8" t="s">
        <v>23</v>
      </c>
      <c r="D41" s="9">
        <v>0.18468000000000001</v>
      </c>
      <c r="E41" s="9"/>
      <c r="F41" s="9">
        <f t="shared" si="0"/>
        <v>49</v>
      </c>
      <c r="G41" s="7" t="s">
        <v>21</v>
      </c>
      <c r="H41" s="8" t="s">
        <v>22</v>
      </c>
      <c r="I41" s="10">
        <v>0.37602999999999998</v>
      </c>
      <c r="J41" s="10" t="s">
        <v>107</v>
      </c>
      <c r="K41" s="9">
        <f t="shared" si="1"/>
        <v>56</v>
      </c>
      <c r="L41" s="7" t="s">
        <v>46</v>
      </c>
      <c r="M41" s="8" t="s">
        <v>20</v>
      </c>
      <c r="N41" s="10">
        <v>0.37790000000000001</v>
      </c>
      <c r="O41" s="10" t="s">
        <v>107</v>
      </c>
      <c r="P41" s="9">
        <f t="shared" si="2"/>
        <v>68</v>
      </c>
      <c r="Q41" s="7" t="s">
        <v>46</v>
      </c>
      <c r="R41" s="8" t="s">
        <v>22</v>
      </c>
      <c r="S41" s="10">
        <v>0.49302000000000001</v>
      </c>
      <c r="T41" s="10" t="s">
        <v>107</v>
      </c>
      <c r="U41" s="9">
        <f t="shared" si="3"/>
        <v>66</v>
      </c>
      <c r="V41" s="7" t="s">
        <v>95</v>
      </c>
      <c r="W41" s="8" t="s">
        <v>26</v>
      </c>
      <c r="X41" s="9">
        <v>0.41681000000000001</v>
      </c>
      <c r="Y41" s="9"/>
      <c r="Z41" s="9">
        <f t="shared" si="4"/>
        <v>72</v>
      </c>
      <c r="AA41" s="7" t="s">
        <v>35</v>
      </c>
      <c r="AB41" s="8" t="s">
        <v>22</v>
      </c>
      <c r="AC41" s="10">
        <v>0.30031000000000002</v>
      </c>
      <c r="AD41" s="10" t="s">
        <v>107</v>
      </c>
      <c r="AE41" s="9">
        <f t="shared" si="5"/>
        <v>54</v>
      </c>
      <c r="AF41" s="7" t="s">
        <v>78</v>
      </c>
      <c r="AG41" s="8" t="s">
        <v>26</v>
      </c>
      <c r="AH41" s="9">
        <v>0.22669</v>
      </c>
      <c r="AI41" s="9"/>
      <c r="AJ41" s="9">
        <f t="shared" si="6"/>
        <v>74</v>
      </c>
      <c r="AK41" s="7" t="s">
        <v>58</v>
      </c>
      <c r="AL41" s="8" t="s">
        <v>25</v>
      </c>
      <c r="AM41" s="9">
        <v>0.22278000000000001</v>
      </c>
      <c r="AN41" s="9"/>
      <c r="AO41" s="9">
        <f t="shared" si="7"/>
        <v>51</v>
      </c>
      <c r="AP41" s="7" t="s">
        <v>72</v>
      </c>
      <c r="AQ41" s="8" t="s">
        <v>22</v>
      </c>
      <c r="AR41" s="23">
        <v>0.28162999999999999</v>
      </c>
      <c r="AS41" s="23" t="s">
        <v>108</v>
      </c>
      <c r="AT41" s="9">
        <f t="shared" si="8"/>
        <v>76</v>
      </c>
      <c r="AU41" s="7" t="s">
        <v>40</v>
      </c>
      <c r="AV41" s="8" t="s">
        <v>26</v>
      </c>
      <c r="AW41" s="9">
        <v>0.32679999999999998</v>
      </c>
      <c r="AX41" s="9"/>
      <c r="AY41" s="9">
        <f t="shared" si="9"/>
        <v>62</v>
      </c>
      <c r="AZ41" s="7" t="s">
        <v>84</v>
      </c>
      <c r="BA41" s="8" t="s">
        <v>28</v>
      </c>
      <c r="BB41" s="23">
        <v>0.32980999999999999</v>
      </c>
      <c r="BC41" s="23" t="s">
        <v>108</v>
      </c>
      <c r="BD41" s="9">
        <f t="shared" si="10"/>
        <v>65</v>
      </c>
      <c r="BE41" s="7" t="s">
        <v>72</v>
      </c>
      <c r="BF41" s="8" t="s">
        <v>25</v>
      </c>
      <c r="BG41" s="23">
        <v>0.22001999999999999</v>
      </c>
      <c r="BH41" s="23" t="s">
        <v>108</v>
      </c>
      <c r="BI41" s="9">
        <f t="shared" si="11"/>
        <v>85</v>
      </c>
      <c r="BJ41" s="7" t="s">
        <v>76</v>
      </c>
      <c r="BK41" s="8" t="s">
        <v>26</v>
      </c>
      <c r="BL41" s="10">
        <v>0.39889999999999998</v>
      </c>
      <c r="BM41" s="10" t="s">
        <v>107</v>
      </c>
      <c r="BN41" s="9">
        <f t="shared" si="12"/>
        <v>64</v>
      </c>
      <c r="BO41" s="7" t="s">
        <v>78</v>
      </c>
      <c r="BP41" s="8" t="s">
        <v>23</v>
      </c>
      <c r="BQ41" s="10">
        <v>0.34933999999999998</v>
      </c>
      <c r="BR41" t="s">
        <v>107</v>
      </c>
      <c r="BS41" s="9">
        <f t="shared" si="13"/>
        <v>70</v>
      </c>
    </row>
    <row r="42" spans="1:71" ht="17" thickBot="1" x14ac:dyDescent="0.25">
      <c r="A42" s="69"/>
      <c r="B42" s="7" t="s">
        <v>104</v>
      </c>
      <c r="C42" s="8" t="s">
        <v>25</v>
      </c>
      <c r="D42" s="9">
        <v>0.17180999999999999</v>
      </c>
      <c r="E42" s="9"/>
      <c r="F42" s="9">
        <f t="shared" si="0"/>
        <v>48</v>
      </c>
      <c r="G42" s="7" t="s">
        <v>87</v>
      </c>
      <c r="H42" s="8" t="s">
        <v>19</v>
      </c>
      <c r="I42" s="10">
        <v>0.35776999999999998</v>
      </c>
      <c r="J42" s="10" t="s">
        <v>107</v>
      </c>
      <c r="K42" s="9">
        <f t="shared" si="1"/>
        <v>55</v>
      </c>
      <c r="L42" s="7" t="s">
        <v>89</v>
      </c>
      <c r="M42" s="8" t="s">
        <v>22</v>
      </c>
      <c r="N42" s="10">
        <v>0.37629000000000001</v>
      </c>
      <c r="O42" s="10" t="s">
        <v>107</v>
      </c>
      <c r="P42" s="9">
        <f t="shared" si="2"/>
        <v>67</v>
      </c>
      <c r="Q42" s="7" t="s">
        <v>72</v>
      </c>
      <c r="R42" s="8" t="s">
        <v>28</v>
      </c>
      <c r="S42" s="10">
        <v>0.47134999999999999</v>
      </c>
      <c r="T42" s="10" t="s">
        <v>107</v>
      </c>
      <c r="U42" s="9">
        <f t="shared" si="3"/>
        <v>65</v>
      </c>
      <c r="V42" s="7" t="s">
        <v>94</v>
      </c>
      <c r="W42" s="8" t="s">
        <v>28</v>
      </c>
      <c r="X42" s="23">
        <v>0.39926</v>
      </c>
      <c r="Y42" s="23" t="s">
        <v>108</v>
      </c>
      <c r="Z42" s="9">
        <f t="shared" si="4"/>
        <v>71</v>
      </c>
      <c r="AA42" s="7" t="s">
        <v>91</v>
      </c>
      <c r="AB42" s="8" t="s">
        <v>20</v>
      </c>
      <c r="AC42" s="9">
        <v>0.28077000000000002</v>
      </c>
      <c r="AD42" s="9"/>
      <c r="AE42" s="9">
        <f t="shared" si="5"/>
        <v>53</v>
      </c>
      <c r="AF42" s="7" t="s">
        <v>56</v>
      </c>
      <c r="AG42" s="8" t="s">
        <v>25</v>
      </c>
      <c r="AH42" s="9">
        <v>0.22575999999999999</v>
      </c>
      <c r="AI42" s="9"/>
      <c r="AJ42" s="9">
        <f t="shared" si="6"/>
        <v>73</v>
      </c>
      <c r="AK42" s="7" t="s">
        <v>103</v>
      </c>
      <c r="AL42" s="8" t="s">
        <v>19</v>
      </c>
      <c r="AM42" s="9">
        <v>0.20909</v>
      </c>
      <c r="AN42" s="9"/>
      <c r="AO42" s="9">
        <f t="shared" si="7"/>
        <v>50</v>
      </c>
      <c r="AP42" s="7" t="s">
        <v>84</v>
      </c>
      <c r="AQ42" s="8" t="s">
        <v>28</v>
      </c>
      <c r="AR42" s="9">
        <v>0.28067999999999999</v>
      </c>
      <c r="AS42" s="9"/>
      <c r="AT42" s="9">
        <f t="shared" si="8"/>
        <v>75</v>
      </c>
      <c r="AU42" s="7" t="s">
        <v>89</v>
      </c>
      <c r="AV42" s="8" t="s">
        <v>22</v>
      </c>
      <c r="AW42" s="9">
        <v>0.30864000000000003</v>
      </c>
      <c r="AX42" s="9"/>
      <c r="AY42" s="9">
        <f t="shared" si="9"/>
        <v>61</v>
      </c>
      <c r="AZ42" s="7" t="s">
        <v>68</v>
      </c>
      <c r="BA42" s="8" t="s">
        <v>19</v>
      </c>
      <c r="BB42" s="9">
        <v>0.32408999999999999</v>
      </c>
      <c r="BC42" s="9"/>
      <c r="BD42" s="9">
        <f t="shared" si="10"/>
        <v>64</v>
      </c>
      <c r="BE42" s="7" t="s">
        <v>71</v>
      </c>
      <c r="BF42" s="8" t="s">
        <v>29</v>
      </c>
      <c r="BG42" s="9">
        <v>0.21842</v>
      </c>
      <c r="BH42" s="9"/>
      <c r="BI42" s="9">
        <f t="shared" si="11"/>
        <v>84</v>
      </c>
      <c r="BJ42" s="7" t="s">
        <v>60</v>
      </c>
      <c r="BK42" s="8" t="s">
        <v>19</v>
      </c>
      <c r="BL42" s="9">
        <v>0.3876</v>
      </c>
      <c r="BM42" s="9"/>
      <c r="BN42" s="9">
        <f t="shared" si="12"/>
        <v>63</v>
      </c>
      <c r="BO42" s="7" t="s">
        <v>63</v>
      </c>
      <c r="BP42" s="8" t="s">
        <v>22</v>
      </c>
      <c r="BQ42" s="10">
        <v>0.34359000000000001</v>
      </c>
      <c r="BR42" t="s">
        <v>107</v>
      </c>
      <c r="BS42" s="9">
        <f t="shared" si="13"/>
        <v>69</v>
      </c>
    </row>
    <row r="43" spans="1:71" ht="17" thickBot="1" x14ac:dyDescent="0.25">
      <c r="A43" s="69"/>
      <c r="B43" s="7" t="s">
        <v>35</v>
      </c>
      <c r="C43" s="8" t="s">
        <v>25</v>
      </c>
      <c r="D43" s="9">
        <v>0.17002</v>
      </c>
      <c r="E43" s="9"/>
      <c r="F43" s="9">
        <f t="shared" si="0"/>
        <v>47</v>
      </c>
      <c r="G43" s="7" t="s">
        <v>79</v>
      </c>
      <c r="H43" s="8" t="s">
        <v>29</v>
      </c>
      <c r="I43" s="10">
        <v>0.34721000000000002</v>
      </c>
      <c r="J43" s="10" t="s">
        <v>107</v>
      </c>
      <c r="K43" s="9">
        <f t="shared" si="1"/>
        <v>54</v>
      </c>
      <c r="L43" s="7" t="s">
        <v>89</v>
      </c>
      <c r="M43" s="8" t="s">
        <v>25</v>
      </c>
      <c r="N43" s="23">
        <v>0.37546000000000002</v>
      </c>
      <c r="O43" s="23" t="s">
        <v>108</v>
      </c>
      <c r="P43" s="9">
        <f t="shared" si="2"/>
        <v>66</v>
      </c>
      <c r="Q43" s="7" t="s">
        <v>100</v>
      </c>
      <c r="R43" s="8" t="s">
        <v>29</v>
      </c>
      <c r="S43" s="9">
        <v>0.45883000000000002</v>
      </c>
      <c r="T43" s="9"/>
      <c r="U43" s="9">
        <f t="shared" si="3"/>
        <v>64</v>
      </c>
      <c r="V43" s="7" t="s">
        <v>94</v>
      </c>
      <c r="W43" s="8" t="s">
        <v>22</v>
      </c>
      <c r="X43" s="10">
        <v>0.39860000000000001</v>
      </c>
      <c r="Y43" s="10" t="s">
        <v>107</v>
      </c>
      <c r="Z43" s="9">
        <f t="shared" si="4"/>
        <v>70</v>
      </c>
      <c r="AA43" s="7" t="s">
        <v>104</v>
      </c>
      <c r="AB43" s="8" t="s">
        <v>20</v>
      </c>
      <c r="AC43" s="9">
        <v>0.26705000000000001</v>
      </c>
      <c r="AD43" s="9"/>
      <c r="AE43" s="9">
        <f t="shared" si="5"/>
        <v>52</v>
      </c>
      <c r="AF43" s="7" t="s">
        <v>58</v>
      </c>
      <c r="AG43" s="8" t="s">
        <v>22</v>
      </c>
      <c r="AH43" s="9">
        <v>0.22389999999999999</v>
      </c>
      <c r="AI43" s="9"/>
      <c r="AJ43" s="9">
        <f t="shared" si="6"/>
        <v>72</v>
      </c>
      <c r="AK43" s="7" t="s">
        <v>31</v>
      </c>
      <c r="AL43" s="8" t="s">
        <v>25</v>
      </c>
      <c r="AM43" s="10">
        <v>0.20164000000000001</v>
      </c>
      <c r="AN43" s="10" t="s">
        <v>107</v>
      </c>
      <c r="AO43" s="9">
        <f t="shared" si="7"/>
        <v>49</v>
      </c>
      <c r="AP43" s="7" t="s">
        <v>89</v>
      </c>
      <c r="AQ43" s="8" t="s">
        <v>19</v>
      </c>
      <c r="AR43" s="9">
        <v>0.27993000000000001</v>
      </c>
      <c r="AS43" s="9"/>
      <c r="AT43" s="9">
        <f t="shared" si="8"/>
        <v>74</v>
      </c>
      <c r="AU43" s="7" t="s">
        <v>49</v>
      </c>
      <c r="AV43" s="8" t="s">
        <v>20</v>
      </c>
      <c r="AW43" s="10">
        <v>0.29592000000000002</v>
      </c>
      <c r="AX43" s="10" t="s">
        <v>107</v>
      </c>
      <c r="AY43" s="9">
        <f t="shared" si="9"/>
        <v>60</v>
      </c>
      <c r="AZ43" s="7" t="s">
        <v>100</v>
      </c>
      <c r="BA43" s="8" t="s">
        <v>101</v>
      </c>
      <c r="BB43" s="9">
        <v>0.32077</v>
      </c>
      <c r="BC43" s="9"/>
      <c r="BD43" s="9">
        <f t="shared" si="10"/>
        <v>63</v>
      </c>
      <c r="BE43" s="7" t="s">
        <v>63</v>
      </c>
      <c r="BF43" s="8" t="s">
        <v>26</v>
      </c>
      <c r="BG43" s="10">
        <v>0.21637000000000001</v>
      </c>
      <c r="BH43" s="10" t="s">
        <v>107</v>
      </c>
      <c r="BI43" s="9">
        <f t="shared" si="11"/>
        <v>83</v>
      </c>
      <c r="BJ43" s="7" t="s">
        <v>76</v>
      </c>
      <c r="BK43" s="8" t="s">
        <v>22</v>
      </c>
      <c r="BL43" s="10">
        <v>0.38323000000000002</v>
      </c>
      <c r="BM43" s="10" t="s">
        <v>107</v>
      </c>
      <c r="BN43" s="9">
        <f t="shared" si="12"/>
        <v>62</v>
      </c>
      <c r="BO43" s="7" t="s">
        <v>63</v>
      </c>
      <c r="BP43" s="8" t="s">
        <v>26</v>
      </c>
      <c r="BQ43" s="10">
        <v>0.33951999999999999</v>
      </c>
      <c r="BR43" t="s">
        <v>107</v>
      </c>
      <c r="BS43" s="9">
        <f t="shared" si="13"/>
        <v>68</v>
      </c>
    </row>
    <row r="44" spans="1:71" ht="17" thickBot="1" x14ac:dyDescent="0.25">
      <c r="A44" s="69"/>
      <c r="B44" s="7" t="s">
        <v>35</v>
      </c>
      <c r="C44" s="8" t="s">
        <v>22</v>
      </c>
      <c r="D44" s="9">
        <v>0.16517999999999999</v>
      </c>
      <c r="E44" s="9"/>
      <c r="F44" s="9">
        <f t="shared" si="0"/>
        <v>46</v>
      </c>
      <c r="G44" s="7" t="s">
        <v>94</v>
      </c>
      <c r="H44" s="8" t="s">
        <v>28</v>
      </c>
      <c r="I44" s="9">
        <v>0.33898</v>
      </c>
      <c r="J44" s="9"/>
      <c r="K44" s="9">
        <f t="shared" si="1"/>
        <v>53</v>
      </c>
      <c r="L44" s="7" t="s">
        <v>71</v>
      </c>
      <c r="M44" s="8" t="s">
        <v>20</v>
      </c>
      <c r="N44" s="23">
        <v>0.36912</v>
      </c>
      <c r="O44" s="23" t="s">
        <v>108</v>
      </c>
      <c r="P44" s="9">
        <f t="shared" si="2"/>
        <v>65</v>
      </c>
      <c r="Q44" s="7" t="s">
        <v>91</v>
      </c>
      <c r="R44" s="8" t="s">
        <v>25</v>
      </c>
      <c r="S44" s="9">
        <v>0.42227999999999999</v>
      </c>
      <c r="T44" s="9"/>
      <c r="U44" s="9">
        <f t="shared" si="3"/>
        <v>63</v>
      </c>
      <c r="V44" s="7" t="s">
        <v>72</v>
      </c>
      <c r="W44" s="8" t="s">
        <v>22</v>
      </c>
      <c r="X44" s="23">
        <v>0.38773999999999997</v>
      </c>
      <c r="Y44" s="23" t="s">
        <v>108</v>
      </c>
      <c r="Z44" s="9">
        <f t="shared" si="4"/>
        <v>69</v>
      </c>
      <c r="AA44" s="7" t="s">
        <v>79</v>
      </c>
      <c r="AB44" s="8" t="s">
        <v>29</v>
      </c>
      <c r="AC44" s="9">
        <v>0.26590000000000003</v>
      </c>
      <c r="AD44" s="9"/>
      <c r="AE44" s="9">
        <f t="shared" si="5"/>
        <v>51</v>
      </c>
      <c r="AF44" s="7" t="s">
        <v>89</v>
      </c>
      <c r="AG44" s="8" t="s">
        <v>28</v>
      </c>
      <c r="AH44" s="9">
        <v>0.22195000000000001</v>
      </c>
      <c r="AI44" s="9"/>
      <c r="AJ44" s="9">
        <f t="shared" si="6"/>
        <v>71</v>
      </c>
      <c r="AK44" s="7" t="s">
        <v>21</v>
      </c>
      <c r="AL44" s="8" t="s">
        <v>22</v>
      </c>
      <c r="AM44" s="10">
        <v>0.19902</v>
      </c>
      <c r="AN44" s="10" t="s">
        <v>107</v>
      </c>
      <c r="AO44" s="9">
        <f t="shared" si="7"/>
        <v>48</v>
      </c>
      <c r="AP44" s="7" t="s">
        <v>35</v>
      </c>
      <c r="AQ44" s="8" t="s">
        <v>25</v>
      </c>
      <c r="AR44" s="23">
        <v>0.27775</v>
      </c>
      <c r="AS44" s="23" t="s">
        <v>108</v>
      </c>
      <c r="AT44" s="9">
        <f t="shared" si="8"/>
        <v>73</v>
      </c>
      <c r="AU44" s="7" t="s">
        <v>43</v>
      </c>
      <c r="AV44" s="8" t="s">
        <v>22</v>
      </c>
      <c r="AW44" s="23">
        <v>0.29231000000000001</v>
      </c>
      <c r="AX44" s="23" t="s">
        <v>108</v>
      </c>
      <c r="AY44" s="9">
        <f t="shared" si="9"/>
        <v>59</v>
      </c>
      <c r="AZ44" s="7" t="s">
        <v>51</v>
      </c>
      <c r="BA44" s="8" t="s">
        <v>28</v>
      </c>
      <c r="BB44" s="10">
        <v>0.31631999999999999</v>
      </c>
      <c r="BC44" s="10" t="s">
        <v>107</v>
      </c>
      <c r="BD44" s="9">
        <f t="shared" si="10"/>
        <v>62</v>
      </c>
      <c r="BE44" s="7" t="s">
        <v>35</v>
      </c>
      <c r="BF44" s="8" t="s">
        <v>25</v>
      </c>
      <c r="BG44" s="10">
        <v>0.21296999999999999</v>
      </c>
      <c r="BH44" s="10" t="s">
        <v>107</v>
      </c>
      <c r="BI44" s="9">
        <f t="shared" si="11"/>
        <v>82</v>
      </c>
      <c r="BJ44" s="7" t="s">
        <v>85</v>
      </c>
      <c r="BK44" s="8" t="s">
        <v>26</v>
      </c>
      <c r="BL44" s="9">
        <v>0.38224000000000002</v>
      </c>
      <c r="BM44" s="9"/>
      <c r="BN44" s="9">
        <f t="shared" si="12"/>
        <v>61</v>
      </c>
      <c r="BO44" s="7" t="s">
        <v>71</v>
      </c>
      <c r="BP44" s="8" t="s">
        <v>20</v>
      </c>
      <c r="BQ44" s="23">
        <v>0.33550999999999997</v>
      </c>
      <c r="BR44" t="s">
        <v>108</v>
      </c>
      <c r="BS44" s="9">
        <f t="shared" si="13"/>
        <v>67</v>
      </c>
    </row>
    <row r="45" spans="1:71" ht="17" thickBot="1" x14ac:dyDescent="0.25">
      <c r="A45" s="69"/>
      <c r="B45" s="7" t="s">
        <v>27</v>
      </c>
      <c r="C45" s="8" t="s">
        <v>29</v>
      </c>
      <c r="D45" s="9">
        <v>0.15554000000000001</v>
      </c>
      <c r="E45" s="9"/>
      <c r="F45" s="9">
        <f t="shared" si="0"/>
        <v>45</v>
      </c>
      <c r="G45" s="7" t="s">
        <v>58</v>
      </c>
      <c r="H45" s="8" t="s">
        <v>20</v>
      </c>
      <c r="I45" s="23">
        <v>0.32632</v>
      </c>
      <c r="J45" s="23" t="s">
        <v>108</v>
      </c>
      <c r="K45" s="9">
        <f t="shared" si="1"/>
        <v>52</v>
      </c>
      <c r="L45" s="7" t="s">
        <v>21</v>
      </c>
      <c r="M45" s="8" t="s">
        <v>22</v>
      </c>
      <c r="N45" s="10">
        <v>0.32962999999999998</v>
      </c>
      <c r="O45" s="10" t="s">
        <v>107</v>
      </c>
      <c r="P45" s="9">
        <f t="shared" si="2"/>
        <v>64</v>
      </c>
      <c r="Q45" s="7" t="s">
        <v>102</v>
      </c>
      <c r="R45" s="8" t="s">
        <v>26</v>
      </c>
      <c r="S45" s="10">
        <v>0.40256999999999998</v>
      </c>
      <c r="T45" s="10" t="s">
        <v>107</v>
      </c>
      <c r="U45" s="9">
        <f t="shared" si="3"/>
        <v>62</v>
      </c>
      <c r="V45" s="7" t="s">
        <v>71</v>
      </c>
      <c r="W45" s="8" t="s">
        <v>29</v>
      </c>
      <c r="X45" s="9">
        <v>0.38540000000000002</v>
      </c>
      <c r="Y45" s="9"/>
      <c r="Z45" s="9">
        <f t="shared" si="4"/>
        <v>68</v>
      </c>
      <c r="AA45" s="7" t="s">
        <v>103</v>
      </c>
      <c r="AB45" s="8" t="s">
        <v>23</v>
      </c>
      <c r="AC45" s="9">
        <v>0.26441999999999999</v>
      </c>
      <c r="AD45" s="9"/>
      <c r="AE45" s="9">
        <f t="shared" si="5"/>
        <v>50</v>
      </c>
      <c r="AF45" s="7" t="s">
        <v>21</v>
      </c>
      <c r="AG45" s="8" t="s">
        <v>22</v>
      </c>
      <c r="AH45" s="10">
        <v>0.22155</v>
      </c>
      <c r="AI45" s="10" t="s">
        <v>107</v>
      </c>
      <c r="AJ45" s="9">
        <f t="shared" si="6"/>
        <v>70</v>
      </c>
      <c r="AK45" s="7" t="s">
        <v>18</v>
      </c>
      <c r="AL45" s="8" t="s">
        <v>19</v>
      </c>
      <c r="AM45" s="23">
        <v>0.17874000000000001</v>
      </c>
      <c r="AN45" s="23" t="s">
        <v>108</v>
      </c>
      <c r="AO45" s="9">
        <f t="shared" si="7"/>
        <v>47</v>
      </c>
      <c r="AP45" s="7" t="s">
        <v>47</v>
      </c>
      <c r="AQ45" s="8" t="s">
        <v>28</v>
      </c>
      <c r="AR45" s="10">
        <v>0.27187</v>
      </c>
      <c r="AS45" s="10" t="s">
        <v>107</v>
      </c>
      <c r="AT45" s="9">
        <f t="shared" si="8"/>
        <v>72</v>
      </c>
      <c r="AU45" s="7" t="s">
        <v>49</v>
      </c>
      <c r="AV45" s="8" t="s">
        <v>28</v>
      </c>
      <c r="AW45" s="10">
        <v>0.28759000000000001</v>
      </c>
      <c r="AX45" s="10" t="s">
        <v>107</v>
      </c>
      <c r="AY45" s="9">
        <f t="shared" si="9"/>
        <v>58</v>
      </c>
      <c r="AZ45" s="7" t="s">
        <v>103</v>
      </c>
      <c r="BA45" s="8" t="s">
        <v>26</v>
      </c>
      <c r="BB45" s="9">
        <v>0.3054</v>
      </c>
      <c r="BC45" s="9"/>
      <c r="BD45" s="9">
        <f t="shared" si="10"/>
        <v>61</v>
      </c>
      <c r="BE45" s="7" t="s">
        <v>38</v>
      </c>
      <c r="BF45" s="8" t="s">
        <v>26</v>
      </c>
      <c r="BG45" s="10">
        <v>0.21234</v>
      </c>
      <c r="BH45" s="10" t="s">
        <v>107</v>
      </c>
      <c r="BI45" s="9">
        <f t="shared" si="11"/>
        <v>81</v>
      </c>
      <c r="BJ45" s="7" t="s">
        <v>78</v>
      </c>
      <c r="BK45" s="8" t="s">
        <v>26</v>
      </c>
      <c r="BL45" s="10">
        <v>0.37757000000000002</v>
      </c>
      <c r="BM45" s="10" t="s">
        <v>107</v>
      </c>
      <c r="BN45" s="9">
        <f t="shared" si="12"/>
        <v>60</v>
      </c>
      <c r="BO45" s="7" t="s">
        <v>56</v>
      </c>
      <c r="BP45" s="8" t="s">
        <v>22</v>
      </c>
      <c r="BQ45" s="10">
        <v>0.32574999999999998</v>
      </c>
      <c r="BR45" t="s">
        <v>107</v>
      </c>
      <c r="BS45" s="9">
        <f t="shared" si="13"/>
        <v>66</v>
      </c>
    </row>
    <row r="46" spans="1:71" ht="17" thickBot="1" x14ac:dyDescent="0.25">
      <c r="A46" s="69"/>
      <c r="B46" s="7" t="s">
        <v>103</v>
      </c>
      <c r="C46" s="8" t="s">
        <v>19</v>
      </c>
      <c r="D46" s="9">
        <v>0.15354999999999999</v>
      </c>
      <c r="E46" s="9"/>
      <c r="F46" s="9">
        <f t="shared" si="0"/>
        <v>44</v>
      </c>
      <c r="G46" s="7" t="s">
        <v>94</v>
      </c>
      <c r="H46" s="8" t="s">
        <v>26</v>
      </c>
      <c r="I46" s="9">
        <v>0.32171</v>
      </c>
      <c r="J46" s="9"/>
      <c r="K46" s="9">
        <f t="shared" si="1"/>
        <v>51</v>
      </c>
      <c r="L46" s="7" t="s">
        <v>95</v>
      </c>
      <c r="M46" s="8" t="s">
        <v>23</v>
      </c>
      <c r="N46" s="9">
        <v>0.32127</v>
      </c>
      <c r="O46" s="9"/>
      <c r="P46" s="9">
        <f t="shared" si="2"/>
        <v>63</v>
      </c>
      <c r="Q46" s="7" t="s">
        <v>64</v>
      </c>
      <c r="R46" s="8" t="s">
        <v>28</v>
      </c>
      <c r="S46" s="10">
        <v>0.37057000000000001</v>
      </c>
      <c r="T46" s="10" t="s">
        <v>107</v>
      </c>
      <c r="U46" s="9">
        <f t="shared" si="3"/>
        <v>61</v>
      </c>
      <c r="V46" s="7" t="s">
        <v>76</v>
      </c>
      <c r="W46" s="8" t="s">
        <v>28</v>
      </c>
      <c r="X46" s="10">
        <v>0.38330999999999998</v>
      </c>
      <c r="Y46" s="10" t="s">
        <v>107</v>
      </c>
      <c r="Z46" s="9">
        <f t="shared" si="4"/>
        <v>67</v>
      </c>
      <c r="AA46" s="7" t="s">
        <v>31</v>
      </c>
      <c r="AB46" s="8" t="s">
        <v>19</v>
      </c>
      <c r="AC46" s="23">
        <v>0.25259999999999999</v>
      </c>
      <c r="AD46" s="23" t="s">
        <v>108</v>
      </c>
      <c r="AE46" s="9">
        <f t="shared" si="5"/>
        <v>49</v>
      </c>
      <c r="AF46" s="7" t="s">
        <v>42</v>
      </c>
      <c r="AG46" s="8" t="s">
        <v>28</v>
      </c>
      <c r="AH46" s="23">
        <v>0.21984000000000001</v>
      </c>
      <c r="AI46" s="23" t="s">
        <v>108</v>
      </c>
      <c r="AJ46" s="9">
        <f t="shared" si="6"/>
        <v>69</v>
      </c>
      <c r="AK46" s="7" t="s">
        <v>89</v>
      </c>
      <c r="AL46" s="8" t="s">
        <v>28</v>
      </c>
      <c r="AM46" s="9">
        <v>0.16965</v>
      </c>
      <c r="AN46" s="9"/>
      <c r="AO46" s="9">
        <f t="shared" si="7"/>
        <v>46</v>
      </c>
      <c r="AP46" s="7" t="s">
        <v>80</v>
      </c>
      <c r="AQ46" s="8" t="s">
        <v>28</v>
      </c>
      <c r="AR46" s="10">
        <v>0.26867000000000002</v>
      </c>
      <c r="AS46" s="10" t="s">
        <v>107</v>
      </c>
      <c r="AT46" s="9">
        <f t="shared" si="8"/>
        <v>71</v>
      </c>
      <c r="AU46" s="7" t="s">
        <v>71</v>
      </c>
      <c r="AV46" s="8" t="s">
        <v>29</v>
      </c>
      <c r="AW46" s="9">
        <v>0.27067000000000002</v>
      </c>
      <c r="AX46" s="9"/>
      <c r="AY46" s="9">
        <f t="shared" si="9"/>
        <v>57</v>
      </c>
      <c r="AZ46" s="7" t="s">
        <v>100</v>
      </c>
      <c r="BA46" s="8" t="s">
        <v>29</v>
      </c>
      <c r="BB46" s="9">
        <v>0.3029</v>
      </c>
      <c r="BC46" s="9"/>
      <c r="BD46" s="9">
        <f t="shared" si="10"/>
        <v>60</v>
      </c>
      <c r="BE46" s="7" t="s">
        <v>91</v>
      </c>
      <c r="BF46" s="8" t="s">
        <v>20</v>
      </c>
      <c r="BG46" s="9">
        <v>0.21207000000000001</v>
      </c>
      <c r="BH46" s="9"/>
      <c r="BI46" s="9">
        <f t="shared" si="11"/>
        <v>80</v>
      </c>
      <c r="BJ46" s="7" t="s">
        <v>86</v>
      </c>
      <c r="BK46" s="8" t="s">
        <v>28</v>
      </c>
      <c r="BL46" s="10">
        <v>0.37213000000000002</v>
      </c>
      <c r="BM46" s="10" t="s">
        <v>107</v>
      </c>
      <c r="BN46" s="9">
        <f t="shared" si="12"/>
        <v>59</v>
      </c>
      <c r="BO46" s="7" t="s">
        <v>86</v>
      </c>
      <c r="BP46" s="8" t="s">
        <v>26</v>
      </c>
      <c r="BQ46" s="10">
        <v>0.3201</v>
      </c>
      <c r="BR46" t="s">
        <v>107</v>
      </c>
      <c r="BS46" s="9">
        <f t="shared" si="13"/>
        <v>65</v>
      </c>
    </row>
    <row r="47" spans="1:71" ht="17" thickBot="1" x14ac:dyDescent="0.25">
      <c r="A47" s="69"/>
      <c r="B47" s="7" t="s">
        <v>21</v>
      </c>
      <c r="C47" s="8" t="s">
        <v>22</v>
      </c>
      <c r="D47" s="9">
        <v>0.13683000000000001</v>
      </c>
      <c r="E47" s="9"/>
      <c r="F47" s="9">
        <f t="shared" si="0"/>
        <v>43</v>
      </c>
      <c r="G47" s="7" t="s">
        <v>91</v>
      </c>
      <c r="H47" s="8" t="s">
        <v>28</v>
      </c>
      <c r="I47" s="23">
        <v>0.32138</v>
      </c>
      <c r="J47" s="23" t="s">
        <v>108</v>
      </c>
      <c r="K47" s="9">
        <f t="shared" si="1"/>
        <v>50</v>
      </c>
      <c r="L47" s="7" t="s">
        <v>76</v>
      </c>
      <c r="M47" s="8" t="s">
        <v>28</v>
      </c>
      <c r="N47" s="10">
        <v>0.31689000000000001</v>
      </c>
      <c r="O47" s="10" t="s">
        <v>107</v>
      </c>
      <c r="P47" s="9">
        <f t="shared" si="2"/>
        <v>62</v>
      </c>
      <c r="Q47" s="7" t="s">
        <v>85</v>
      </c>
      <c r="R47" s="8" t="s">
        <v>26</v>
      </c>
      <c r="S47" s="9">
        <v>0.34711999999999998</v>
      </c>
      <c r="T47" s="9"/>
      <c r="U47" s="9">
        <f t="shared" si="3"/>
        <v>60</v>
      </c>
      <c r="V47" s="7" t="s">
        <v>102</v>
      </c>
      <c r="W47" s="8" t="s">
        <v>28</v>
      </c>
      <c r="X47" s="10">
        <v>0.37798999999999999</v>
      </c>
      <c r="Y47" s="10" t="s">
        <v>107</v>
      </c>
      <c r="Z47" s="9">
        <f t="shared" si="4"/>
        <v>66</v>
      </c>
      <c r="AA47" s="7" t="s">
        <v>80</v>
      </c>
      <c r="AB47" s="8" t="s">
        <v>25</v>
      </c>
      <c r="AC47" s="23">
        <v>0.24521999999999999</v>
      </c>
      <c r="AD47" s="23" t="s">
        <v>108</v>
      </c>
      <c r="AE47" s="9">
        <f t="shared" si="5"/>
        <v>48</v>
      </c>
      <c r="AF47" s="7" t="s">
        <v>96</v>
      </c>
      <c r="AG47" s="8" t="s">
        <v>25</v>
      </c>
      <c r="AH47" s="9">
        <v>0.21951999999999999</v>
      </c>
      <c r="AI47" s="9"/>
      <c r="AJ47" s="9">
        <f t="shared" si="6"/>
        <v>68</v>
      </c>
      <c r="AK47" s="7" t="s">
        <v>89</v>
      </c>
      <c r="AL47" s="8" t="s">
        <v>22</v>
      </c>
      <c r="AM47" s="9">
        <v>0.16803999999999999</v>
      </c>
      <c r="AN47" s="9"/>
      <c r="AO47" s="9">
        <f t="shared" si="7"/>
        <v>45</v>
      </c>
      <c r="AP47" s="7" t="s">
        <v>66</v>
      </c>
      <c r="AQ47" s="8" t="s">
        <v>22</v>
      </c>
      <c r="AR47" s="23">
        <v>0.26329000000000002</v>
      </c>
      <c r="AS47" s="23" t="s">
        <v>108</v>
      </c>
      <c r="AT47" s="9">
        <f t="shared" si="8"/>
        <v>70</v>
      </c>
      <c r="AU47" s="7" t="s">
        <v>60</v>
      </c>
      <c r="AV47" s="8" t="s">
        <v>19</v>
      </c>
      <c r="AW47" s="9">
        <v>0.26472000000000001</v>
      </c>
      <c r="AX47" s="9"/>
      <c r="AY47" s="9">
        <f t="shared" si="9"/>
        <v>56</v>
      </c>
      <c r="AZ47" s="7" t="s">
        <v>100</v>
      </c>
      <c r="BA47" s="8" t="s">
        <v>26</v>
      </c>
      <c r="BB47" s="9">
        <v>0.29951</v>
      </c>
      <c r="BC47" s="9"/>
      <c r="BD47" s="9">
        <f t="shared" si="10"/>
        <v>59</v>
      </c>
      <c r="BE47" s="7" t="s">
        <v>89</v>
      </c>
      <c r="BF47" s="8" t="s">
        <v>28</v>
      </c>
      <c r="BG47" s="9">
        <v>0.20846000000000001</v>
      </c>
      <c r="BH47" s="9"/>
      <c r="BI47" s="9">
        <f t="shared" si="11"/>
        <v>79</v>
      </c>
      <c r="BJ47" s="7" t="s">
        <v>40</v>
      </c>
      <c r="BK47" s="8" t="s">
        <v>29</v>
      </c>
      <c r="BL47" s="9">
        <v>0.37167</v>
      </c>
      <c r="BM47" s="9"/>
      <c r="BN47" s="9">
        <f t="shared" si="12"/>
        <v>58</v>
      </c>
      <c r="BO47" s="7" t="s">
        <v>71</v>
      </c>
      <c r="BP47" s="8" t="s">
        <v>29</v>
      </c>
      <c r="BQ47" s="10">
        <v>0.30307000000000001</v>
      </c>
      <c r="BR47" t="s">
        <v>107</v>
      </c>
      <c r="BS47" s="9">
        <f t="shared" si="13"/>
        <v>64</v>
      </c>
    </row>
    <row r="48" spans="1:71" ht="17" thickBot="1" x14ac:dyDescent="0.25">
      <c r="A48" s="69"/>
      <c r="B48" s="7" t="s">
        <v>103</v>
      </c>
      <c r="C48" s="8" t="s">
        <v>23</v>
      </c>
      <c r="D48" s="9">
        <v>0.13170999999999999</v>
      </c>
      <c r="E48" s="9"/>
      <c r="F48" s="9">
        <f t="shared" si="0"/>
        <v>42</v>
      </c>
      <c r="G48" s="7" t="s">
        <v>32</v>
      </c>
      <c r="H48" s="8" t="s">
        <v>26</v>
      </c>
      <c r="I48" s="10">
        <v>0.29538999999999999</v>
      </c>
      <c r="J48" s="10" t="s">
        <v>107</v>
      </c>
      <c r="K48" s="9">
        <f t="shared" si="1"/>
        <v>49</v>
      </c>
      <c r="L48" s="7" t="s">
        <v>32</v>
      </c>
      <c r="M48" s="8" t="s">
        <v>26</v>
      </c>
      <c r="N48" s="10">
        <v>0.29809000000000002</v>
      </c>
      <c r="O48" s="10" t="s">
        <v>107</v>
      </c>
      <c r="P48" s="9">
        <f t="shared" si="2"/>
        <v>61</v>
      </c>
      <c r="Q48" s="7" t="s">
        <v>82</v>
      </c>
      <c r="R48" s="8" t="s">
        <v>20</v>
      </c>
      <c r="S48" s="9">
        <v>0.33843000000000001</v>
      </c>
      <c r="T48" s="9"/>
      <c r="U48" s="9">
        <f t="shared" si="3"/>
        <v>59</v>
      </c>
      <c r="V48" s="7" t="s">
        <v>102</v>
      </c>
      <c r="W48" s="8" t="s">
        <v>26</v>
      </c>
      <c r="X48" s="10">
        <v>0.36648999999999998</v>
      </c>
      <c r="Y48" s="10" t="s">
        <v>107</v>
      </c>
      <c r="Z48" s="9">
        <f t="shared" si="4"/>
        <v>65</v>
      </c>
      <c r="AA48" s="7" t="s">
        <v>50</v>
      </c>
      <c r="AB48" s="8" t="s">
        <v>29</v>
      </c>
      <c r="AC48" s="9">
        <v>0.24290999999999999</v>
      </c>
      <c r="AD48" s="9"/>
      <c r="AE48" s="9">
        <f t="shared" si="5"/>
        <v>47</v>
      </c>
      <c r="AF48" s="7" t="s">
        <v>51</v>
      </c>
      <c r="AG48" s="8" t="s">
        <v>28</v>
      </c>
      <c r="AH48" s="23">
        <v>0.20668</v>
      </c>
      <c r="AI48" s="23" t="s">
        <v>108</v>
      </c>
      <c r="AJ48" s="9">
        <f t="shared" si="6"/>
        <v>67</v>
      </c>
      <c r="AK48" s="7" t="s">
        <v>89</v>
      </c>
      <c r="AL48" s="8" t="s">
        <v>19</v>
      </c>
      <c r="AM48" s="9">
        <v>0.16173000000000001</v>
      </c>
      <c r="AN48" s="9"/>
      <c r="AO48" s="9">
        <f t="shared" si="7"/>
        <v>44</v>
      </c>
      <c r="AP48" s="7" t="s">
        <v>56</v>
      </c>
      <c r="AQ48" s="8" t="s">
        <v>25</v>
      </c>
      <c r="AR48" s="9">
        <v>0.25358000000000003</v>
      </c>
      <c r="AS48" s="9"/>
      <c r="AT48" s="9">
        <f t="shared" si="8"/>
        <v>69</v>
      </c>
      <c r="AU48" s="7" t="s">
        <v>103</v>
      </c>
      <c r="AV48" s="8" t="s">
        <v>19</v>
      </c>
      <c r="AW48" s="9">
        <v>0.26166</v>
      </c>
      <c r="AX48" s="9"/>
      <c r="AY48" s="9">
        <f t="shared" si="9"/>
        <v>55</v>
      </c>
      <c r="AZ48" s="7" t="s">
        <v>87</v>
      </c>
      <c r="BA48" s="8" t="s">
        <v>25</v>
      </c>
      <c r="BB48" s="10">
        <v>0.29338999999999998</v>
      </c>
      <c r="BC48" s="10" t="s">
        <v>107</v>
      </c>
      <c r="BD48" s="9">
        <f t="shared" si="10"/>
        <v>58</v>
      </c>
      <c r="BE48" s="7" t="s">
        <v>66</v>
      </c>
      <c r="BF48" s="8" t="s">
        <v>28</v>
      </c>
      <c r="BG48" s="23">
        <v>0.20594999999999999</v>
      </c>
      <c r="BH48" s="23" t="s">
        <v>108</v>
      </c>
      <c r="BI48" s="9">
        <f t="shared" si="11"/>
        <v>78</v>
      </c>
      <c r="BJ48" s="7" t="s">
        <v>81</v>
      </c>
      <c r="BK48" s="8" t="s">
        <v>20</v>
      </c>
      <c r="BL48" s="9">
        <v>0.35443000000000002</v>
      </c>
      <c r="BM48" s="9"/>
      <c r="BN48" s="9">
        <f t="shared" si="12"/>
        <v>57</v>
      </c>
      <c r="BO48" s="7" t="s">
        <v>21</v>
      </c>
      <c r="BP48" s="8" t="s">
        <v>22</v>
      </c>
      <c r="BQ48" s="10">
        <v>0.27134999999999998</v>
      </c>
      <c r="BR48" t="s">
        <v>107</v>
      </c>
      <c r="BS48" s="9">
        <f t="shared" si="13"/>
        <v>63</v>
      </c>
    </row>
    <row r="49" spans="1:71" ht="17" thickBot="1" x14ac:dyDescent="0.25">
      <c r="A49" s="69"/>
      <c r="B49" s="7" t="s">
        <v>91</v>
      </c>
      <c r="C49" s="8" t="s">
        <v>20</v>
      </c>
      <c r="D49" s="9">
        <v>0.11856</v>
      </c>
      <c r="E49" s="9"/>
      <c r="F49" s="9">
        <f t="shared" si="0"/>
        <v>41</v>
      </c>
      <c r="G49" s="7" t="s">
        <v>91</v>
      </c>
      <c r="H49" s="8" t="s">
        <v>25</v>
      </c>
      <c r="I49" s="23">
        <v>0.29060999999999998</v>
      </c>
      <c r="J49" s="23" t="s">
        <v>108</v>
      </c>
      <c r="K49" s="9">
        <f t="shared" si="1"/>
        <v>48</v>
      </c>
      <c r="L49" s="7" t="s">
        <v>102</v>
      </c>
      <c r="M49" s="8" t="s">
        <v>28</v>
      </c>
      <c r="N49" s="9">
        <v>0.28822999999999999</v>
      </c>
      <c r="O49" s="9"/>
      <c r="P49" s="9">
        <f t="shared" si="2"/>
        <v>60</v>
      </c>
      <c r="Q49" s="7" t="s">
        <v>58</v>
      </c>
      <c r="R49" s="8" t="s">
        <v>22</v>
      </c>
      <c r="S49" s="9">
        <v>0.33756999999999998</v>
      </c>
      <c r="T49" s="9"/>
      <c r="U49" s="9">
        <f t="shared" si="3"/>
        <v>58</v>
      </c>
      <c r="V49" s="7" t="s">
        <v>64</v>
      </c>
      <c r="W49" s="8" t="s">
        <v>22</v>
      </c>
      <c r="X49" s="23">
        <v>0.36021999999999998</v>
      </c>
      <c r="Y49" s="23" t="s">
        <v>108</v>
      </c>
      <c r="Z49" s="9">
        <f t="shared" si="4"/>
        <v>64</v>
      </c>
      <c r="AA49" s="7" t="s">
        <v>58</v>
      </c>
      <c r="AB49" s="8" t="s">
        <v>20</v>
      </c>
      <c r="AC49" s="9">
        <v>0.22400999999999999</v>
      </c>
      <c r="AD49" s="9"/>
      <c r="AE49" s="9">
        <f t="shared" si="5"/>
        <v>46</v>
      </c>
      <c r="AF49" s="7" t="s">
        <v>96</v>
      </c>
      <c r="AG49" s="8" t="s">
        <v>22</v>
      </c>
      <c r="AH49" s="9">
        <v>0.20299</v>
      </c>
      <c r="AI49" s="9"/>
      <c r="AJ49" s="9">
        <f t="shared" si="6"/>
        <v>66</v>
      </c>
      <c r="AK49" s="7" t="s">
        <v>60</v>
      </c>
      <c r="AL49" s="8" t="s">
        <v>22</v>
      </c>
      <c r="AM49" s="9">
        <v>0.15986</v>
      </c>
      <c r="AN49" s="9"/>
      <c r="AO49" s="9">
        <f t="shared" si="7"/>
        <v>43</v>
      </c>
      <c r="AP49" s="7" t="s">
        <v>63</v>
      </c>
      <c r="AQ49" s="8" t="s">
        <v>20</v>
      </c>
      <c r="AR49" s="23">
        <v>0.252</v>
      </c>
      <c r="AS49" s="23" t="s">
        <v>108</v>
      </c>
      <c r="AT49" s="9">
        <f t="shared" si="8"/>
        <v>68</v>
      </c>
      <c r="AU49" s="7" t="s">
        <v>99</v>
      </c>
      <c r="AV49" s="8" t="s">
        <v>28</v>
      </c>
      <c r="AW49" s="9">
        <v>0.26041999999999998</v>
      </c>
      <c r="AX49" s="9"/>
      <c r="AY49" s="9">
        <f t="shared" si="9"/>
        <v>54</v>
      </c>
      <c r="AZ49" s="7" t="s">
        <v>99</v>
      </c>
      <c r="BA49" s="8" t="s">
        <v>28</v>
      </c>
      <c r="BB49" s="9">
        <v>0.29194999999999999</v>
      </c>
      <c r="BC49" s="9"/>
      <c r="BD49" s="9">
        <f t="shared" si="10"/>
        <v>57</v>
      </c>
      <c r="BE49" s="7" t="s">
        <v>78</v>
      </c>
      <c r="BF49" s="8" t="s">
        <v>26</v>
      </c>
      <c r="BG49" s="10">
        <v>0.20362</v>
      </c>
      <c r="BH49" s="10" t="s">
        <v>107</v>
      </c>
      <c r="BI49" s="9">
        <f t="shared" si="11"/>
        <v>77</v>
      </c>
      <c r="BJ49" s="7" t="s">
        <v>24</v>
      </c>
      <c r="BK49" s="8" t="s">
        <v>26</v>
      </c>
      <c r="BL49" s="10">
        <v>0.34359000000000001</v>
      </c>
      <c r="BM49" s="10" t="s">
        <v>107</v>
      </c>
      <c r="BN49" s="9">
        <f t="shared" si="12"/>
        <v>56</v>
      </c>
      <c r="BO49" s="7" t="s">
        <v>56</v>
      </c>
      <c r="BP49" s="8" t="s">
        <v>25</v>
      </c>
      <c r="BQ49" s="9">
        <v>0.26375999999999999</v>
      </c>
      <c r="BS49" s="9">
        <f t="shared" si="13"/>
        <v>62</v>
      </c>
    </row>
    <row r="50" spans="1:71" ht="17" thickBot="1" x14ac:dyDescent="0.25">
      <c r="A50" s="69"/>
      <c r="B50" s="7" t="s">
        <v>31</v>
      </c>
      <c r="C50" s="8" t="s">
        <v>25</v>
      </c>
      <c r="D50" s="9">
        <v>0.10811</v>
      </c>
      <c r="E50" s="9"/>
      <c r="F50" s="9">
        <f t="shared" si="0"/>
        <v>40</v>
      </c>
      <c r="G50" s="7" t="s">
        <v>103</v>
      </c>
      <c r="H50" s="8" t="s">
        <v>23</v>
      </c>
      <c r="I50" s="9">
        <v>0.28258</v>
      </c>
      <c r="J50" s="9"/>
      <c r="K50" s="9">
        <f t="shared" si="1"/>
        <v>47</v>
      </c>
      <c r="L50" s="7" t="s">
        <v>69</v>
      </c>
      <c r="M50" s="8" t="s">
        <v>29</v>
      </c>
      <c r="N50" s="23">
        <v>0.27634999999999998</v>
      </c>
      <c r="O50" s="23" t="s">
        <v>108</v>
      </c>
      <c r="P50" s="9">
        <f t="shared" si="2"/>
        <v>59</v>
      </c>
      <c r="Q50" s="7" t="s">
        <v>100</v>
      </c>
      <c r="R50" s="8" t="s">
        <v>101</v>
      </c>
      <c r="S50" s="9">
        <v>0.33094000000000001</v>
      </c>
      <c r="T50" s="9"/>
      <c r="U50" s="9">
        <f t="shared" si="3"/>
        <v>57</v>
      </c>
      <c r="V50" s="7" t="s">
        <v>100</v>
      </c>
      <c r="W50" s="8" t="s">
        <v>101</v>
      </c>
      <c r="X50" s="9">
        <v>0.35874</v>
      </c>
      <c r="Y50" s="9"/>
      <c r="Z50" s="9">
        <f t="shared" si="4"/>
        <v>63</v>
      </c>
      <c r="AA50" s="7" t="s">
        <v>24</v>
      </c>
      <c r="AB50" s="8" t="s">
        <v>25</v>
      </c>
      <c r="AC50" s="10">
        <v>0.22020999999999999</v>
      </c>
      <c r="AD50" s="10" t="s">
        <v>107</v>
      </c>
      <c r="AE50" s="9">
        <f t="shared" si="5"/>
        <v>45</v>
      </c>
      <c r="AF50" s="7" t="s">
        <v>38</v>
      </c>
      <c r="AG50" s="8" t="s">
        <v>26</v>
      </c>
      <c r="AH50" s="9">
        <v>0.19725999999999999</v>
      </c>
      <c r="AI50" s="9"/>
      <c r="AJ50" s="9">
        <f t="shared" si="6"/>
        <v>65</v>
      </c>
      <c r="AK50" s="7" t="s">
        <v>100</v>
      </c>
      <c r="AL50" s="8" t="s">
        <v>101</v>
      </c>
      <c r="AM50" s="9">
        <v>0.14807000000000001</v>
      </c>
      <c r="AN50" s="9"/>
      <c r="AO50" s="9">
        <f t="shared" si="7"/>
        <v>42</v>
      </c>
      <c r="AP50" s="7" t="s">
        <v>51</v>
      </c>
      <c r="AQ50" s="8" t="s">
        <v>22</v>
      </c>
      <c r="AR50" s="10">
        <v>0.25151000000000001</v>
      </c>
      <c r="AS50" s="10" t="s">
        <v>107</v>
      </c>
      <c r="AT50" s="9">
        <f t="shared" si="8"/>
        <v>67</v>
      </c>
      <c r="AU50" s="7" t="s">
        <v>85</v>
      </c>
      <c r="AV50" s="8" t="s">
        <v>26</v>
      </c>
      <c r="AW50" s="9">
        <v>0.25305</v>
      </c>
      <c r="AX50" s="9"/>
      <c r="AY50" s="9">
        <f t="shared" si="9"/>
        <v>53</v>
      </c>
      <c r="AZ50" s="7" t="s">
        <v>99</v>
      </c>
      <c r="BA50" s="8" t="s">
        <v>20</v>
      </c>
      <c r="BB50" s="9">
        <v>0.29044999999999999</v>
      </c>
      <c r="BC50" s="9"/>
      <c r="BD50" s="9">
        <f t="shared" si="10"/>
        <v>56</v>
      </c>
      <c r="BE50" s="7" t="s">
        <v>56</v>
      </c>
      <c r="BF50" s="8" t="s">
        <v>19</v>
      </c>
      <c r="BG50" s="10">
        <v>0.19866</v>
      </c>
      <c r="BH50" s="10" t="s">
        <v>107</v>
      </c>
      <c r="BI50" s="9">
        <f t="shared" si="11"/>
        <v>76</v>
      </c>
      <c r="BJ50" s="7" t="s">
        <v>71</v>
      </c>
      <c r="BK50" s="8" t="s">
        <v>20</v>
      </c>
      <c r="BL50" s="9">
        <v>0.34138000000000002</v>
      </c>
      <c r="BM50" s="9"/>
      <c r="BN50" s="9">
        <f t="shared" si="12"/>
        <v>55</v>
      </c>
      <c r="BO50" s="7" t="s">
        <v>64</v>
      </c>
      <c r="BP50" s="8" t="s">
        <v>22</v>
      </c>
      <c r="BQ50" s="10">
        <v>0.25441999999999998</v>
      </c>
      <c r="BR50" t="s">
        <v>107</v>
      </c>
      <c r="BS50" s="9">
        <f t="shared" si="13"/>
        <v>61</v>
      </c>
    </row>
    <row r="51" spans="1:71" ht="17" thickBot="1" x14ac:dyDescent="0.25">
      <c r="A51" s="69"/>
      <c r="B51" s="7" t="s">
        <v>104</v>
      </c>
      <c r="C51" s="8" t="s">
        <v>20</v>
      </c>
      <c r="D51" s="9">
        <v>0.10478</v>
      </c>
      <c r="E51" s="9"/>
      <c r="F51" s="9">
        <f t="shared" si="0"/>
        <v>39</v>
      </c>
      <c r="G51" s="7" t="s">
        <v>32</v>
      </c>
      <c r="H51" s="8" t="s">
        <v>20</v>
      </c>
      <c r="I51" s="23">
        <v>0.28136</v>
      </c>
      <c r="J51" s="23" t="s">
        <v>108</v>
      </c>
      <c r="K51" s="9">
        <f t="shared" si="1"/>
        <v>46</v>
      </c>
      <c r="L51" s="7" t="s">
        <v>24</v>
      </c>
      <c r="M51" s="8" t="s">
        <v>26</v>
      </c>
      <c r="N51" s="10">
        <v>0.26532</v>
      </c>
      <c r="O51" s="10" t="s">
        <v>107</v>
      </c>
      <c r="P51" s="9">
        <f t="shared" si="2"/>
        <v>58</v>
      </c>
      <c r="Q51" s="7" t="s">
        <v>21</v>
      </c>
      <c r="R51" s="8" t="s">
        <v>22</v>
      </c>
      <c r="S51" s="10">
        <v>0.31729000000000002</v>
      </c>
      <c r="T51" s="10" t="s">
        <v>107</v>
      </c>
      <c r="U51" s="9">
        <f t="shared" si="3"/>
        <v>56</v>
      </c>
      <c r="V51" s="7" t="s">
        <v>64</v>
      </c>
      <c r="W51" s="8" t="s">
        <v>28</v>
      </c>
      <c r="X51" s="10">
        <v>0.35648999999999997</v>
      </c>
      <c r="Y51" s="10" t="s">
        <v>107</v>
      </c>
      <c r="Z51" s="9">
        <f t="shared" si="4"/>
        <v>62</v>
      </c>
      <c r="AA51" s="7" t="s">
        <v>84</v>
      </c>
      <c r="AB51" s="8" t="s">
        <v>28</v>
      </c>
      <c r="AC51" s="9">
        <v>0.21937000000000001</v>
      </c>
      <c r="AD51" s="9"/>
      <c r="AE51" s="9">
        <f t="shared" si="5"/>
        <v>44</v>
      </c>
      <c r="AF51" s="7" t="s">
        <v>94</v>
      </c>
      <c r="AG51" s="8" t="s">
        <v>22</v>
      </c>
      <c r="AH51" s="9">
        <v>0.19291</v>
      </c>
      <c r="AI51" s="9"/>
      <c r="AJ51" s="9">
        <f t="shared" si="6"/>
        <v>64</v>
      </c>
      <c r="AK51" s="7" t="s">
        <v>93</v>
      </c>
      <c r="AL51" s="8" t="s">
        <v>25</v>
      </c>
      <c r="AM51" s="9">
        <v>0.14604</v>
      </c>
      <c r="AN51" s="9"/>
      <c r="AO51" s="9">
        <f t="shared" si="7"/>
        <v>41</v>
      </c>
      <c r="AP51" s="7" t="s">
        <v>102</v>
      </c>
      <c r="AQ51" s="8" t="s">
        <v>28</v>
      </c>
      <c r="AR51" s="9">
        <v>0.24110000000000001</v>
      </c>
      <c r="AS51" s="9"/>
      <c r="AT51" s="9">
        <f t="shared" si="8"/>
        <v>66</v>
      </c>
      <c r="AU51" s="7" t="s">
        <v>71</v>
      </c>
      <c r="AV51" s="8" t="s">
        <v>20</v>
      </c>
      <c r="AW51" s="9">
        <v>0.25236999999999998</v>
      </c>
      <c r="AX51" s="9"/>
      <c r="AY51" s="9">
        <f t="shared" si="9"/>
        <v>52</v>
      </c>
      <c r="AZ51" s="7" t="s">
        <v>96</v>
      </c>
      <c r="BA51" s="8" t="s">
        <v>22</v>
      </c>
      <c r="BB51" s="9">
        <v>0.28543000000000002</v>
      </c>
      <c r="BC51" s="9"/>
      <c r="BD51" s="9">
        <f t="shared" si="10"/>
        <v>55</v>
      </c>
      <c r="BE51" s="7" t="s">
        <v>60</v>
      </c>
      <c r="BF51" s="8" t="s">
        <v>26</v>
      </c>
      <c r="BG51" s="9">
        <v>0.19863</v>
      </c>
      <c r="BH51" s="9"/>
      <c r="BI51" s="9">
        <f t="shared" si="11"/>
        <v>75</v>
      </c>
      <c r="BJ51" s="7" t="s">
        <v>50</v>
      </c>
      <c r="BK51" s="8" t="s">
        <v>29</v>
      </c>
      <c r="BL51" s="10">
        <v>0.32795000000000002</v>
      </c>
      <c r="BM51" s="10" t="s">
        <v>107</v>
      </c>
      <c r="BN51" s="9">
        <f t="shared" si="12"/>
        <v>54</v>
      </c>
      <c r="BO51" s="7" t="s">
        <v>85</v>
      </c>
      <c r="BP51" s="8" t="s">
        <v>19</v>
      </c>
      <c r="BQ51" s="9">
        <v>0.24143000000000001</v>
      </c>
      <c r="BS51" s="9">
        <f t="shared" si="13"/>
        <v>60</v>
      </c>
    </row>
    <row r="52" spans="1:71" ht="17" thickBot="1" x14ac:dyDescent="0.25">
      <c r="A52" s="69"/>
      <c r="B52" s="7" t="s">
        <v>76</v>
      </c>
      <c r="C52" s="8" t="s">
        <v>22</v>
      </c>
      <c r="D52" s="9">
        <v>9.5259999999999997E-2</v>
      </c>
      <c r="E52" s="9"/>
      <c r="F52" s="9">
        <f t="shared" si="0"/>
        <v>38</v>
      </c>
      <c r="G52" s="7" t="s">
        <v>91</v>
      </c>
      <c r="H52" s="8" t="s">
        <v>22</v>
      </c>
      <c r="I52" s="10">
        <v>0.26704</v>
      </c>
      <c r="J52" s="10" t="s">
        <v>107</v>
      </c>
      <c r="K52" s="9">
        <f t="shared" si="1"/>
        <v>45</v>
      </c>
      <c r="L52" s="7" t="s">
        <v>104</v>
      </c>
      <c r="M52" s="8" t="s">
        <v>20</v>
      </c>
      <c r="N52" s="9">
        <v>0.25672</v>
      </c>
      <c r="O52" s="9"/>
      <c r="P52" s="9">
        <f t="shared" si="2"/>
        <v>57</v>
      </c>
      <c r="Q52" s="7" t="s">
        <v>60</v>
      </c>
      <c r="R52" s="8" t="s">
        <v>19</v>
      </c>
      <c r="S52" s="9">
        <v>0.31591999999999998</v>
      </c>
      <c r="T52" s="9"/>
      <c r="U52" s="9">
        <f t="shared" si="3"/>
        <v>55</v>
      </c>
      <c r="V52" s="7" t="s">
        <v>71</v>
      </c>
      <c r="W52" s="8" t="s">
        <v>20</v>
      </c>
      <c r="X52" s="9">
        <v>0.34443000000000001</v>
      </c>
      <c r="Y52" s="9"/>
      <c r="Z52" s="9">
        <f t="shared" si="4"/>
        <v>61</v>
      </c>
      <c r="AA52" s="7" t="s">
        <v>104</v>
      </c>
      <c r="AB52" s="8" t="s">
        <v>22</v>
      </c>
      <c r="AC52" s="9">
        <v>0.21371000000000001</v>
      </c>
      <c r="AD52" s="9"/>
      <c r="AE52" s="9">
        <f t="shared" si="5"/>
        <v>43</v>
      </c>
      <c r="AF52" s="7" t="s">
        <v>96</v>
      </c>
      <c r="AG52" s="8" t="s">
        <v>19</v>
      </c>
      <c r="AH52" s="9">
        <v>0.19133</v>
      </c>
      <c r="AI52" s="9"/>
      <c r="AJ52" s="9">
        <f t="shared" si="6"/>
        <v>63</v>
      </c>
      <c r="AK52" s="7" t="s">
        <v>103</v>
      </c>
      <c r="AL52" s="8" t="s">
        <v>23</v>
      </c>
      <c r="AM52" s="9">
        <v>0.14388999999999999</v>
      </c>
      <c r="AN52" s="9"/>
      <c r="AO52" s="9">
        <f t="shared" si="7"/>
        <v>40</v>
      </c>
      <c r="AP52" s="7" t="s">
        <v>21</v>
      </c>
      <c r="AQ52" s="8" t="s">
        <v>22</v>
      </c>
      <c r="AR52" s="10">
        <v>0.23300000000000001</v>
      </c>
      <c r="AS52" s="10" t="s">
        <v>107</v>
      </c>
      <c r="AT52" s="9">
        <f t="shared" si="8"/>
        <v>65</v>
      </c>
      <c r="AU52" s="7" t="s">
        <v>79</v>
      </c>
      <c r="AV52" s="8" t="s">
        <v>29</v>
      </c>
      <c r="AW52" s="9">
        <v>0.24234</v>
      </c>
      <c r="AX52" s="9"/>
      <c r="AY52" s="9">
        <f t="shared" si="9"/>
        <v>51</v>
      </c>
      <c r="AZ52" s="7" t="s">
        <v>68</v>
      </c>
      <c r="BA52" s="8" t="s">
        <v>29</v>
      </c>
      <c r="BB52" s="9">
        <v>0.27978999999999998</v>
      </c>
      <c r="BC52" s="9"/>
      <c r="BD52" s="9">
        <f t="shared" si="10"/>
        <v>54</v>
      </c>
      <c r="BE52" s="7" t="s">
        <v>85</v>
      </c>
      <c r="BF52" s="8" t="s">
        <v>26</v>
      </c>
      <c r="BG52" s="9">
        <v>0.19800999999999999</v>
      </c>
      <c r="BH52" s="9"/>
      <c r="BI52" s="9">
        <f t="shared" si="11"/>
        <v>74</v>
      </c>
      <c r="BJ52" s="7" t="s">
        <v>21</v>
      </c>
      <c r="BK52" s="8" t="s">
        <v>22</v>
      </c>
      <c r="BL52" s="10">
        <v>0.32736999999999999</v>
      </c>
      <c r="BM52" s="10" t="s">
        <v>107</v>
      </c>
      <c r="BN52" s="9">
        <f t="shared" si="12"/>
        <v>53</v>
      </c>
      <c r="BO52" s="7" t="s">
        <v>81</v>
      </c>
      <c r="BP52" s="8" t="s">
        <v>29</v>
      </c>
      <c r="BQ52" s="9">
        <v>0.24092</v>
      </c>
      <c r="BS52" s="9">
        <f t="shared" si="13"/>
        <v>59</v>
      </c>
    </row>
    <row r="53" spans="1:71" ht="17" thickBot="1" x14ac:dyDescent="0.25">
      <c r="A53" s="69"/>
      <c r="B53" s="7" t="s">
        <v>61</v>
      </c>
      <c r="C53" s="8" t="s">
        <v>23</v>
      </c>
      <c r="D53" s="9">
        <v>9.4659999999999994E-2</v>
      </c>
      <c r="E53" s="9"/>
      <c r="F53" s="9">
        <f t="shared" si="0"/>
        <v>37</v>
      </c>
      <c r="G53" s="7" t="s">
        <v>89</v>
      </c>
      <c r="H53" s="8" t="s">
        <v>22</v>
      </c>
      <c r="I53" s="9">
        <v>0.26316000000000001</v>
      </c>
      <c r="J53" s="9"/>
      <c r="K53" s="9">
        <f t="shared" si="1"/>
        <v>44</v>
      </c>
      <c r="L53" s="7" t="s">
        <v>72</v>
      </c>
      <c r="M53" s="8" t="s">
        <v>22</v>
      </c>
      <c r="N53" s="10">
        <v>0.24784</v>
      </c>
      <c r="O53" s="10" t="s">
        <v>107</v>
      </c>
      <c r="P53" s="9">
        <f t="shared" si="2"/>
        <v>56</v>
      </c>
      <c r="Q53" s="7" t="s">
        <v>49</v>
      </c>
      <c r="R53" s="8" t="s">
        <v>20</v>
      </c>
      <c r="S53" s="10">
        <v>0.31136000000000003</v>
      </c>
      <c r="T53" s="10" t="s">
        <v>107</v>
      </c>
      <c r="U53" s="9">
        <f t="shared" si="3"/>
        <v>54</v>
      </c>
      <c r="V53" s="7" t="s">
        <v>84</v>
      </c>
      <c r="W53" s="8" t="s">
        <v>26</v>
      </c>
      <c r="X53" s="9">
        <v>0.34295999999999999</v>
      </c>
      <c r="Y53" s="9"/>
      <c r="Z53" s="9">
        <f t="shared" si="4"/>
        <v>60</v>
      </c>
      <c r="AA53" s="7" t="s">
        <v>50</v>
      </c>
      <c r="AB53" s="8" t="s">
        <v>19</v>
      </c>
      <c r="AC53" s="9">
        <v>0.20934</v>
      </c>
      <c r="AD53" s="9"/>
      <c r="AE53" s="9">
        <f t="shared" si="5"/>
        <v>42</v>
      </c>
      <c r="AF53" s="7" t="s">
        <v>96</v>
      </c>
      <c r="AG53" s="8" t="s">
        <v>29</v>
      </c>
      <c r="AH53" s="9">
        <v>0.19001000000000001</v>
      </c>
      <c r="AI53" s="9"/>
      <c r="AJ53" s="9">
        <f t="shared" si="6"/>
        <v>62</v>
      </c>
      <c r="AK53" s="7" t="s">
        <v>24</v>
      </c>
      <c r="AL53" s="8" t="s">
        <v>25</v>
      </c>
      <c r="AM53" s="23">
        <v>0.14327000000000001</v>
      </c>
      <c r="AN53" s="23" t="s">
        <v>108</v>
      </c>
      <c r="AO53" s="9">
        <f t="shared" si="7"/>
        <v>39</v>
      </c>
      <c r="AP53" s="7" t="s">
        <v>64</v>
      </c>
      <c r="AQ53" s="8" t="s">
        <v>22</v>
      </c>
      <c r="AR53" s="9">
        <v>0.23188</v>
      </c>
      <c r="AS53" s="9"/>
      <c r="AT53" s="9">
        <f t="shared" si="8"/>
        <v>64</v>
      </c>
      <c r="AU53" s="7" t="s">
        <v>32</v>
      </c>
      <c r="AV53" s="8" t="s">
        <v>26</v>
      </c>
      <c r="AW53" s="23">
        <v>0.23677000000000001</v>
      </c>
      <c r="AX53" s="23" t="s">
        <v>108</v>
      </c>
      <c r="AY53" s="9">
        <f t="shared" si="9"/>
        <v>50</v>
      </c>
      <c r="AZ53" s="7" t="s">
        <v>49</v>
      </c>
      <c r="BA53" s="8" t="s">
        <v>20</v>
      </c>
      <c r="BB53" s="10">
        <v>0.27545999999999998</v>
      </c>
      <c r="BC53" s="10" t="s">
        <v>107</v>
      </c>
      <c r="BD53" s="9">
        <f t="shared" si="10"/>
        <v>53</v>
      </c>
      <c r="BE53" s="7" t="s">
        <v>56</v>
      </c>
      <c r="BF53" s="8" t="s">
        <v>22</v>
      </c>
      <c r="BG53" s="10">
        <v>0.19711000000000001</v>
      </c>
      <c r="BH53" s="10" t="s">
        <v>107</v>
      </c>
      <c r="BI53" s="9">
        <f t="shared" si="11"/>
        <v>73</v>
      </c>
      <c r="BJ53" s="7" t="s">
        <v>64</v>
      </c>
      <c r="BK53" s="8" t="s">
        <v>22</v>
      </c>
      <c r="BL53" s="23">
        <v>0.31777</v>
      </c>
      <c r="BM53" s="23" t="s">
        <v>108</v>
      </c>
      <c r="BN53" s="9">
        <f t="shared" si="12"/>
        <v>52</v>
      </c>
      <c r="BO53" s="7" t="s">
        <v>81</v>
      </c>
      <c r="BP53" s="8" t="s">
        <v>20</v>
      </c>
      <c r="BQ53" s="9">
        <v>0.23946999999999999</v>
      </c>
      <c r="BS53" s="9">
        <f t="shared" si="13"/>
        <v>58</v>
      </c>
    </row>
    <row r="54" spans="1:71" ht="17" thickBot="1" x14ac:dyDescent="0.25">
      <c r="A54" s="69"/>
      <c r="B54" s="7" t="s">
        <v>85</v>
      </c>
      <c r="C54" s="8" t="s">
        <v>29</v>
      </c>
      <c r="D54" s="9">
        <v>9.1550000000000006E-2</v>
      </c>
      <c r="E54" s="9"/>
      <c r="F54" s="9">
        <f t="shared" si="0"/>
        <v>36</v>
      </c>
      <c r="G54" s="7" t="s">
        <v>60</v>
      </c>
      <c r="H54" s="8" t="s">
        <v>19</v>
      </c>
      <c r="I54" s="9">
        <v>0.26105</v>
      </c>
      <c r="J54" s="9"/>
      <c r="K54" s="9">
        <f t="shared" si="1"/>
        <v>43</v>
      </c>
      <c r="L54" s="7" t="s">
        <v>84</v>
      </c>
      <c r="M54" s="8" t="s">
        <v>26</v>
      </c>
      <c r="N54" s="9">
        <v>0.24698000000000001</v>
      </c>
      <c r="O54" s="9"/>
      <c r="P54" s="9">
        <f t="shared" si="2"/>
        <v>55</v>
      </c>
      <c r="Q54" s="7" t="s">
        <v>71</v>
      </c>
      <c r="R54" s="8" t="s">
        <v>29</v>
      </c>
      <c r="S54" s="9">
        <v>0.30245</v>
      </c>
      <c r="T54" s="9"/>
      <c r="U54" s="9">
        <f t="shared" si="3"/>
        <v>53</v>
      </c>
      <c r="V54" s="7" t="s">
        <v>89</v>
      </c>
      <c r="W54" s="8" t="s">
        <v>22</v>
      </c>
      <c r="X54" s="9">
        <v>0.34103</v>
      </c>
      <c r="Y54" s="9"/>
      <c r="Z54" s="9">
        <f t="shared" si="4"/>
        <v>59</v>
      </c>
      <c r="AA54" s="7" t="s">
        <v>41</v>
      </c>
      <c r="AB54" s="8" t="s">
        <v>29</v>
      </c>
      <c r="AC54" s="9">
        <v>0.20405000000000001</v>
      </c>
      <c r="AD54" s="9"/>
      <c r="AE54" s="9">
        <f t="shared" si="5"/>
        <v>41</v>
      </c>
      <c r="AF54" s="7" t="s">
        <v>78</v>
      </c>
      <c r="AG54" s="8" t="s">
        <v>28</v>
      </c>
      <c r="AH54" s="9">
        <v>0.18315999999999999</v>
      </c>
      <c r="AI54" s="9"/>
      <c r="AJ54" s="9">
        <f t="shared" si="6"/>
        <v>61</v>
      </c>
      <c r="AK54" s="7" t="s">
        <v>70</v>
      </c>
      <c r="AL54" s="8" t="s">
        <v>19</v>
      </c>
      <c r="AM54" s="9">
        <v>0.13377</v>
      </c>
      <c r="AN54" s="9"/>
      <c r="AO54" s="9">
        <f t="shared" si="7"/>
        <v>38</v>
      </c>
      <c r="AP54" s="7" t="s">
        <v>80</v>
      </c>
      <c r="AQ54" s="8" t="s">
        <v>25</v>
      </c>
      <c r="AR54" s="23">
        <v>0.23133999999999999</v>
      </c>
      <c r="AS54" s="23" t="s">
        <v>108</v>
      </c>
      <c r="AT54" s="9">
        <f t="shared" si="8"/>
        <v>63</v>
      </c>
      <c r="AU54" s="7" t="s">
        <v>54</v>
      </c>
      <c r="AV54" s="8" t="s">
        <v>105</v>
      </c>
      <c r="AW54" s="9">
        <v>0.23275000000000001</v>
      </c>
      <c r="AX54" s="9"/>
      <c r="AY54" s="9">
        <f t="shared" si="9"/>
        <v>49</v>
      </c>
      <c r="AZ54" s="7" t="s">
        <v>103</v>
      </c>
      <c r="BA54" s="8" t="s">
        <v>23</v>
      </c>
      <c r="BB54" s="9">
        <v>0.27538000000000001</v>
      </c>
      <c r="BC54" s="9"/>
      <c r="BD54" s="9">
        <f t="shared" si="10"/>
        <v>52</v>
      </c>
      <c r="BE54" s="7" t="s">
        <v>102</v>
      </c>
      <c r="BF54" s="8" t="s">
        <v>22</v>
      </c>
      <c r="BG54" s="23">
        <v>0.19664999999999999</v>
      </c>
      <c r="BH54" s="23" t="s">
        <v>108</v>
      </c>
      <c r="BI54" s="9">
        <f t="shared" si="11"/>
        <v>72</v>
      </c>
      <c r="BJ54" s="7" t="s">
        <v>78</v>
      </c>
      <c r="BK54" s="8" t="s">
        <v>23</v>
      </c>
      <c r="BL54" s="10">
        <v>0.29942999999999997</v>
      </c>
      <c r="BM54" s="10" t="s">
        <v>107</v>
      </c>
      <c r="BN54" s="9">
        <f t="shared" si="12"/>
        <v>51</v>
      </c>
      <c r="BO54" s="7" t="s">
        <v>76</v>
      </c>
      <c r="BP54" s="8" t="s">
        <v>26</v>
      </c>
      <c r="BQ54" s="10">
        <v>0.22517000000000001</v>
      </c>
      <c r="BR54" t="s">
        <v>107</v>
      </c>
      <c r="BS54" s="9">
        <f t="shared" si="13"/>
        <v>57</v>
      </c>
    </row>
    <row r="55" spans="1:71" ht="17" thickBot="1" x14ac:dyDescent="0.25">
      <c r="A55" s="69"/>
      <c r="B55" s="7" t="s">
        <v>38</v>
      </c>
      <c r="C55" s="8" t="s">
        <v>22</v>
      </c>
      <c r="D55" s="9">
        <v>8.7499999999999994E-2</v>
      </c>
      <c r="E55" s="9"/>
      <c r="F55" s="9">
        <f t="shared" si="0"/>
        <v>35</v>
      </c>
      <c r="G55" s="7" t="s">
        <v>71</v>
      </c>
      <c r="H55" s="8" t="s">
        <v>20</v>
      </c>
      <c r="I55" s="9">
        <v>0.25872000000000001</v>
      </c>
      <c r="J55" s="9"/>
      <c r="K55" s="9">
        <f t="shared" si="1"/>
        <v>42</v>
      </c>
      <c r="L55" s="7" t="s">
        <v>43</v>
      </c>
      <c r="M55" s="8" t="s">
        <v>22</v>
      </c>
      <c r="N55" s="10">
        <v>0.23819000000000001</v>
      </c>
      <c r="O55" s="10" t="s">
        <v>107</v>
      </c>
      <c r="P55" s="9">
        <f t="shared" si="2"/>
        <v>54</v>
      </c>
      <c r="Q55" s="7" t="s">
        <v>71</v>
      </c>
      <c r="R55" s="8" t="s">
        <v>20</v>
      </c>
      <c r="S55" s="9">
        <v>0.29615999999999998</v>
      </c>
      <c r="T55" s="9"/>
      <c r="U55" s="9">
        <f t="shared" si="3"/>
        <v>52</v>
      </c>
      <c r="V55" s="7" t="s">
        <v>89</v>
      </c>
      <c r="W55" s="8" t="s">
        <v>28</v>
      </c>
      <c r="X55" s="9">
        <v>0.33511000000000002</v>
      </c>
      <c r="Y55" s="9"/>
      <c r="Z55" s="9">
        <f t="shared" si="4"/>
        <v>58</v>
      </c>
      <c r="AA55" s="7" t="s">
        <v>64</v>
      </c>
      <c r="AB55" s="8" t="s">
        <v>19</v>
      </c>
      <c r="AC55" s="9">
        <v>0.19277</v>
      </c>
      <c r="AD55" s="9"/>
      <c r="AE55" s="9">
        <f t="shared" si="5"/>
        <v>40</v>
      </c>
      <c r="AF55" s="7" t="s">
        <v>35</v>
      </c>
      <c r="AG55" s="8" t="s">
        <v>22</v>
      </c>
      <c r="AH55" s="9">
        <v>0.17992</v>
      </c>
      <c r="AI55" s="9"/>
      <c r="AJ55" s="9">
        <f t="shared" si="6"/>
        <v>60</v>
      </c>
      <c r="AK55" s="7" t="s">
        <v>80</v>
      </c>
      <c r="AL55" s="8" t="s">
        <v>19</v>
      </c>
      <c r="AM55" s="9">
        <v>0.13023999999999999</v>
      </c>
      <c r="AN55" s="9"/>
      <c r="AO55" s="9">
        <f t="shared" si="7"/>
        <v>37</v>
      </c>
      <c r="AP55" s="7" t="s">
        <v>71</v>
      </c>
      <c r="AQ55" s="8" t="s">
        <v>20</v>
      </c>
      <c r="AR55" s="9">
        <v>0.22791</v>
      </c>
      <c r="AS55" s="9"/>
      <c r="AT55" s="9">
        <f t="shared" si="8"/>
        <v>62</v>
      </c>
      <c r="AU55" s="7" t="s">
        <v>94</v>
      </c>
      <c r="AV55" s="8" t="s">
        <v>28</v>
      </c>
      <c r="AW55" s="9">
        <v>0.23000999999999999</v>
      </c>
      <c r="AX55" s="9"/>
      <c r="AY55" s="9">
        <f t="shared" si="9"/>
        <v>48</v>
      </c>
      <c r="AZ55" s="7" t="s">
        <v>78</v>
      </c>
      <c r="BA55" s="8" t="s">
        <v>23</v>
      </c>
      <c r="BB55" s="9">
        <v>0.27451999999999999</v>
      </c>
      <c r="BC55" s="9"/>
      <c r="BD55" s="9">
        <f t="shared" si="10"/>
        <v>51</v>
      </c>
      <c r="BE55" s="7" t="s">
        <v>64</v>
      </c>
      <c r="BF55" s="8" t="s">
        <v>22</v>
      </c>
      <c r="BG55" s="23">
        <v>0.1933</v>
      </c>
      <c r="BH55" s="23" t="s">
        <v>108</v>
      </c>
      <c r="BI55" s="9">
        <f t="shared" si="11"/>
        <v>71</v>
      </c>
      <c r="BJ55" s="7" t="s">
        <v>43</v>
      </c>
      <c r="BK55" s="8" t="s">
        <v>19</v>
      </c>
      <c r="BL55" s="10">
        <v>0.29859999999999998</v>
      </c>
      <c r="BM55" s="10" t="s">
        <v>107</v>
      </c>
      <c r="BN55" s="9">
        <f t="shared" si="12"/>
        <v>50</v>
      </c>
      <c r="BO55" s="7" t="s">
        <v>60</v>
      </c>
      <c r="BP55" s="8" t="s">
        <v>19</v>
      </c>
      <c r="BQ55" s="23">
        <v>0.22162999999999999</v>
      </c>
      <c r="BR55" t="s">
        <v>108</v>
      </c>
      <c r="BS55" s="9">
        <f t="shared" si="13"/>
        <v>56</v>
      </c>
    </row>
    <row r="56" spans="1:71" ht="17" thickBot="1" x14ac:dyDescent="0.25">
      <c r="A56" s="69"/>
      <c r="B56" s="7" t="s">
        <v>95</v>
      </c>
      <c r="C56" s="8" t="s">
        <v>29</v>
      </c>
      <c r="D56" s="9">
        <v>8.6430000000000007E-2</v>
      </c>
      <c r="E56" s="9"/>
      <c r="F56" s="9">
        <f t="shared" si="0"/>
        <v>34</v>
      </c>
      <c r="G56" s="7" t="s">
        <v>71</v>
      </c>
      <c r="H56" s="8" t="s">
        <v>29</v>
      </c>
      <c r="I56" s="9">
        <v>0.25702000000000003</v>
      </c>
      <c r="J56" s="9"/>
      <c r="K56" s="9">
        <f t="shared" si="1"/>
        <v>41</v>
      </c>
      <c r="L56" s="7" t="s">
        <v>64</v>
      </c>
      <c r="M56" s="8" t="s">
        <v>28</v>
      </c>
      <c r="N56" s="10">
        <v>0.23349</v>
      </c>
      <c r="O56" s="10" t="s">
        <v>107</v>
      </c>
      <c r="P56" s="9">
        <f t="shared" si="2"/>
        <v>53</v>
      </c>
      <c r="Q56" s="7" t="s">
        <v>87</v>
      </c>
      <c r="R56" s="8" t="s">
        <v>19</v>
      </c>
      <c r="S56" s="9">
        <v>0.28766999999999998</v>
      </c>
      <c r="T56" s="9"/>
      <c r="U56" s="9">
        <f t="shared" si="3"/>
        <v>51</v>
      </c>
      <c r="V56" s="7" t="s">
        <v>84</v>
      </c>
      <c r="W56" s="8" t="s">
        <v>28</v>
      </c>
      <c r="X56" s="23">
        <v>0.32963999999999999</v>
      </c>
      <c r="Y56" s="23" t="s">
        <v>108</v>
      </c>
      <c r="Z56" s="9">
        <f t="shared" si="4"/>
        <v>57</v>
      </c>
      <c r="AA56" s="7" t="s">
        <v>39</v>
      </c>
      <c r="AB56" s="8" t="s">
        <v>28</v>
      </c>
      <c r="AC56" s="9">
        <v>0.19231999999999999</v>
      </c>
      <c r="AD56" s="9"/>
      <c r="AE56" s="9">
        <f t="shared" si="5"/>
        <v>39</v>
      </c>
      <c r="AF56" s="7" t="s">
        <v>46</v>
      </c>
      <c r="AG56" s="8" t="s">
        <v>22</v>
      </c>
      <c r="AH56" s="23">
        <v>0.17730000000000001</v>
      </c>
      <c r="AI56" s="23" t="s">
        <v>108</v>
      </c>
      <c r="AJ56" s="9">
        <f t="shared" si="6"/>
        <v>59</v>
      </c>
      <c r="AK56" s="7" t="s">
        <v>72</v>
      </c>
      <c r="AL56" s="8" t="s">
        <v>25</v>
      </c>
      <c r="AM56" s="9">
        <v>0.12361999999999999</v>
      </c>
      <c r="AN56" s="9"/>
      <c r="AO56" s="9">
        <f t="shared" si="7"/>
        <v>36</v>
      </c>
      <c r="AP56" s="7" t="s">
        <v>53</v>
      </c>
      <c r="AQ56" s="8" t="s">
        <v>28</v>
      </c>
      <c r="AR56" s="10">
        <v>0.2263</v>
      </c>
      <c r="AS56" s="10" t="s">
        <v>107</v>
      </c>
      <c r="AT56" s="9">
        <f t="shared" si="8"/>
        <v>61</v>
      </c>
      <c r="AU56" s="7" t="s">
        <v>27</v>
      </c>
      <c r="AV56" s="8" t="s">
        <v>28</v>
      </c>
      <c r="AW56" s="10">
        <v>0.22803000000000001</v>
      </c>
      <c r="AX56" s="10" t="s">
        <v>107</v>
      </c>
      <c r="AY56" s="9">
        <f t="shared" si="9"/>
        <v>47</v>
      </c>
      <c r="AZ56" s="7" t="s">
        <v>42</v>
      </c>
      <c r="BA56" s="8" t="s">
        <v>26</v>
      </c>
      <c r="BB56" s="10">
        <v>0.26579000000000003</v>
      </c>
      <c r="BC56" s="10" t="s">
        <v>107</v>
      </c>
      <c r="BD56" s="9">
        <f t="shared" si="10"/>
        <v>50</v>
      </c>
      <c r="BE56" s="7" t="s">
        <v>78</v>
      </c>
      <c r="BF56" s="8" t="s">
        <v>28</v>
      </c>
      <c r="BG56" s="10">
        <v>0.19228000000000001</v>
      </c>
      <c r="BH56" s="10" t="s">
        <v>107</v>
      </c>
      <c r="BI56" s="9">
        <f t="shared" si="11"/>
        <v>70</v>
      </c>
      <c r="BJ56" s="7" t="s">
        <v>86</v>
      </c>
      <c r="BK56" s="8" t="s">
        <v>20</v>
      </c>
      <c r="BL56" s="9">
        <v>0.2969</v>
      </c>
      <c r="BM56" s="9"/>
      <c r="BN56" s="9">
        <f t="shared" si="12"/>
        <v>49</v>
      </c>
      <c r="BO56" s="7" t="s">
        <v>40</v>
      </c>
      <c r="BP56" s="8" t="s">
        <v>29</v>
      </c>
      <c r="BQ56" s="9">
        <v>0.22061</v>
      </c>
      <c r="BS56" s="9">
        <f t="shared" si="13"/>
        <v>55</v>
      </c>
    </row>
    <row r="57" spans="1:71" ht="17" thickBot="1" x14ac:dyDescent="0.25">
      <c r="A57" s="69"/>
      <c r="B57" s="7" t="s">
        <v>64</v>
      </c>
      <c r="C57" s="8" t="s">
        <v>28</v>
      </c>
      <c r="D57" s="9">
        <v>8.294E-2</v>
      </c>
      <c r="E57" s="9"/>
      <c r="F57" s="9">
        <f t="shared" si="0"/>
        <v>33</v>
      </c>
      <c r="G57" s="7" t="s">
        <v>72</v>
      </c>
      <c r="H57" s="8" t="s">
        <v>22</v>
      </c>
      <c r="I57" s="10">
        <v>0.25142999999999999</v>
      </c>
      <c r="J57" s="10" t="s">
        <v>107</v>
      </c>
      <c r="K57" s="9">
        <f t="shared" si="1"/>
        <v>40</v>
      </c>
      <c r="L57" s="7" t="s">
        <v>73</v>
      </c>
      <c r="M57" s="8" t="s">
        <v>29</v>
      </c>
      <c r="N57" s="9">
        <v>0.22949</v>
      </c>
      <c r="O57" s="9"/>
      <c r="P57" s="9">
        <f t="shared" si="2"/>
        <v>52</v>
      </c>
      <c r="Q57" s="7" t="s">
        <v>82</v>
      </c>
      <c r="R57" s="8" t="s">
        <v>28</v>
      </c>
      <c r="S57" s="9">
        <v>0.2752</v>
      </c>
      <c r="T57" s="9"/>
      <c r="U57" s="9">
        <f t="shared" si="3"/>
        <v>50</v>
      </c>
      <c r="V57" s="7" t="s">
        <v>104</v>
      </c>
      <c r="W57" s="8" t="s">
        <v>20</v>
      </c>
      <c r="X57" s="9">
        <v>0.32655000000000001</v>
      </c>
      <c r="Y57" s="9"/>
      <c r="Z57" s="9">
        <f t="shared" si="4"/>
        <v>56</v>
      </c>
      <c r="AA57" s="7" t="s">
        <v>91</v>
      </c>
      <c r="AB57" s="8" t="s">
        <v>22</v>
      </c>
      <c r="AC57" s="9">
        <v>0.18945999999999999</v>
      </c>
      <c r="AD57" s="9"/>
      <c r="AE57" s="9">
        <f t="shared" si="5"/>
        <v>38</v>
      </c>
      <c r="AF57" s="7" t="s">
        <v>71</v>
      </c>
      <c r="AG57" s="8" t="s">
        <v>20</v>
      </c>
      <c r="AH57" s="9">
        <v>0.17451</v>
      </c>
      <c r="AI57" s="9"/>
      <c r="AJ57" s="9">
        <f t="shared" si="6"/>
        <v>58</v>
      </c>
      <c r="AK57" s="7" t="s">
        <v>70</v>
      </c>
      <c r="AL57" s="8" t="s">
        <v>28</v>
      </c>
      <c r="AM57" s="9">
        <v>0.12136</v>
      </c>
      <c r="AN57" s="9"/>
      <c r="AO57" s="9">
        <f t="shared" si="7"/>
        <v>35</v>
      </c>
      <c r="AP57" s="7" t="s">
        <v>42</v>
      </c>
      <c r="AQ57" s="8" t="s">
        <v>28</v>
      </c>
      <c r="AR57" s="10">
        <v>0.22450000000000001</v>
      </c>
      <c r="AS57" s="10" t="s">
        <v>107</v>
      </c>
      <c r="AT57" s="9">
        <f t="shared" si="8"/>
        <v>60</v>
      </c>
      <c r="AU57" s="7" t="s">
        <v>68</v>
      </c>
      <c r="AV57" s="8" t="s">
        <v>19</v>
      </c>
      <c r="AW57" s="9">
        <v>0.21682000000000001</v>
      </c>
      <c r="AX57" s="9"/>
      <c r="AY57" s="9">
        <f t="shared" si="9"/>
        <v>46</v>
      </c>
      <c r="AZ57" s="7" t="s">
        <v>49</v>
      </c>
      <c r="BA57" s="8" t="s">
        <v>28</v>
      </c>
      <c r="BB57" s="23">
        <v>0.24476000000000001</v>
      </c>
      <c r="BC57" s="23" t="s">
        <v>108</v>
      </c>
      <c r="BD57" s="9">
        <f t="shared" si="10"/>
        <v>49</v>
      </c>
      <c r="BE57" s="7" t="s">
        <v>51</v>
      </c>
      <c r="BF57" s="8" t="s">
        <v>28</v>
      </c>
      <c r="BG57" s="10">
        <v>0.18431</v>
      </c>
      <c r="BH57" s="10" t="s">
        <v>107</v>
      </c>
      <c r="BI57" s="9">
        <f t="shared" si="11"/>
        <v>69</v>
      </c>
      <c r="BJ57" s="7" t="s">
        <v>32</v>
      </c>
      <c r="BK57" s="8" t="s">
        <v>26</v>
      </c>
      <c r="BL57" s="10">
        <v>0.29097000000000001</v>
      </c>
      <c r="BM57" s="10" t="s">
        <v>107</v>
      </c>
      <c r="BN57" s="9">
        <f t="shared" si="12"/>
        <v>48</v>
      </c>
      <c r="BO57" s="7" t="s">
        <v>76</v>
      </c>
      <c r="BP57" s="8" t="s">
        <v>22</v>
      </c>
      <c r="BQ57" s="23">
        <v>0.22022</v>
      </c>
      <c r="BR57" t="s">
        <v>108</v>
      </c>
      <c r="BS57" s="9">
        <f t="shared" si="13"/>
        <v>54</v>
      </c>
    </row>
    <row r="58" spans="1:71" ht="17" thickBot="1" x14ac:dyDescent="0.25">
      <c r="A58" s="69"/>
      <c r="B58" s="7" t="s">
        <v>75</v>
      </c>
      <c r="C58" s="8" t="s">
        <v>29</v>
      </c>
      <c r="D58" s="9">
        <v>8.2830000000000001E-2</v>
      </c>
      <c r="E58" s="9"/>
      <c r="F58" s="9">
        <f t="shared" si="0"/>
        <v>32</v>
      </c>
      <c r="G58" s="7" t="s">
        <v>24</v>
      </c>
      <c r="H58" s="8" t="s">
        <v>26</v>
      </c>
      <c r="I58" s="10">
        <v>0.24937000000000001</v>
      </c>
      <c r="J58" s="10" t="s">
        <v>107</v>
      </c>
      <c r="K58" s="9">
        <f t="shared" si="1"/>
        <v>39</v>
      </c>
      <c r="L58" s="7" t="s">
        <v>42</v>
      </c>
      <c r="M58" s="8" t="s">
        <v>26</v>
      </c>
      <c r="N58" s="23">
        <v>0.21934999999999999</v>
      </c>
      <c r="O58" s="23" t="s">
        <v>108</v>
      </c>
      <c r="P58" s="9">
        <f t="shared" si="2"/>
        <v>51</v>
      </c>
      <c r="Q58" s="7" t="s">
        <v>89</v>
      </c>
      <c r="R58" s="8" t="s">
        <v>28</v>
      </c>
      <c r="S58" s="9">
        <v>0.27123000000000003</v>
      </c>
      <c r="T58" s="9"/>
      <c r="U58" s="9">
        <f t="shared" si="3"/>
        <v>49</v>
      </c>
      <c r="V58" s="7" t="s">
        <v>60</v>
      </c>
      <c r="W58" s="8" t="s">
        <v>19</v>
      </c>
      <c r="X58" s="9">
        <v>0.32563999999999999</v>
      </c>
      <c r="Y58" s="9"/>
      <c r="Z58" s="9">
        <f t="shared" si="4"/>
        <v>55</v>
      </c>
      <c r="AA58" s="7" t="s">
        <v>71</v>
      </c>
      <c r="AB58" s="8" t="s">
        <v>20</v>
      </c>
      <c r="AC58" s="9">
        <v>0.18095</v>
      </c>
      <c r="AD58" s="9"/>
      <c r="AE58" s="9">
        <f t="shared" si="5"/>
        <v>37</v>
      </c>
      <c r="AF58" s="7" t="s">
        <v>64</v>
      </c>
      <c r="AG58" s="8" t="s">
        <v>28</v>
      </c>
      <c r="AH58" s="9">
        <v>0.16550999999999999</v>
      </c>
      <c r="AI58" s="9"/>
      <c r="AJ58" s="9">
        <f t="shared" si="6"/>
        <v>57</v>
      </c>
      <c r="AK58" s="7" t="s">
        <v>47</v>
      </c>
      <c r="AL58" s="8" t="s">
        <v>19</v>
      </c>
      <c r="AM58" s="9">
        <v>0.11971999999999999</v>
      </c>
      <c r="AN58" s="9"/>
      <c r="AO58" s="9">
        <f t="shared" si="7"/>
        <v>34</v>
      </c>
      <c r="AP58" s="7" t="s">
        <v>40</v>
      </c>
      <c r="AQ58" s="8" t="s">
        <v>26</v>
      </c>
      <c r="AR58" s="9">
        <v>0.22356999999999999</v>
      </c>
      <c r="AS58" s="9"/>
      <c r="AT58" s="9">
        <f t="shared" si="8"/>
        <v>59</v>
      </c>
      <c r="AU58" s="7" t="s">
        <v>84</v>
      </c>
      <c r="AV58" s="8" t="s">
        <v>28</v>
      </c>
      <c r="AW58" s="9">
        <v>0.20906</v>
      </c>
      <c r="AX58" s="9"/>
      <c r="AY58" s="9">
        <f t="shared" si="9"/>
        <v>45</v>
      </c>
      <c r="AZ58" s="7" t="s">
        <v>104</v>
      </c>
      <c r="BA58" s="8" t="s">
        <v>22</v>
      </c>
      <c r="BB58" s="9">
        <v>0.24177000000000001</v>
      </c>
      <c r="BC58" s="9"/>
      <c r="BD58" s="9">
        <f t="shared" si="10"/>
        <v>48</v>
      </c>
      <c r="BE58" s="7" t="s">
        <v>91</v>
      </c>
      <c r="BF58" s="8" t="s">
        <v>25</v>
      </c>
      <c r="BG58" s="9">
        <v>0.18393000000000001</v>
      </c>
      <c r="BH58" s="9"/>
      <c r="BI58" s="9">
        <f t="shared" si="11"/>
        <v>68</v>
      </c>
      <c r="BJ58" s="7" t="s">
        <v>50</v>
      </c>
      <c r="BK58" s="8" t="s">
        <v>19</v>
      </c>
      <c r="BL58" s="23">
        <v>0.29004999999999997</v>
      </c>
      <c r="BM58" s="23" t="s">
        <v>108</v>
      </c>
      <c r="BN58" s="9">
        <f t="shared" si="12"/>
        <v>47</v>
      </c>
      <c r="BO58" s="7" t="s">
        <v>63</v>
      </c>
      <c r="BP58" s="8" t="s">
        <v>20</v>
      </c>
      <c r="BQ58" s="9">
        <v>0.21085999999999999</v>
      </c>
      <c r="BS58" s="9">
        <f t="shared" si="13"/>
        <v>53</v>
      </c>
    </row>
    <row r="59" spans="1:71" ht="17" thickBot="1" x14ac:dyDescent="0.25">
      <c r="A59" s="77"/>
      <c r="B59" s="5" t="s">
        <v>104</v>
      </c>
      <c r="C59" s="6" t="s">
        <v>29</v>
      </c>
      <c r="D59" s="9">
        <v>8.2070000000000004E-2</v>
      </c>
      <c r="E59" s="30"/>
      <c r="F59" s="9">
        <f t="shared" si="0"/>
        <v>31</v>
      </c>
      <c r="G59" s="5" t="s">
        <v>43</v>
      </c>
      <c r="H59" s="6" t="s">
        <v>22</v>
      </c>
      <c r="I59" s="9">
        <v>0.23927000000000001</v>
      </c>
      <c r="J59" s="30"/>
      <c r="K59" s="9">
        <f t="shared" si="1"/>
        <v>38</v>
      </c>
      <c r="L59" s="5" t="s">
        <v>87</v>
      </c>
      <c r="M59" s="6" t="s">
        <v>25</v>
      </c>
      <c r="N59" s="9">
        <v>0.21013999999999999</v>
      </c>
      <c r="O59" s="30"/>
      <c r="P59" s="9">
        <f t="shared" si="2"/>
        <v>50</v>
      </c>
      <c r="Q59" s="5" t="s">
        <v>49</v>
      </c>
      <c r="R59" s="6" t="s">
        <v>28</v>
      </c>
      <c r="S59" s="23">
        <v>0.26532</v>
      </c>
      <c r="T59" s="45" t="s">
        <v>108</v>
      </c>
      <c r="U59" s="9">
        <f t="shared" si="3"/>
        <v>48</v>
      </c>
      <c r="V59" s="5" t="s">
        <v>58</v>
      </c>
      <c r="W59" s="6" t="s">
        <v>22</v>
      </c>
      <c r="X59" s="9">
        <v>0.31491000000000002</v>
      </c>
      <c r="Y59" s="30"/>
      <c r="Z59" s="9">
        <f t="shared" si="4"/>
        <v>54</v>
      </c>
      <c r="AA59" s="5" t="s">
        <v>21</v>
      </c>
      <c r="AB59" s="6" t="s">
        <v>22</v>
      </c>
      <c r="AC59" s="9">
        <v>0.17810000000000001</v>
      </c>
      <c r="AD59" s="30"/>
      <c r="AE59" s="9">
        <f t="shared" si="5"/>
        <v>36</v>
      </c>
      <c r="AF59" s="5" t="s">
        <v>63</v>
      </c>
      <c r="AG59" s="6" t="s">
        <v>26</v>
      </c>
      <c r="AH59" s="9">
        <v>0.16378000000000001</v>
      </c>
      <c r="AI59" s="30"/>
      <c r="AJ59" s="9">
        <f t="shared" si="6"/>
        <v>56</v>
      </c>
      <c r="AK59" s="5" t="s">
        <v>97</v>
      </c>
      <c r="AL59" s="6" t="s">
        <v>19</v>
      </c>
      <c r="AM59" s="9">
        <v>0.11225</v>
      </c>
      <c r="AN59" s="30"/>
      <c r="AO59" s="9">
        <f t="shared" si="7"/>
        <v>33</v>
      </c>
      <c r="AP59" s="5" t="s">
        <v>76</v>
      </c>
      <c r="AQ59" s="6" t="s">
        <v>22</v>
      </c>
      <c r="AR59" s="9">
        <v>0.22139</v>
      </c>
      <c r="AS59" s="30"/>
      <c r="AT59" s="9">
        <f t="shared" si="8"/>
        <v>58</v>
      </c>
      <c r="AU59" s="5" t="s">
        <v>24</v>
      </c>
      <c r="AV59" s="6" t="s">
        <v>26</v>
      </c>
      <c r="AW59" s="23">
        <v>0.20874999999999999</v>
      </c>
      <c r="AX59" s="45" t="s">
        <v>108</v>
      </c>
      <c r="AY59" s="9">
        <f t="shared" si="9"/>
        <v>44</v>
      </c>
      <c r="AZ59" s="5" t="s">
        <v>54</v>
      </c>
      <c r="BA59" s="6" t="s">
        <v>29</v>
      </c>
      <c r="BB59" s="9">
        <v>0.23965</v>
      </c>
      <c r="BC59" s="30"/>
      <c r="BD59" s="9">
        <f t="shared" si="10"/>
        <v>47</v>
      </c>
      <c r="BE59" s="5" t="s">
        <v>102</v>
      </c>
      <c r="BF59" s="6" t="s">
        <v>26</v>
      </c>
      <c r="BG59" s="23">
        <v>0.18165000000000001</v>
      </c>
      <c r="BH59" s="45" t="s">
        <v>108</v>
      </c>
      <c r="BI59" s="9">
        <f t="shared" si="11"/>
        <v>67</v>
      </c>
      <c r="BJ59" s="5" t="s">
        <v>56</v>
      </c>
      <c r="BK59" s="6" t="s">
        <v>19</v>
      </c>
      <c r="BL59" s="23">
        <v>0.27634999999999998</v>
      </c>
      <c r="BM59" s="45" t="s">
        <v>108</v>
      </c>
      <c r="BN59" s="9">
        <f t="shared" si="12"/>
        <v>46</v>
      </c>
      <c r="BO59" s="5" t="s">
        <v>84</v>
      </c>
      <c r="BP59" s="6" t="s">
        <v>26</v>
      </c>
      <c r="BQ59" s="9">
        <v>0.20313000000000001</v>
      </c>
      <c r="BS59" s="9">
        <f t="shared" si="13"/>
        <v>52</v>
      </c>
    </row>
    <row r="60" spans="1:71" ht="17" thickBot="1" x14ac:dyDescent="0.25">
      <c r="A60" s="76" t="s">
        <v>55</v>
      </c>
      <c r="B60" s="7" t="s">
        <v>64</v>
      </c>
      <c r="C60" s="8" t="s">
        <v>22</v>
      </c>
      <c r="D60" s="9">
        <v>7.603E-2</v>
      </c>
      <c r="E60" s="9"/>
      <c r="F60" s="9">
        <f t="shared" si="0"/>
        <v>30</v>
      </c>
      <c r="G60" s="7" t="s">
        <v>84</v>
      </c>
      <c r="H60" s="8" t="s">
        <v>19</v>
      </c>
      <c r="I60" s="9">
        <v>0.23319000000000001</v>
      </c>
      <c r="J60" s="9"/>
      <c r="K60" s="9">
        <f t="shared" si="1"/>
        <v>37</v>
      </c>
      <c r="L60" s="7" t="s">
        <v>54</v>
      </c>
      <c r="M60" s="8" t="s">
        <v>105</v>
      </c>
      <c r="N60" s="9">
        <v>0.2044</v>
      </c>
      <c r="O60" s="9"/>
      <c r="P60" s="9">
        <f t="shared" si="2"/>
        <v>49</v>
      </c>
      <c r="Q60" s="7" t="s">
        <v>87</v>
      </c>
      <c r="R60" s="8" t="s">
        <v>29</v>
      </c>
      <c r="S60" s="23">
        <v>0.25667000000000001</v>
      </c>
      <c r="T60" s="23" t="s">
        <v>108</v>
      </c>
      <c r="U60" s="9">
        <f t="shared" si="3"/>
        <v>47</v>
      </c>
      <c r="V60" s="7" t="s">
        <v>82</v>
      </c>
      <c r="W60" s="8" t="s">
        <v>28</v>
      </c>
      <c r="X60" s="23">
        <v>0.31307000000000001</v>
      </c>
      <c r="Y60" s="23" t="s">
        <v>108</v>
      </c>
      <c r="Z60" s="9">
        <f t="shared" si="4"/>
        <v>53</v>
      </c>
      <c r="AA60" s="7" t="s">
        <v>89</v>
      </c>
      <c r="AB60" s="8" t="s">
        <v>22</v>
      </c>
      <c r="AC60" s="9">
        <v>0.15992999999999999</v>
      </c>
      <c r="AD60" s="9"/>
      <c r="AE60" s="9">
        <f t="shared" si="5"/>
        <v>35</v>
      </c>
      <c r="AF60" s="7" t="s">
        <v>104</v>
      </c>
      <c r="AG60" s="8" t="s">
        <v>29</v>
      </c>
      <c r="AH60" s="9">
        <v>0.16261</v>
      </c>
      <c r="AI60" s="9"/>
      <c r="AJ60" s="9">
        <f t="shared" si="6"/>
        <v>55</v>
      </c>
      <c r="AK60" s="7" t="s">
        <v>71</v>
      </c>
      <c r="AL60" s="8" t="s">
        <v>20</v>
      </c>
      <c r="AM60" s="9">
        <v>0.11201</v>
      </c>
      <c r="AN60" s="9"/>
      <c r="AO60" s="9">
        <f t="shared" si="7"/>
        <v>32</v>
      </c>
      <c r="AP60" s="7" t="s">
        <v>71</v>
      </c>
      <c r="AQ60" s="8" t="s">
        <v>29</v>
      </c>
      <c r="AR60" s="9">
        <v>0.21976000000000001</v>
      </c>
      <c r="AS60" s="9"/>
      <c r="AT60" s="9">
        <f t="shared" si="8"/>
        <v>57</v>
      </c>
      <c r="AU60" s="7" t="s">
        <v>87</v>
      </c>
      <c r="AV60" s="8" t="s">
        <v>25</v>
      </c>
      <c r="AW60" s="9">
        <v>0.19753999999999999</v>
      </c>
      <c r="AX60" s="9"/>
      <c r="AY60" s="9">
        <f t="shared" si="9"/>
        <v>43</v>
      </c>
      <c r="AZ60" s="7" t="s">
        <v>96</v>
      </c>
      <c r="BA60" s="8" t="s">
        <v>25</v>
      </c>
      <c r="BB60" s="9">
        <v>0.21889</v>
      </c>
      <c r="BC60" s="9"/>
      <c r="BD60" s="9">
        <f t="shared" si="10"/>
        <v>46</v>
      </c>
      <c r="BE60" s="7" t="s">
        <v>43</v>
      </c>
      <c r="BF60" s="8" t="s">
        <v>19</v>
      </c>
      <c r="BG60" s="10">
        <v>0.18057999999999999</v>
      </c>
      <c r="BH60" s="10" t="s">
        <v>107</v>
      </c>
      <c r="BI60" s="9">
        <f t="shared" si="11"/>
        <v>66</v>
      </c>
      <c r="BJ60" s="7" t="s">
        <v>56</v>
      </c>
      <c r="BK60" s="8" t="s">
        <v>22</v>
      </c>
      <c r="BL60" s="10">
        <v>0.27614</v>
      </c>
      <c r="BM60" s="10" t="s">
        <v>107</v>
      </c>
      <c r="BN60" s="9">
        <f t="shared" si="12"/>
        <v>45</v>
      </c>
      <c r="BO60" s="7" t="s">
        <v>103</v>
      </c>
      <c r="BP60" s="8" t="s">
        <v>19</v>
      </c>
      <c r="BQ60" s="9">
        <v>0.20257</v>
      </c>
      <c r="BS60" s="9">
        <f t="shared" si="13"/>
        <v>51</v>
      </c>
    </row>
    <row r="61" spans="1:71" ht="17" thickBot="1" x14ac:dyDescent="0.25">
      <c r="A61" s="69"/>
      <c r="B61" s="7" t="s">
        <v>47</v>
      </c>
      <c r="C61" s="8" t="s">
        <v>28</v>
      </c>
      <c r="D61" s="9">
        <v>7.5689999999999993E-2</v>
      </c>
      <c r="E61" s="9"/>
      <c r="F61" s="9">
        <f t="shared" si="0"/>
        <v>29</v>
      </c>
      <c r="G61" s="7" t="s">
        <v>70</v>
      </c>
      <c r="H61" s="8" t="s">
        <v>28</v>
      </c>
      <c r="I61" s="9">
        <v>0.21754000000000001</v>
      </c>
      <c r="J61" s="9"/>
      <c r="K61" s="9">
        <f t="shared" si="1"/>
        <v>36</v>
      </c>
      <c r="L61" s="7" t="s">
        <v>54</v>
      </c>
      <c r="M61" s="8" t="s">
        <v>29</v>
      </c>
      <c r="N61" s="9">
        <v>0.19492000000000001</v>
      </c>
      <c r="O61" s="9"/>
      <c r="P61" s="9">
        <f t="shared" si="2"/>
        <v>48</v>
      </c>
      <c r="Q61" s="7" t="s">
        <v>89</v>
      </c>
      <c r="R61" s="8" t="s">
        <v>19</v>
      </c>
      <c r="S61" s="9">
        <v>0.25591999999999998</v>
      </c>
      <c r="T61" s="9"/>
      <c r="U61" s="9">
        <f t="shared" si="3"/>
        <v>46</v>
      </c>
      <c r="V61" s="7" t="s">
        <v>58</v>
      </c>
      <c r="W61" s="8" t="s">
        <v>25</v>
      </c>
      <c r="X61" s="9">
        <v>0.29215000000000002</v>
      </c>
      <c r="Y61" s="9"/>
      <c r="Z61" s="9">
        <f t="shared" si="4"/>
        <v>52</v>
      </c>
      <c r="AA61" s="7" t="s">
        <v>66</v>
      </c>
      <c r="AB61" s="8" t="s">
        <v>28</v>
      </c>
      <c r="AC61" s="9">
        <v>0.14924999999999999</v>
      </c>
      <c r="AD61" s="9"/>
      <c r="AE61" s="9">
        <f t="shared" si="5"/>
        <v>34</v>
      </c>
      <c r="AF61" s="7" t="s">
        <v>103</v>
      </c>
      <c r="AG61" s="8" t="s">
        <v>19</v>
      </c>
      <c r="AH61" s="9">
        <v>0.15977</v>
      </c>
      <c r="AI61" s="9"/>
      <c r="AJ61" s="9">
        <f t="shared" si="6"/>
        <v>54</v>
      </c>
      <c r="AK61" s="7" t="s">
        <v>27</v>
      </c>
      <c r="AL61" s="8" t="s">
        <v>29</v>
      </c>
      <c r="AM61" s="9">
        <v>0.10612000000000001</v>
      </c>
      <c r="AN61" s="9"/>
      <c r="AO61" s="9">
        <f t="shared" si="7"/>
        <v>31</v>
      </c>
      <c r="AP61" s="7" t="s">
        <v>64</v>
      </c>
      <c r="AQ61" s="8" t="s">
        <v>28</v>
      </c>
      <c r="AR61" s="9">
        <v>0.21793999999999999</v>
      </c>
      <c r="AS61" s="9"/>
      <c r="AT61" s="9">
        <f t="shared" si="8"/>
        <v>56</v>
      </c>
      <c r="AU61" s="7" t="s">
        <v>94</v>
      </c>
      <c r="AV61" s="8" t="s">
        <v>26</v>
      </c>
      <c r="AW61" s="9">
        <v>0.19431999999999999</v>
      </c>
      <c r="AX61" s="9"/>
      <c r="AY61" s="9">
        <f t="shared" si="9"/>
        <v>42</v>
      </c>
      <c r="AZ61" s="7" t="s">
        <v>56</v>
      </c>
      <c r="BA61" s="8" t="s">
        <v>22</v>
      </c>
      <c r="BB61" s="9">
        <v>0.20998</v>
      </c>
      <c r="BC61" s="9"/>
      <c r="BD61" s="9">
        <f t="shared" si="10"/>
        <v>45</v>
      </c>
      <c r="BE61" s="7" t="s">
        <v>102</v>
      </c>
      <c r="BF61" s="8" t="s">
        <v>28</v>
      </c>
      <c r="BG61" s="23">
        <v>0.16880999999999999</v>
      </c>
      <c r="BH61" s="23" t="s">
        <v>108</v>
      </c>
      <c r="BI61" s="9">
        <f t="shared" si="11"/>
        <v>65</v>
      </c>
      <c r="BJ61" s="7" t="s">
        <v>86</v>
      </c>
      <c r="BK61" s="8" t="s">
        <v>26</v>
      </c>
      <c r="BL61" s="23">
        <v>0.26651000000000002</v>
      </c>
      <c r="BM61" s="23" t="s">
        <v>108</v>
      </c>
      <c r="BN61" s="9">
        <f t="shared" si="12"/>
        <v>44</v>
      </c>
      <c r="BO61" s="7" t="s">
        <v>34</v>
      </c>
      <c r="BP61" s="8" t="s">
        <v>19</v>
      </c>
      <c r="BQ61" s="10">
        <v>0.20197000000000001</v>
      </c>
      <c r="BR61" t="s">
        <v>107</v>
      </c>
      <c r="BS61" s="9">
        <f t="shared" si="13"/>
        <v>50</v>
      </c>
    </row>
    <row r="62" spans="1:71" ht="17" thickBot="1" x14ac:dyDescent="0.25">
      <c r="A62" s="69"/>
      <c r="B62" s="7" t="s">
        <v>84</v>
      </c>
      <c r="C62" s="8" t="s">
        <v>19</v>
      </c>
      <c r="D62" s="9">
        <v>7.2020000000000001E-2</v>
      </c>
      <c r="E62" s="9"/>
      <c r="F62" s="9">
        <f t="shared" si="0"/>
        <v>28</v>
      </c>
      <c r="G62" s="7" t="s">
        <v>49</v>
      </c>
      <c r="H62" s="8" t="s">
        <v>28</v>
      </c>
      <c r="I62" s="23">
        <v>0.20607</v>
      </c>
      <c r="J62" s="23" t="s">
        <v>108</v>
      </c>
      <c r="K62" s="9">
        <f t="shared" si="1"/>
        <v>35</v>
      </c>
      <c r="L62" s="7" t="s">
        <v>87</v>
      </c>
      <c r="M62" s="8" t="s">
        <v>19</v>
      </c>
      <c r="N62" s="9">
        <v>0.18226999999999999</v>
      </c>
      <c r="O62" s="9"/>
      <c r="P62" s="9">
        <f t="shared" si="2"/>
        <v>47</v>
      </c>
      <c r="Q62" s="7" t="s">
        <v>39</v>
      </c>
      <c r="R62" s="8" t="s">
        <v>28</v>
      </c>
      <c r="S62" s="23">
        <v>0.25319999999999998</v>
      </c>
      <c r="T62" s="23" t="s">
        <v>108</v>
      </c>
      <c r="U62" s="9">
        <f t="shared" si="3"/>
        <v>45</v>
      </c>
      <c r="V62" s="7" t="s">
        <v>24</v>
      </c>
      <c r="W62" s="8" t="s">
        <v>26</v>
      </c>
      <c r="X62" s="10">
        <v>0.27854000000000001</v>
      </c>
      <c r="Y62" s="10" t="s">
        <v>107</v>
      </c>
      <c r="Z62" s="9">
        <f t="shared" si="4"/>
        <v>51</v>
      </c>
      <c r="AA62" s="7" t="s">
        <v>103</v>
      </c>
      <c r="AB62" s="8" t="s">
        <v>19</v>
      </c>
      <c r="AC62" s="9">
        <v>0.14842</v>
      </c>
      <c r="AD62" s="9"/>
      <c r="AE62" s="9">
        <f t="shared" si="5"/>
        <v>33</v>
      </c>
      <c r="AF62" s="7" t="s">
        <v>47</v>
      </c>
      <c r="AG62" s="8" t="s">
        <v>28</v>
      </c>
      <c r="AH62" s="9">
        <v>0.15654000000000001</v>
      </c>
      <c r="AI62" s="9"/>
      <c r="AJ62" s="9">
        <f t="shared" si="6"/>
        <v>53</v>
      </c>
      <c r="AK62" s="7" t="s">
        <v>47</v>
      </c>
      <c r="AL62" s="8" t="s">
        <v>28</v>
      </c>
      <c r="AM62" s="9">
        <v>0.10531</v>
      </c>
      <c r="AN62" s="9"/>
      <c r="AO62" s="9">
        <f t="shared" si="7"/>
        <v>30</v>
      </c>
      <c r="AP62" s="7" t="s">
        <v>82</v>
      </c>
      <c r="AQ62" s="8" t="s">
        <v>20</v>
      </c>
      <c r="AR62" s="9">
        <v>0.21765999999999999</v>
      </c>
      <c r="AS62" s="9"/>
      <c r="AT62" s="9">
        <f t="shared" si="8"/>
        <v>55</v>
      </c>
      <c r="AU62" s="7" t="s">
        <v>103</v>
      </c>
      <c r="AV62" s="8" t="s">
        <v>28</v>
      </c>
      <c r="AW62" s="9">
        <v>0.18812000000000001</v>
      </c>
      <c r="AX62" s="9"/>
      <c r="AY62" s="9">
        <f t="shared" si="9"/>
        <v>41</v>
      </c>
      <c r="AZ62" s="7" t="s">
        <v>64</v>
      </c>
      <c r="BA62" s="8" t="s">
        <v>22</v>
      </c>
      <c r="BB62" s="9">
        <v>0.20977999999999999</v>
      </c>
      <c r="BC62" s="9"/>
      <c r="BD62" s="9">
        <f t="shared" si="10"/>
        <v>44</v>
      </c>
      <c r="BE62" s="7" t="s">
        <v>76</v>
      </c>
      <c r="BF62" s="8" t="s">
        <v>26</v>
      </c>
      <c r="BG62" s="10">
        <v>0.15654000000000001</v>
      </c>
      <c r="BH62" s="10" t="s">
        <v>107</v>
      </c>
      <c r="BI62" s="9">
        <f t="shared" si="11"/>
        <v>64</v>
      </c>
      <c r="BJ62" s="7" t="s">
        <v>42</v>
      </c>
      <c r="BK62" s="8" t="s">
        <v>26</v>
      </c>
      <c r="BL62" s="10">
        <v>0.25172</v>
      </c>
      <c r="BM62" s="10" t="s">
        <v>107</v>
      </c>
      <c r="BN62" s="9">
        <f t="shared" si="12"/>
        <v>43</v>
      </c>
      <c r="BO62" s="7" t="s">
        <v>34</v>
      </c>
      <c r="BP62" s="8" t="s">
        <v>26</v>
      </c>
      <c r="BQ62" s="23">
        <v>0.19184999999999999</v>
      </c>
      <c r="BR62" t="s">
        <v>108</v>
      </c>
      <c r="BS62" s="9">
        <f t="shared" si="13"/>
        <v>49</v>
      </c>
    </row>
    <row r="63" spans="1:71" ht="17" thickBot="1" x14ac:dyDescent="0.25">
      <c r="A63" s="69"/>
      <c r="B63" s="7" t="s">
        <v>70</v>
      </c>
      <c r="C63" s="8" t="s">
        <v>28</v>
      </c>
      <c r="D63" s="9">
        <v>7.0849999999999996E-2</v>
      </c>
      <c r="E63" s="9"/>
      <c r="F63" s="9">
        <f t="shared" si="0"/>
        <v>27</v>
      </c>
      <c r="G63" s="7" t="s">
        <v>27</v>
      </c>
      <c r="H63" s="8" t="s">
        <v>28</v>
      </c>
      <c r="I63" s="10">
        <v>0.20497000000000001</v>
      </c>
      <c r="J63" s="10" t="s">
        <v>107</v>
      </c>
      <c r="K63" s="9">
        <f t="shared" si="1"/>
        <v>34</v>
      </c>
      <c r="L63" s="7" t="s">
        <v>34</v>
      </c>
      <c r="M63" s="8" t="s">
        <v>26</v>
      </c>
      <c r="N63" s="9">
        <v>0.17</v>
      </c>
      <c r="O63" s="9"/>
      <c r="P63" s="9">
        <f t="shared" si="2"/>
        <v>46</v>
      </c>
      <c r="Q63" s="7" t="s">
        <v>104</v>
      </c>
      <c r="R63" s="8" t="s">
        <v>20</v>
      </c>
      <c r="S63" s="9">
        <v>0.25268000000000002</v>
      </c>
      <c r="T63" s="9"/>
      <c r="U63" s="9">
        <f t="shared" si="3"/>
        <v>44</v>
      </c>
      <c r="V63" s="7" t="s">
        <v>71</v>
      </c>
      <c r="W63" s="8" t="s">
        <v>22</v>
      </c>
      <c r="X63" s="9">
        <v>0.26812999999999998</v>
      </c>
      <c r="Y63" s="9"/>
      <c r="Z63" s="9">
        <f t="shared" si="4"/>
        <v>50</v>
      </c>
      <c r="AA63" s="7" t="s">
        <v>70</v>
      </c>
      <c r="AB63" s="8" t="s">
        <v>28</v>
      </c>
      <c r="AC63" s="9">
        <v>0.14327999999999999</v>
      </c>
      <c r="AD63" s="9"/>
      <c r="AE63" s="9">
        <f t="shared" si="5"/>
        <v>32</v>
      </c>
      <c r="AF63" s="7" t="s">
        <v>94</v>
      </c>
      <c r="AG63" s="8" t="s">
        <v>26</v>
      </c>
      <c r="AH63" s="9">
        <v>0.15418999999999999</v>
      </c>
      <c r="AI63" s="9"/>
      <c r="AJ63" s="9">
        <f t="shared" si="6"/>
        <v>52</v>
      </c>
      <c r="AK63" s="7" t="s">
        <v>64</v>
      </c>
      <c r="AL63" s="8" t="s">
        <v>22</v>
      </c>
      <c r="AM63" s="9">
        <v>0.10516</v>
      </c>
      <c r="AN63" s="9"/>
      <c r="AO63" s="9">
        <f t="shared" si="7"/>
        <v>29</v>
      </c>
      <c r="AP63" s="7" t="s">
        <v>97</v>
      </c>
      <c r="AQ63" s="8" t="s">
        <v>28</v>
      </c>
      <c r="AR63" s="9">
        <v>0.21431</v>
      </c>
      <c r="AS63" s="9"/>
      <c r="AT63" s="9">
        <f t="shared" si="8"/>
        <v>54</v>
      </c>
      <c r="AU63" s="7" t="s">
        <v>18</v>
      </c>
      <c r="AV63" s="8" t="s">
        <v>20</v>
      </c>
      <c r="AW63" s="23">
        <v>0.18593999999999999</v>
      </c>
      <c r="AX63" s="23" t="s">
        <v>108</v>
      </c>
      <c r="AY63" s="9">
        <f t="shared" si="9"/>
        <v>40</v>
      </c>
      <c r="AZ63" s="7" t="s">
        <v>96</v>
      </c>
      <c r="BA63" s="8" t="s">
        <v>29</v>
      </c>
      <c r="BB63" s="9">
        <v>0.20949999999999999</v>
      </c>
      <c r="BC63" s="9"/>
      <c r="BD63" s="9">
        <f t="shared" si="10"/>
        <v>43</v>
      </c>
      <c r="BE63" s="7" t="s">
        <v>76</v>
      </c>
      <c r="BF63" s="8" t="s">
        <v>22</v>
      </c>
      <c r="BG63" s="23">
        <v>0.15564</v>
      </c>
      <c r="BH63" s="23" t="s">
        <v>108</v>
      </c>
      <c r="BI63" s="9">
        <f t="shared" si="11"/>
        <v>63</v>
      </c>
      <c r="BJ63" s="7" t="s">
        <v>102</v>
      </c>
      <c r="BK63" s="8" t="s">
        <v>22</v>
      </c>
      <c r="BL63" s="23">
        <v>0.24893999999999999</v>
      </c>
      <c r="BM63" s="23" t="s">
        <v>108</v>
      </c>
      <c r="BN63" s="9">
        <f t="shared" si="12"/>
        <v>42</v>
      </c>
      <c r="BO63" s="7" t="s">
        <v>84</v>
      </c>
      <c r="BP63" s="8" t="s">
        <v>19</v>
      </c>
      <c r="BQ63" s="23">
        <v>0.18717</v>
      </c>
      <c r="BR63" t="s">
        <v>108</v>
      </c>
      <c r="BS63" s="9">
        <f t="shared" si="13"/>
        <v>48</v>
      </c>
    </row>
    <row r="64" spans="1:71" ht="17" thickBot="1" x14ac:dyDescent="0.25">
      <c r="A64" s="69"/>
      <c r="B64" s="7" t="s">
        <v>75</v>
      </c>
      <c r="C64" s="8" t="s">
        <v>23</v>
      </c>
      <c r="D64" s="9">
        <v>7.0519999999999999E-2</v>
      </c>
      <c r="E64" s="9"/>
      <c r="F64" s="9">
        <f t="shared" si="0"/>
        <v>26</v>
      </c>
      <c r="G64" s="7" t="s">
        <v>49</v>
      </c>
      <c r="H64" s="8" t="s">
        <v>20</v>
      </c>
      <c r="I64" s="23">
        <v>0.20366999999999999</v>
      </c>
      <c r="J64" s="23" t="s">
        <v>108</v>
      </c>
      <c r="K64" s="9">
        <f t="shared" si="1"/>
        <v>33</v>
      </c>
      <c r="L64" s="7" t="s">
        <v>56</v>
      </c>
      <c r="M64" s="8" t="s">
        <v>22</v>
      </c>
      <c r="N64" s="9">
        <v>0.16244</v>
      </c>
      <c r="O64" s="9"/>
      <c r="P64" s="9">
        <f t="shared" si="2"/>
        <v>45</v>
      </c>
      <c r="Q64" s="7" t="s">
        <v>34</v>
      </c>
      <c r="R64" s="8" t="s">
        <v>26</v>
      </c>
      <c r="S64" s="9">
        <v>0.25141999999999998</v>
      </c>
      <c r="T64" s="9"/>
      <c r="U64" s="9">
        <f t="shared" si="3"/>
        <v>43</v>
      </c>
      <c r="V64" s="7" t="s">
        <v>21</v>
      </c>
      <c r="W64" s="8" t="s">
        <v>22</v>
      </c>
      <c r="X64" s="10">
        <v>0.26507999999999998</v>
      </c>
      <c r="Y64" s="10" t="s">
        <v>107</v>
      </c>
      <c r="Z64" s="9">
        <f t="shared" si="4"/>
        <v>49</v>
      </c>
      <c r="AA64" s="7" t="s">
        <v>18</v>
      </c>
      <c r="AB64" s="8" t="s">
        <v>19</v>
      </c>
      <c r="AC64" s="9">
        <v>0.13785</v>
      </c>
      <c r="AD64" s="9"/>
      <c r="AE64" s="9">
        <f t="shared" si="5"/>
        <v>31</v>
      </c>
      <c r="AF64" s="7" t="s">
        <v>70</v>
      </c>
      <c r="AG64" s="8" t="s">
        <v>28</v>
      </c>
      <c r="AH64" s="9">
        <v>0.15056</v>
      </c>
      <c r="AI64" s="9"/>
      <c r="AJ64" s="9">
        <f t="shared" si="6"/>
        <v>51</v>
      </c>
      <c r="AK64" s="7" t="s">
        <v>104</v>
      </c>
      <c r="AL64" s="8" t="s">
        <v>22</v>
      </c>
      <c r="AM64" s="9">
        <v>0.10231</v>
      </c>
      <c r="AN64" s="9"/>
      <c r="AO64" s="9">
        <f t="shared" si="7"/>
        <v>28</v>
      </c>
      <c r="AP64" s="7" t="s">
        <v>87</v>
      </c>
      <c r="AQ64" s="8" t="s">
        <v>29</v>
      </c>
      <c r="AR64" s="9">
        <v>0.20577000000000001</v>
      </c>
      <c r="AS64" s="9"/>
      <c r="AT64" s="9">
        <f t="shared" si="8"/>
        <v>53</v>
      </c>
      <c r="AU64" s="7" t="s">
        <v>99</v>
      </c>
      <c r="AV64" s="8" t="s">
        <v>20</v>
      </c>
      <c r="AW64" s="9">
        <v>0.17817</v>
      </c>
      <c r="AX64" s="9"/>
      <c r="AY64" s="9">
        <f t="shared" si="9"/>
        <v>39</v>
      </c>
      <c r="AZ64" s="7" t="s">
        <v>96</v>
      </c>
      <c r="BA64" s="8" t="s">
        <v>19</v>
      </c>
      <c r="BB64" s="9">
        <v>0.20449999999999999</v>
      </c>
      <c r="BC64" s="9"/>
      <c r="BD64" s="9">
        <f t="shared" si="10"/>
        <v>42</v>
      </c>
      <c r="BE64" s="7" t="s">
        <v>87</v>
      </c>
      <c r="BF64" s="8" t="s">
        <v>29</v>
      </c>
      <c r="BG64" s="9">
        <v>0.14996999999999999</v>
      </c>
      <c r="BH64" s="9"/>
      <c r="BI64" s="9">
        <f t="shared" si="11"/>
        <v>62</v>
      </c>
      <c r="BJ64" s="7" t="s">
        <v>85</v>
      </c>
      <c r="BK64" s="8" t="s">
        <v>19</v>
      </c>
      <c r="BL64" s="9">
        <v>0.24667</v>
      </c>
      <c r="BM64" s="9"/>
      <c r="BN64" s="9">
        <f t="shared" si="12"/>
        <v>41</v>
      </c>
      <c r="BO64" s="7" t="s">
        <v>61</v>
      </c>
      <c r="BP64" s="8" t="s">
        <v>19</v>
      </c>
      <c r="BQ64" s="23">
        <v>0.18559</v>
      </c>
      <c r="BR64" t="s">
        <v>108</v>
      </c>
      <c r="BS64" s="9">
        <f t="shared" si="13"/>
        <v>47</v>
      </c>
    </row>
    <row r="65" spans="1:71" ht="17" thickBot="1" x14ac:dyDescent="0.25">
      <c r="A65" s="69"/>
      <c r="B65" s="7" t="s">
        <v>104</v>
      </c>
      <c r="C65" s="8" t="s">
        <v>22</v>
      </c>
      <c r="D65" s="9">
        <v>6.8510000000000001E-2</v>
      </c>
      <c r="E65" s="9"/>
      <c r="F65" s="9">
        <f t="shared" si="0"/>
        <v>25</v>
      </c>
      <c r="G65" s="7" t="s">
        <v>47</v>
      </c>
      <c r="H65" s="8" t="s">
        <v>28</v>
      </c>
      <c r="I65" s="9">
        <v>0.19336999999999999</v>
      </c>
      <c r="J65" s="9"/>
      <c r="K65" s="9">
        <f t="shared" si="1"/>
        <v>32</v>
      </c>
      <c r="L65" s="7" t="s">
        <v>61</v>
      </c>
      <c r="M65" s="8" t="s">
        <v>19</v>
      </c>
      <c r="N65" s="9">
        <v>0.16145999999999999</v>
      </c>
      <c r="O65" s="9"/>
      <c r="P65" s="9">
        <f t="shared" si="2"/>
        <v>44</v>
      </c>
      <c r="Q65" s="7" t="s">
        <v>32</v>
      </c>
      <c r="R65" s="8" t="s">
        <v>20</v>
      </c>
      <c r="S65" s="9">
        <v>0.24051</v>
      </c>
      <c r="T65" s="9"/>
      <c r="U65" s="9">
        <f t="shared" si="3"/>
        <v>42</v>
      </c>
      <c r="V65" s="7" t="s">
        <v>81</v>
      </c>
      <c r="W65" s="8" t="s">
        <v>29</v>
      </c>
      <c r="X65" s="9">
        <v>0.26402999999999999</v>
      </c>
      <c r="Y65" s="9"/>
      <c r="Z65" s="9">
        <f t="shared" si="4"/>
        <v>48</v>
      </c>
      <c r="AA65" s="7" t="s">
        <v>39</v>
      </c>
      <c r="AB65" s="8" t="s">
        <v>25</v>
      </c>
      <c r="AC65" s="9">
        <v>0.13630999999999999</v>
      </c>
      <c r="AD65" s="9"/>
      <c r="AE65" s="9">
        <f t="shared" si="5"/>
        <v>30</v>
      </c>
      <c r="AF65" s="7" t="s">
        <v>63</v>
      </c>
      <c r="AG65" s="8" t="s">
        <v>22</v>
      </c>
      <c r="AH65" s="9">
        <v>0.14441000000000001</v>
      </c>
      <c r="AI65" s="9"/>
      <c r="AJ65" s="9">
        <f t="shared" si="6"/>
        <v>50</v>
      </c>
      <c r="AK65" s="7" t="s">
        <v>64</v>
      </c>
      <c r="AL65" s="8" t="s">
        <v>19</v>
      </c>
      <c r="AM65" s="9">
        <v>9.8650000000000002E-2</v>
      </c>
      <c r="AN65" s="9"/>
      <c r="AO65" s="9">
        <f t="shared" si="7"/>
        <v>27</v>
      </c>
      <c r="AP65" s="7" t="s">
        <v>91</v>
      </c>
      <c r="AQ65" s="8" t="s">
        <v>22</v>
      </c>
      <c r="AR65" s="9">
        <v>0.20191000000000001</v>
      </c>
      <c r="AS65" s="9"/>
      <c r="AT65" s="9">
        <f t="shared" si="8"/>
        <v>52</v>
      </c>
      <c r="AU65" s="7" t="s">
        <v>81</v>
      </c>
      <c r="AV65" s="8" t="s">
        <v>20</v>
      </c>
      <c r="AW65" s="9">
        <v>0.17477999999999999</v>
      </c>
      <c r="AX65" s="9"/>
      <c r="AY65" s="9">
        <f t="shared" si="9"/>
        <v>38</v>
      </c>
      <c r="AZ65" s="7" t="s">
        <v>32</v>
      </c>
      <c r="BA65" s="8" t="s">
        <v>26</v>
      </c>
      <c r="BB65" s="9">
        <v>0.19756000000000001</v>
      </c>
      <c r="BC65" s="9"/>
      <c r="BD65" s="9">
        <f t="shared" si="10"/>
        <v>41</v>
      </c>
      <c r="BE65" s="7" t="s">
        <v>64</v>
      </c>
      <c r="BF65" s="8" t="s">
        <v>28</v>
      </c>
      <c r="BG65" s="9">
        <v>0.14824000000000001</v>
      </c>
      <c r="BH65" s="9"/>
      <c r="BI65" s="9">
        <f t="shared" si="11"/>
        <v>61</v>
      </c>
      <c r="BJ65" s="7" t="s">
        <v>90</v>
      </c>
      <c r="BK65" s="8" t="s">
        <v>26</v>
      </c>
      <c r="BL65" s="9">
        <v>0.23999000000000001</v>
      </c>
      <c r="BM65" s="9"/>
      <c r="BN65" s="9">
        <f t="shared" si="12"/>
        <v>40</v>
      </c>
      <c r="BO65" s="7" t="s">
        <v>27</v>
      </c>
      <c r="BP65" s="8" t="s">
        <v>29</v>
      </c>
      <c r="BQ65" s="23">
        <v>0.17787</v>
      </c>
      <c r="BR65" t="s">
        <v>108</v>
      </c>
      <c r="BS65" s="9">
        <f t="shared" si="13"/>
        <v>46</v>
      </c>
    </row>
    <row r="66" spans="1:71" ht="17" thickBot="1" x14ac:dyDescent="0.25">
      <c r="A66" s="69"/>
      <c r="B66" s="7" t="s">
        <v>103</v>
      </c>
      <c r="C66" s="8" t="s">
        <v>26</v>
      </c>
      <c r="D66" s="9">
        <v>6.7070000000000005E-2</v>
      </c>
      <c r="E66" s="9"/>
      <c r="F66" s="9">
        <f t="shared" si="0"/>
        <v>24</v>
      </c>
      <c r="G66" s="7" t="s">
        <v>72</v>
      </c>
      <c r="H66" s="8" t="s">
        <v>28</v>
      </c>
      <c r="I66" s="9">
        <v>0.18239</v>
      </c>
      <c r="J66" s="9"/>
      <c r="K66" s="9">
        <f t="shared" si="1"/>
        <v>31</v>
      </c>
      <c r="L66" s="7" t="s">
        <v>98</v>
      </c>
      <c r="M66" s="8" t="s">
        <v>29</v>
      </c>
      <c r="N66" s="9">
        <v>0.15572</v>
      </c>
      <c r="O66" s="9"/>
      <c r="P66" s="9">
        <f t="shared" si="2"/>
        <v>43</v>
      </c>
      <c r="Q66" s="7" t="s">
        <v>24</v>
      </c>
      <c r="R66" s="8" t="s">
        <v>26</v>
      </c>
      <c r="S66" s="23">
        <v>0.23857999999999999</v>
      </c>
      <c r="T66" s="23" t="s">
        <v>108</v>
      </c>
      <c r="U66" s="9">
        <f t="shared" si="3"/>
        <v>41</v>
      </c>
      <c r="V66" s="7" t="s">
        <v>82</v>
      </c>
      <c r="W66" s="8" t="s">
        <v>20</v>
      </c>
      <c r="X66" s="9">
        <v>0.26035000000000003</v>
      </c>
      <c r="Y66" s="9"/>
      <c r="Z66" s="9">
        <f t="shared" si="4"/>
        <v>47</v>
      </c>
      <c r="AA66" s="7" t="s">
        <v>104</v>
      </c>
      <c r="AB66" s="8" t="s">
        <v>29</v>
      </c>
      <c r="AC66" s="9">
        <v>0.13356000000000001</v>
      </c>
      <c r="AD66" s="9"/>
      <c r="AE66" s="9">
        <f t="shared" si="5"/>
        <v>29</v>
      </c>
      <c r="AF66" s="7" t="s">
        <v>56</v>
      </c>
      <c r="AG66" s="8" t="s">
        <v>22</v>
      </c>
      <c r="AH66" s="9">
        <v>0.14288000000000001</v>
      </c>
      <c r="AI66" s="9"/>
      <c r="AJ66" s="9">
        <f t="shared" si="6"/>
        <v>49</v>
      </c>
      <c r="AK66" s="7" t="s">
        <v>38</v>
      </c>
      <c r="AL66" s="8" t="s">
        <v>22</v>
      </c>
      <c r="AM66" s="9">
        <v>9.8409999999999997E-2</v>
      </c>
      <c r="AN66" s="9"/>
      <c r="AO66" s="9">
        <f t="shared" si="7"/>
        <v>26</v>
      </c>
      <c r="AP66" s="7" t="s">
        <v>63</v>
      </c>
      <c r="AQ66" s="8" t="s">
        <v>26</v>
      </c>
      <c r="AR66" s="9">
        <v>0.19466</v>
      </c>
      <c r="AS66" s="9"/>
      <c r="AT66" s="9">
        <f t="shared" si="8"/>
        <v>51</v>
      </c>
      <c r="AU66" s="7" t="s">
        <v>42</v>
      </c>
      <c r="AV66" s="8" t="s">
        <v>26</v>
      </c>
      <c r="AW66" s="9">
        <v>0.16816999999999999</v>
      </c>
      <c r="AX66" s="9"/>
      <c r="AY66" s="9">
        <f t="shared" si="9"/>
        <v>37</v>
      </c>
      <c r="AZ66" s="7" t="s">
        <v>71</v>
      </c>
      <c r="BA66" s="8" t="s">
        <v>20</v>
      </c>
      <c r="BB66" s="9">
        <v>0.19417000000000001</v>
      </c>
      <c r="BC66" s="9"/>
      <c r="BD66" s="9">
        <f t="shared" si="10"/>
        <v>40</v>
      </c>
      <c r="BE66" s="7" t="s">
        <v>96</v>
      </c>
      <c r="BF66" s="8" t="s">
        <v>22</v>
      </c>
      <c r="BG66" s="9">
        <v>0.14607999999999999</v>
      </c>
      <c r="BH66" s="9"/>
      <c r="BI66" s="9">
        <f t="shared" si="11"/>
        <v>60</v>
      </c>
      <c r="BJ66" s="7" t="s">
        <v>61</v>
      </c>
      <c r="BK66" s="8" t="s">
        <v>23</v>
      </c>
      <c r="BL66" s="9">
        <v>0.23258999999999999</v>
      </c>
      <c r="BM66" s="9"/>
      <c r="BN66" s="9">
        <f t="shared" si="12"/>
        <v>39</v>
      </c>
      <c r="BO66" s="7" t="s">
        <v>18</v>
      </c>
      <c r="BP66" s="8" t="s">
        <v>19</v>
      </c>
      <c r="BQ66" s="10">
        <v>0.17674999999999999</v>
      </c>
      <c r="BR66" t="s">
        <v>107</v>
      </c>
      <c r="BS66" s="9">
        <f t="shared" si="13"/>
        <v>45</v>
      </c>
    </row>
    <row r="67" spans="1:71" ht="17" thickBot="1" x14ac:dyDescent="0.25">
      <c r="A67" s="69"/>
      <c r="B67" s="7" t="s">
        <v>77</v>
      </c>
      <c r="C67" s="8" t="s">
        <v>22</v>
      </c>
      <c r="D67" s="9">
        <v>6.6799999999999998E-2</v>
      </c>
      <c r="E67" s="9"/>
      <c r="F67" s="9">
        <f t="shared" si="0"/>
        <v>23</v>
      </c>
      <c r="G67" s="7" t="s">
        <v>87</v>
      </c>
      <c r="H67" s="8" t="s">
        <v>25</v>
      </c>
      <c r="I67" s="9">
        <v>0.17712</v>
      </c>
      <c r="J67" s="9"/>
      <c r="K67" s="9">
        <f t="shared" si="1"/>
        <v>30</v>
      </c>
      <c r="L67" s="7" t="s">
        <v>32</v>
      </c>
      <c r="M67" s="8" t="s">
        <v>20</v>
      </c>
      <c r="N67" s="9">
        <v>0.15489</v>
      </c>
      <c r="O67" s="9"/>
      <c r="P67" s="9">
        <f t="shared" si="2"/>
        <v>42</v>
      </c>
      <c r="Q67" s="7" t="s">
        <v>27</v>
      </c>
      <c r="R67" s="8" t="s">
        <v>28</v>
      </c>
      <c r="S67" s="10">
        <v>0.23787</v>
      </c>
      <c r="T67" s="10" t="s">
        <v>107</v>
      </c>
      <c r="U67" s="9">
        <f t="shared" si="3"/>
        <v>40</v>
      </c>
      <c r="V67" s="7" t="s">
        <v>103</v>
      </c>
      <c r="W67" s="8" t="s">
        <v>28</v>
      </c>
      <c r="X67" s="9">
        <v>0.26002999999999998</v>
      </c>
      <c r="Y67" s="9"/>
      <c r="Z67" s="9">
        <f t="shared" si="4"/>
        <v>46</v>
      </c>
      <c r="AA67" s="7" t="s">
        <v>103</v>
      </c>
      <c r="AB67" s="8" t="s">
        <v>26</v>
      </c>
      <c r="AC67" s="9">
        <v>0.12945999999999999</v>
      </c>
      <c r="AD67" s="9"/>
      <c r="AE67" s="9">
        <f t="shared" si="5"/>
        <v>28</v>
      </c>
      <c r="AF67" s="7" t="s">
        <v>76</v>
      </c>
      <c r="AG67" s="8" t="s">
        <v>26</v>
      </c>
      <c r="AH67" s="9">
        <v>0.14015</v>
      </c>
      <c r="AI67" s="9"/>
      <c r="AJ67" s="9">
        <f t="shared" si="6"/>
        <v>48</v>
      </c>
      <c r="AK67" s="7" t="s">
        <v>84</v>
      </c>
      <c r="AL67" s="8" t="s">
        <v>19</v>
      </c>
      <c r="AM67" s="9">
        <v>9.0789999999999996E-2</v>
      </c>
      <c r="AN67" s="9"/>
      <c r="AO67" s="9">
        <f t="shared" si="7"/>
        <v>25</v>
      </c>
      <c r="AP67" s="7" t="s">
        <v>54</v>
      </c>
      <c r="AQ67" s="8" t="s">
        <v>105</v>
      </c>
      <c r="AR67" s="9">
        <v>0.19439000000000001</v>
      </c>
      <c r="AS67" s="9"/>
      <c r="AT67" s="9">
        <f t="shared" si="8"/>
        <v>50</v>
      </c>
      <c r="AU67" s="7" t="s">
        <v>64</v>
      </c>
      <c r="AV67" s="8" t="s">
        <v>28</v>
      </c>
      <c r="AW67" s="9">
        <v>0.15375</v>
      </c>
      <c r="AX67" s="9"/>
      <c r="AY67" s="9">
        <f t="shared" si="9"/>
        <v>36</v>
      </c>
      <c r="AZ67" s="7" t="s">
        <v>24</v>
      </c>
      <c r="BA67" s="8" t="s">
        <v>26</v>
      </c>
      <c r="BB67" s="9">
        <v>0.18584000000000001</v>
      </c>
      <c r="BC67" s="9"/>
      <c r="BD67" s="9">
        <f t="shared" si="10"/>
        <v>39</v>
      </c>
      <c r="BE67" s="7" t="s">
        <v>51</v>
      </c>
      <c r="BF67" s="8" t="s">
        <v>22</v>
      </c>
      <c r="BG67" s="23">
        <v>0.14280000000000001</v>
      </c>
      <c r="BH67" s="23" t="s">
        <v>108</v>
      </c>
      <c r="BI67" s="9">
        <f t="shared" si="11"/>
        <v>59</v>
      </c>
      <c r="BJ67" s="7" t="s">
        <v>94</v>
      </c>
      <c r="BK67" s="8" t="s">
        <v>19</v>
      </c>
      <c r="BL67" s="9">
        <v>0.23227999999999999</v>
      </c>
      <c r="BM67" s="9"/>
      <c r="BN67" s="9">
        <f t="shared" si="12"/>
        <v>38</v>
      </c>
      <c r="BO67" s="7" t="s">
        <v>35</v>
      </c>
      <c r="BP67" s="8" t="s">
        <v>22</v>
      </c>
      <c r="BQ67" s="10">
        <v>0.17208999999999999</v>
      </c>
      <c r="BR67" t="s">
        <v>107</v>
      </c>
      <c r="BS67" s="9">
        <f t="shared" si="13"/>
        <v>44</v>
      </c>
    </row>
    <row r="68" spans="1:71" ht="17" thickBot="1" x14ac:dyDescent="0.25">
      <c r="A68" s="69"/>
      <c r="B68" s="7" t="s">
        <v>58</v>
      </c>
      <c r="C68" s="8" t="s">
        <v>20</v>
      </c>
      <c r="D68" s="9">
        <v>6.2640000000000001E-2</v>
      </c>
      <c r="E68" s="9"/>
      <c r="F68" s="9">
        <f t="shared" ref="F68:F87" si="14">IF(D68&gt;D69,F69+1,F69)</f>
        <v>22</v>
      </c>
      <c r="G68" s="7" t="s">
        <v>42</v>
      </c>
      <c r="H68" s="8" t="s">
        <v>26</v>
      </c>
      <c r="I68" s="9">
        <v>0.17549000000000001</v>
      </c>
      <c r="J68" s="9"/>
      <c r="K68" s="9">
        <f t="shared" ref="K68:K94" si="15">IF(I68&gt;I69,K69+1,K69)</f>
        <v>29</v>
      </c>
      <c r="L68" s="7" t="s">
        <v>34</v>
      </c>
      <c r="M68" s="8" t="s">
        <v>19</v>
      </c>
      <c r="N68" s="9">
        <v>0.1537</v>
      </c>
      <c r="O68" s="9"/>
      <c r="P68" s="9">
        <f t="shared" si="2"/>
        <v>41</v>
      </c>
      <c r="Q68" s="7" t="s">
        <v>32</v>
      </c>
      <c r="R68" s="8" t="s">
        <v>26</v>
      </c>
      <c r="S68" s="23">
        <v>0.23416000000000001</v>
      </c>
      <c r="T68" s="23" t="s">
        <v>108</v>
      </c>
      <c r="U68" s="9">
        <f t="shared" ref="U68:U104" si="16">IF(S68&gt;S69,U69+1,U69)</f>
        <v>39</v>
      </c>
      <c r="V68" s="7" t="s">
        <v>49</v>
      </c>
      <c r="W68" s="8" t="s">
        <v>28</v>
      </c>
      <c r="X68" s="10">
        <v>0.24307000000000001</v>
      </c>
      <c r="Y68" s="10" t="s">
        <v>107</v>
      </c>
      <c r="Z68" s="9">
        <f t="shared" ref="Z68:Z110" si="17">IF(X68&gt;X69,Z69+1,Z69)</f>
        <v>45</v>
      </c>
      <c r="AA68" s="7" t="s">
        <v>58</v>
      </c>
      <c r="AB68" s="8" t="s">
        <v>22</v>
      </c>
      <c r="AC68" s="9">
        <v>0.12302</v>
      </c>
      <c r="AD68" s="9"/>
      <c r="AE68" s="9">
        <f t="shared" ref="AE68:AE92" si="18">IF(AC68&gt;AC69,AE69+1,AE69)</f>
        <v>27</v>
      </c>
      <c r="AF68" s="7" t="s">
        <v>61</v>
      </c>
      <c r="AG68" s="8" t="s">
        <v>23</v>
      </c>
      <c r="AH68" s="9">
        <v>0.13929</v>
      </c>
      <c r="AI68" s="9"/>
      <c r="AJ68" s="9">
        <f t="shared" si="6"/>
        <v>47</v>
      </c>
      <c r="AK68" s="7" t="s">
        <v>89</v>
      </c>
      <c r="AL68" s="8" t="s">
        <v>25</v>
      </c>
      <c r="AM68" s="9">
        <v>8.4040000000000004E-2</v>
      </c>
      <c r="AN68" s="9"/>
      <c r="AO68" s="9">
        <f t="shared" ref="AO68:AO89" si="19">IF(AM68&gt;AM69,AO69+1,AO69)</f>
        <v>24</v>
      </c>
      <c r="AP68" s="7" t="s">
        <v>74</v>
      </c>
      <c r="AQ68" s="8" t="s">
        <v>28</v>
      </c>
      <c r="AR68" s="23">
        <v>0.19055</v>
      </c>
      <c r="AS68" s="23" t="s">
        <v>108</v>
      </c>
      <c r="AT68" s="9">
        <f t="shared" ref="AT68:AT114" si="20">IF(AR68&gt;AR69,AT69+1,AT69)</f>
        <v>49</v>
      </c>
      <c r="AU68" s="7" t="s">
        <v>89</v>
      </c>
      <c r="AV68" s="8" t="s">
        <v>25</v>
      </c>
      <c r="AW68" s="9">
        <v>0.14344000000000001</v>
      </c>
      <c r="AX68" s="9"/>
      <c r="AY68" s="9">
        <f t="shared" ref="AY68:AY100" si="21">IF(AW68&gt;AW69,AY69+1,AY69)</f>
        <v>35</v>
      </c>
      <c r="AZ68" s="7" t="s">
        <v>84</v>
      </c>
      <c r="BA68" s="8" t="s">
        <v>26</v>
      </c>
      <c r="BB68" s="9">
        <v>0.183</v>
      </c>
      <c r="BC68" s="9"/>
      <c r="BD68" s="9">
        <f t="shared" ref="BD68:BD103" si="22">IF(BB68&gt;BB69,BD69+1,BD69)</f>
        <v>38</v>
      </c>
      <c r="BE68" s="7" t="s">
        <v>35</v>
      </c>
      <c r="BF68" s="8" t="s">
        <v>22</v>
      </c>
      <c r="BG68" s="23">
        <v>0.13578999999999999</v>
      </c>
      <c r="BH68" s="23" t="s">
        <v>108</v>
      </c>
      <c r="BI68" s="9">
        <f t="shared" ref="BI68:BI123" si="23">IF(BG68&gt;BG69,BI69+1,BI69)</f>
        <v>58</v>
      </c>
      <c r="BJ68" s="7" t="s">
        <v>76</v>
      </c>
      <c r="BK68" s="8" t="s">
        <v>28</v>
      </c>
      <c r="BL68" s="9">
        <v>0.2258</v>
      </c>
      <c r="BM68" s="9"/>
      <c r="BN68" s="9">
        <f t="shared" si="12"/>
        <v>37</v>
      </c>
      <c r="BO68" s="7" t="s">
        <v>94</v>
      </c>
      <c r="BP68" s="8" t="s">
        <v>19</v>
      </c>
      <c r="BQ68" s="9">
        <v>0.17177000000000001</v>
      </c>
      <c r="BS68" s="9">
        <f t="shared" ref="BS68:BS108" si="24">IF(BQ68&gt;BQ69,BS69+1,BS69)</f>
        <v>43</v>
      </c>
    </row>
    <row r="69" spans="1:71" ht="17" thickBot="1" x14ac:dyDescent="0.25">
      <c r="A69" s="69"/>
      <c r="B69" s="7" t="s">
        <v>61</v>
      </c>
      <c r="C69" s="8" t="s">
        <v>19</v>
      </c>
      <c r="D69" s="9">
        <v>4.632E-2</v>
      </c>
      <c r="E69" s="9"/>
      <c r="F69" s="9">
        <f t="shared" si="14"/>
        <v>21</v>
      </c>
      <c r="G69" s="7" t="s">
        <v>84</v>
      </c>
      <c r="H69" s="8" t="s">
        <v>26</v>
      </c>
      <c r="I69" s="9">
        <v>0.17061000000000001</v>
      </c>
      <c r="J69" s="9"/>
      <c r="K69" s="9">
        <f t="shared" si="15"/>
        <v>28</v>
      </c>
      <c r="L69" s="7" t="s">
        <v>89</v>
      </c>
      <c r="M69" s="8" t="s">
        <v>28</v>
      </c>
      <c r="N69" s="9">
        <v>0.14878</v>
      </c>
      <c r="O69" s="9"/>
      <c r="P69" s="9">
        <f t="shared" ref="P69:P107" si="25">IF(N69&gt;N70,P70+1,P70)</f>
        <v>40</v>
      </c>
      <c r="Q69" s="7" t="s">
        <v>80</v>
      </c>
      <c r="R69" s="8" t="s">
        <v>28</v>
      </c>
      <c r="S69" s="9">
        <v>0.23221</v>
      </c>
      <c r="T69" s="9"/>
      <c r="U69" s="9">
        <f t="shared" si="16"/>
        <v>38</v>
      </c>
      <c r="V69" s="7" t="s">
        <v>32</v>
      </c>
      <c r="W69" s="8" t="s">
        <v>26</v>
      </c>
      <c r="X69" s="10">
        <v>0.22839000000000001</v>
      </c>
      <c r="Y69" s="10" t="s">
        <v>107</v>
      </c>
      <c r="Z69" s="9">
        <f t="shared" si="17"/>
        <v>44</v>
      </c>
      <c r="AA69" s="7" t="s">
        <v>72</v>
      </c>
      <c r="AB69" s="8" t="s">
        <v>22</v>
      </c>
      <c r="AC69" s="9">
        <v>0.1188</v>
      </c>
      <c r="AD69" s="9"/>
      <c r="AE69" s="9">
        <f t="shared" si="18"/>
        <v>26</v>
      </c>
      <c r="AF69" s="7" t="s">
        <v>82</v>
      </c>
      <c r="AG69" s="8" t="s">
        <v>28</v>
      </c>
      <c r="AH69" s="9">
        <v>0.13861999999999999</v>
      </c>
      <c r="AI69" s="9"/>
      <c r="AJ69" s="9">
        <f t="shared" ref="AJ69:AJ112" si="26">IF(AH69&gt;AH70,AJ70+1,AJ70)</f>
        <v>46</v>
      </c>
      <c r="AK69" s="7" t="s">
        <v>64</v>
      </c>
      <c r="AL69" s="8" t="s">
        <v>28</v>
      </c>
      <c r="AM69" s="9">
        <v>8.1229999999999997E-2</v>
      </c>
      <c r="AN69" s="9"/>
      <c r="AO69" s="9">
        <f t="shared" si="19"/>
        <v>23</v>
      </c>
      <c r="AP69" s="7" t="s">
        <v>68</v>
      </c>
      <c r="AQ69" s="8" t="s">
        <v>19</v>
      </c>
      <c r="AR69" s="9">
        <v>0.18834000000000001</v>
      </c>
      <c r="AS69" s="9"/>
      <c r="AT69" s="9">
        <f t="shared" si="20"/>
        <v>48</v>
      </c>
      <c r="AU69" s="7" t="s">
        <v>68</v>
      </c>
      <c r="AV69" s="8" t="s">
        <v>22</v>
      </c>
      <c r="AW69" s="9">
        <v>0.14288999999999999</v>
      </c>
      <c r="AX69" s="9"/>
      <c r="AY69" s="9">
        <f t="shared" si="21"/>
        <v>34</v>
      </c>
      <c r="AZ69" s="7" t="s">
        <v>71</v>
      </c>
      <c r="BA69" s="8" t="s">
        <v>29</v>
      </c>
      <c r="BB69" s="9">
        <v>0.18165999999999999</v>
      </c>
      <c r="BC69" s="9"/>
      <c r="BD69" s="9">
        <f t="shared" si="22"/>
        <v>37</v>
      </c>
      <c r="BE69" s="7" t="s">
        <v>103</v>
      </c>
      <c r="BF69" s="8" t="s">
        <v>23</v>
      </c>
      <c r="BG69" s="9">
        <v>0.13536000000000001</v>
      </c>
      <c r="BH69" s="9"/>
      <c r="BI69" s="9">
        <f t="shared" si="23"/>
        <v>57</v>
      </c>
      <c r="BJ69" s="7" t="s">
        <v>46</v>
      </c>
      <c r="BK69" s="8" t="s">
        <v>22</v>
      </c>
      <c r="BL69" s="23">
        <v>0.22531000000000001</v>
      </c>
      <c r="BM69" s="23" t="s">
        <v>108</v>
      </c>
      <c r="BN69" s="9">
        <f t="shared" ref="BN69:BN103" si="27">IF(BL69&gt;BL70,BN70+1,BN70)</f>
        <v>36</v>
      </c>
      <c r="BO69" s="7" t="s">
        <v>64</v>
      </c>
      <c r="BP69" s="8" t="s">
        <v>28</v>
      </c>
      <c r="BQ69" s="9">
        <v>0.17088</v>
      </c>
      <c r="BS69" s="9">
        <f t="shared" si="24"/>
        <v>42</v>
      </c>
    </row>
    <row r="70" spans="1:71" ht="17" thickBot="1" x14ac:dyDescent="0.25">
      <c r="A70" s="69"/>
      <c r="B70" s="7" t="s">
        <v>91</v>
      </c>
      <c r="C70" s="8" t="s">
        <v>22</v>
      </c>
      <c r="D70" s="9">
        <v>4.4110000000000003E-2</v>
      </c>
      <c r="E70" s="9"/>
      <c r="F70" s="9">
        <f t="shared" si="14"/>
        <v>20</v>
      </c>
      <c r="G70" s="7" t="s">
        <v>99</v>
      </c>
      <c r="H70" s="8" t="s">
        <v>28</v>
      </c>
      <c r="I70" s="9">
        <v>0.16178000000000001</v>
      </c>
      <c r="J70" s="9"/>
      <c r="K70" s="9">
        <f t="shared" si="15"/>
        <v>27</v>
      </c>
      <c r="L70" s="7" t="s">
        <v>60</v>
      </c>
      <c r="M70" s="8" t="s">
        <v>19</v>
      </c>
      <c r="N70" s="9">
        <v>0.14438999999999999</v>
      </c>
      <c r="O70" s="9"/>
      <c r="P70" s="9">
        <f t="shared" si="25"/>
        <v>39</v>
      </c>
      <c r="Q70" s="7" t="s">
        <v>81</v>
      </c>
      <c r="R70" s="8" t="s">
        <v>29</v>
      </c>
      <c r="S70" s="9">
        <v>0.22961999999999999</v>
      </c>
      <c r="T70" s="9"/>
      <c r="U70" s="9">
        <f t="shared" si="16"/>
        <v>37</v>
      </c>
      <c r="V70" s="7" t="s">
        <v>73</v>
      </c>
      <c r="W70" s="8" t="s">
        <v>26</v>
      </c>
      <c r="X70" s="9">
        <v>0.21984000000000001</v>
      </c>
      <c r="Y70" s="9"/>
      <c r="Z70" s="9">
        <f t="shared" si="17"/>
        <v>43</v>
      </c>
      <c r="AA70" s="7" t="s">
        <v>27</v>
      </c>
      <c r="AB70" s="8" t="s">
        <v>28</v>
      </c>
      <c r="AC70" s="9">
        <v>0.11623</v>
      </c>
      <c r="AD70" s="9"/>
      <c r="AE70" s="9">
        <f t="shared" si="18"/>
        <v>25</v>
      </c>
      <c r="AF70" s="7" t="s">
        <v>66</v>
      </c>
      <c r="AG70" s="8" t="s">
        <v>22</v>
      </c>
      <c r="AH70" s="9">
        <v>0.13547999999999999</v>
      </c>
      <c r="AI70" s="9"/>
      <c r="AJ70" s="9">
        <f t="shared" si="26"/>
        <v>45</v>
      </c>
      <c r="AK70" s="7" t="s">
        <v>63</v>
      </c>
      <c r="AL70" s="8" t="s">
        <v>22</v>
      </c>
      <c r="AM70" s="9">
        <v>8.0339999999999995E-2</v>
      </c>
      <c r="AN70" s="9"/>
      <c r="AO70" s="9">
        <f t="shared" si="19"/>
        <v>22</v>
      </c>
      <c r="AP70" s="7" t="s">
        <v>102</v>
      </c>
      <c r="AQ70" s="8" t="s">
        <v>20</v>
      </c>
      <c r="AR70" s="9">
        <v>0.18135000000000001</v>
      </c>
      <c r="AS70" s="9"/>
      <c r="AT70" s="9">
        <f t="shared" si="20"/>
        <v>47</v>
      </c>
      <c r="AU70" s="7" t="s">
        <v>72</v>
      </c>
      <c r="AV70" s="8" t="s">
        <v>22</v>
      </c>
      <c r="AW70" s="9">
        <v>0.13872999999999999</v>
      </c>
      <c r="AX70" s="9"/>
      <c r="AY70" s="9">
        <f t="shared" si="21"/>
        <v>33</v>
      </c>
      <c r="AZ70" s="7" t="s">
        <v>27</v>
      </c>
      <c r="BA70" s="8" t="s">
        <v>28</v>
      </c>
      <c r="BB70" s="23">
        <v>0.17635999999999999</v>
      </c>
      <c r="BC70" s="23" t="s">
        <v>108</v>
      </c>
      <c r="BD70" s="9">
        <f t="shared" si="22"/>
        <v>36</v>
      </c>
      <c r="BE70" s="7" t="s">
        <v>76</v>
      </c>
      <c r="BF70" s="8" t="s">
        <v>28</v>
      </c>
      <c r="BG70" s="23">
        <v>0.13355</v>
      </c>
      <c r="BH70" s="23" t="s">
        <v>108</v>
      </c>
      <c r="BI70" s="9">
        <f t="shared" si="23"/>
        <v>56</v>
      </c>
      <c r="BJ70" s="7" t="s">
        <v>63</v>
      </c>
      <c r="BK70" s="8" t="s">
        <v>20</v>
      </c>
      <c r="BL70" s="9">
        <v>0.21018000000000001</v>
      </c>
      <c r="BM70" s="9"/>
      <c r="BN70" s="9">
        <f t="shared" si="27"/>
        <v>35</v>
      </c>
      <c r="BO70" s="7" t="s">
        <v>46</v>
      </c>
      <c r="BP70" s="8" t="s">
        <v>22</v>
      </c>
      <c r="BQ70" s="9">
        <v>0.17005000000000001</v>
      </c>
      <c r="BS70" s="9">
        <f t="shared" si="24"/>
        <v>41</v>
      </c>
    </row>
    <row r="71" spans="1:71" ht="17" thickBot="1" x14ac:dyDescent="0.25">
      <c r="A71" s="69"/>
      <c r="B71" s="7" t="s">
        <v>34</v>
      </c>
      <c r="C71" s="8" t="s">
        <v>19</v>
      </c>
      <c r="D71" s="9">
        <v>3.6299999999999999E-2</v>
      </c>
      <c r="E71" s="9"/>
      <c r="F71" s="9">
        <f t="shared" si="14"/>
        <v>19</v>
      </c>
      <c r="G71" s="7" t="s">
        <v>64</v>
      </c>
      <c r="H71" s="8" t="s">
        <v>28</v>
      </c>
      <c r="I71" s="9">
        <v>0.15711</v>
      </c>
      <c r="J71" s="9"/>
      <c r="K71" s="9">
        <f t="shared" si="15"/>
        <v>26</v>
      </c>
      <c r="L71" s="7" t="s">
        <v>50</v>
      </c>
      <c r="M71" s="8" t="s">
        <v>29</v>
      </c>
      <c r="N71" s="9">
        <v>0.13371</v>
      </c>
      <c r="O71" s="9"/>
      <c r="P71" s="9">
        <f t="shared" si="25"/>
        <v>38</v>
      </c>
      <c r="Q71" s="7" t="s">
        <v>42</v>
      </c>
      <c r="R71" s="8" t="s">
        <v>28</v>
      </c>
      <c r="S71" s="9">
        <v>0.22359000000000001</v>
      </c>
      <c r="T71" s="9"/>
      <c r="U71" s="9">
        <f t="shared" si="16"/>
        <v>36</v>
      </c>
      <c r="V71" s="7" t="s">
        <v>42</v>
      </c>
      <c r="W71" s="8" t="s">
        <v>28</v>
      </c>
      <c r="X71" s="10">
        <v>0.21878</v>
      </c>
      <c r="Y71" s="10" t="s">
        <v>107</v>
      </c>
      <c r="Z71" s="9">
        <f t="shared" si="17"/>
        <v>42</v>
      </c>
      <c r="AA71" s="7" t="s">
        <v>51</v>
      </c>
      <c r="AB71" s="8" t="s">
        <v>28</v>
      </c>
      <c r="AC71" s="9">
        <v>0.11600000000000001</v>
      </c>
      <c r="AD71" s="9"/>
      <c r="AE71" s="9">
        <f t="shared" si="18"/>
        <v>24</v>
      </c>
      <c r="AF71" s="7" t="s">
        <v>102</v>
      </c>
      <c r="AG71" s="8" t="s">
        <v>26</v>
      </c>
      <c r="AH71" s="9">
        <v>0.13547000000000001</v>
      </c>
      <c r="AI71" s="9"/>
      <c r="AJ71" s="9">
        <f t="shared" si="26"/>
        <v>44</v>
      </c>
      <c r="AK71" s="7" t="s">
        <v>85</v>
      </c>
      <c r="AL71" s="8" t="s">
        <v>26</v>
      </c>
      <c r="AM71" s="9">
        <v>7.7210000000000001E-2</v>
      </c>
      <c r="AN71" s="9"/>
      <c r="AO71" s="9">
        <f t="shared" si="19"/>
        <v>21</v>
      </c>
      <c r="AP71" s="7" t="s">
        <v>56</v>
      </c>
      <c r="AQ71" s="8" t="s">
        <v>19</v>
      </c>
      <c r="AR71" s="9">
        <v>0.17945</v>
      </c>
      <c r="AS71" s="9"/>
      <c r="AT71" s="9">
        <f t="shared" si="20"/>
        <v>46</v>
      </c>
      <c r="AU71" s="7" t="s">
        <v>47</v>
      </c>
      <c r="AV71" s="8" t="s">
        <v>28</v>
      </c>
      <c r="AW71" s="9">
        <v>0.13803000000000001</v>
      </c>
      <c r="AX71" s="9"/>
      <c r="AY71" s="9">
        <f t="shared" si="21"/>
        <v>32</v>
      </c>
      <c r="AZ71" s="7" t="s">
        <v>18</v>
      </c>
      <c r="BA71" s="8" t="s">
        <v>20</v>
      </c>
      <c r="BB71" s="9">
        <v>0.1762</v>
      </c>
      <c r="BC71" s="9"/>
      <c r="BD71" s="9">
        <f t="shared" si="22"/>
        <v>35</v>
      </c>
      <c r="BE71" s="7" t="s">
        <v>58</v>
      </c>
      <c r="BF71" s="8" t="s">
        <v>20</v>
      </c>
      <c r="BG71" s="9">
        <v>0.13309000000000001</v>
      </c>
      <c r="BH71" s="9"/>
      <c r="BI71" s="9">
        <f t="shared" si="23"/>
        <v>55</v>
      </c>
      <c r="BJ71" s="7" t="s">
        <v>42</v>
      </c>
      <c r="BK71" s="8" t="s">
        <v>28</v>
      </c>
      <c r="BL71" s="9">
        <v>0.20924000000000001</v>
      </c>
      <c r="BM71" s="9"/>
      <c r="BN71" s="9">
        <f t="shared" si="27"/>
        <v>34</v>
      </c>
      <c r="BO71" s="7" t="s">
        <v>31</v>
      </c>
      <c r="BP71" s="8" t="s">
        <v>19</v>
      </c>
      <c r="BQ71" s="23">
        <v>0.16997999999999999</v>
      </c>
      <c r="BR71" t="s">
        <v>108</v>
      </c>
      <c r="BS71" s="9">
        <f t="shared" si="24"/>
        <v>40</v>
      </c>
    </row>
    <row r="72" spans="1:71" ht="17" thickBot="1" x14ac:dyDescent="0.25">
      <c r="A72" s="69"/>
      <c r="B72" s="7" t="s">
        <v>71</v>
      </c>
      <c r="C72" s="8" t="s">
        <v>22</v>
      </c>
      <c r="D72" s="9">
        <v>3.628E-2</v>
      </c>
      <c r="E72" s="9"/>
      <c r="F72" s="9">
        <f t="shared" si="14"/>
        <v>18</v>
      </c>
      <c r="G72" s="7" t="s">
        <v>58</v>
      </c>
      <c r="H72" s="8" t="s">
        <v>22</v>
      </c>
      <c r="I72" s="9">
        <v>0.12576000000000001</v>
      </c>
      <c r="J72" s="9"/>
      <c r="K72" s="9">
        <f t="shared" si="15"/>
        <v>25</v>
      </c>
      <c r="L72" s="7" t="s">
        <v>35</v>
      </c>
      <c r="M72" s="8" t="s">
        <v>22</v>
      </c>
      <c r="N72" s="9">
        <v>0.1283</v>
      </c>
      <c r="O72" s="9"/>
      <c r="P72" s="9">
        <f t="shared" si="25"/>
        <v>37</v>
      </c>
      <c r="Q72" s="7" t="s">
        <v>84</v>
      </c>
      <c r="R72" s="8" t="s">
        <v>26</v>
      </c>
      <c r="S72" s="9">
        <v>0.21554000000000001</v>
      </c>
      <c r="T72" s="9"/>
      <c r="U72" s="9">
        <f t="shared" si="16"/>
        <v>35</v>
      </c>
      <c r="V72" s="7" t="s">
        <v>27</v>
      </c>
      <c r="W72" s="8" t="s">
        <v>28</v>
      </c>
      <c r="X72" s="10">
        <v>0.21118000000000001</v>
      </c>
      <c r="Y72" s="10" t="s">
        <v>107</v>
      </c>
      <c r="Z72" s="9">
        <f t="shared" si="17"/>
        <v>41</v>
      </c>
      <c r="AA72" s="7" t="s">
        <v>80</v>
      </c>
      <c r="AB72" s="8" t="s">
        <v>19</v>
      </c>
      <c r="AC72" s="9">
        <v>0.11334</v>
      </c>
      <c r="AD72" s="9"/>
      <c r="AE72" s="9">
        <f t="shared" si="18"/>
        <v>23</v>
      </c>
      <c r="AF72" s="7" t="s">
        <v>27</v>
      </c>
      <c r="AG72" s="8" t="s">
        <v>28</v>
      </c>
      <c r="AH72" s="9">
        <v>0.1346</v>
      </c>
      <c r="AI72" s="9"/>
      <c r="AJ72" s="9">
        <f t="shared" si="26"/>
        <v>43</v>
      </c>
      <c r="AK72" s="7" t="s">
        <v>82</v>
      </c>
      <c r="AL72" s="8" t="s">
        <v>28</v>
      </c>
      <c r="AM72" s="9">
        <v>7.5439999999999993E-2</v>
      </c>
      <c r="AN72" s="9"/>
      <c r="AO72" s="9">
        <f t="shared" si="19"/>
        <v>20</v>
      </c>
      <c r="AP72" s="7" t="s">
        <v>43</v>
      </c>
      <c r="AQ72" s="8" t="s">
        <v>19</v>
      </c>
      <c r="AR72" s="9">
        <v>0.17562</v>
      </c>
      <c r="AS72" s="9"/>
      <c r="AT72" s="9">
        <f t="shared" si="20"/>
        <v>45</v>
      </c>
      <c r="AU72" s="7" t="s">
        <v>84</v>
      </c>
      <c r="AV72" s="8" t="s">
        <v>19</v>
      </c>
      <c r="AW72" s="9">
        <v>0.13491</v>
      </c>
      <c r="AX72" s="9"/>
      <c r="AY72" s="9">
        <f t="shared" si="21"/>
        <v>31</v>
      </c>
      <c r="AZ72" s="7" t="s">
        <v>78</v>
      </c>
      <c r="BA72" s="8" t="s">
        <v>28</v>
      </c>
      <c r="BB72" s="9">
        <v>0.16464999999999999</v>
      </c>
      <c r="BC72" s="9"/>
      <c r="BD72" s="9">
        <f t="shared" si="22"/>
        <v>34</v>
      </c>
      <c r="BE72" s="7" t="s">
        <v>40</v>
      </c>
      <c r="BF72" s="8" t="s">
        <v>26</v>
      </c>
      <c r="BG72" s="9">
        <v>0.1328</v>
      </c>
      <c r="BH72" s="9"/>
      <c r="BI72" s="9">
        <f t="shared" si="23"/>
        <v>54</v>
      </c>
      <c r="BJ72" s="7" t="s">
        <v>73</v>
      </c>
      <c r="BK72" s="8" t="s">
        <v>26</v>
      </c>
      <c r="BL72" s="9">
        <v>0.20746000000000001</v>
      </c>
      <c r="BM72" s="9"/>
      <c r="BN72" s="9">
        <f t="shared" si="27"/>
        <v>33</v>
      </c>
      <c r="BO72" s="7" t="s">
        <v>24</v>
      </c>
      <c r="BP72" s="8" t="s">
        <v>26</v>
      </c>
      <c r="BQ72" s="10">
        <v>0.16678000000000001</v>
      </c>
      <c r="BR72" t="s">
        <v>107</v>
      </c>
      <c r="BS72" s="9">
        <f t="shared" si="24"/>
        <v>39</v>
      </c>
    </row>
    <row r="73" spans="1:71" ht="17" thickBot="1" x14ac:dyDescent="0.25">
      <c r="A73" s="69"/>
      <c r="B73" s="7" t="s">
        <v>24</v>
      </c>
      <c r="C73" s="8" t="s">
        <v>25</v>
      </c>
      <c r="D73" s="9">
        <v>3.5889999999999998E-2</v>
      </c>
      <c r="E73" s="9"/>
      <c r="F73" s="9">
        <f t="shared" si="14"/>
        <v>17</v>
      </c>
      <c r="G73" s="7" t="s">
        <v>100</v>
      </c>
      <c r="H73" s="8" t="s">
        <v>22</v>
      </c>
      <c r="I73" s="9">
        <v>0.12325999999999999</v>
      </c>
      <c r="J73" s="9"/>
      <c r="K73" s="9">
        <f t="shared" si="15"/>
        <v>24</v>
      </c>
      <c r="L73" s="7" t="s">
        <v>104</v>
      </c>
      <c r="M73" s="8" t="s">
        <v>22</v>
      </c>
      <c r="N73" s="9">
        <v>0.12801000000000001</v>
      </c>
      <c r="O73" s="9"/>
      <c r="P73" s="9">
        <f t="shared" si="25"/>
        <v>36</v>
      </c>
      <c r="Q73" s="7" t="s">
        <v>80</v>
      </c>
      <c r="R73" s="8" t="s">
        <v>25</v>
      </c>
      <c r="S73" s="9">
        <v>0.21278</v>
      </c>
      <c r="T73" s="9"/>
      <c r="U73" s="9">
        <f t="shared" si="16"/>
        <v>34</v>
      </c>
      <c r="V73" s="7" t="s">
        <v>49</v>
      </c>
      <c r="W73" s="8" t="s">
        <v>20</v>
      </c>
      <c r="X73" s="23">
        <v>0.20333999999999999</v>
      </c>
      <c r="Y73" s="23" t="s">
        <v>108</v>
      </c>
      <c r="Z73" s="9">
        <f t="shared" si="17"/>
        <v>40</v>
      </c>
      <c r="AA73" s="7" t="s">
        <v>100</v>
      </c>
      <c r="AB73" s="8" t="s">
        <v>101</v>
      </c>
      <c r="AC73" s="9">
        <v>0.11207</v>
      </c>
      <c r="AD73" s="9"/>
      <c r="AE73" s="9">
        <f t="shared" si="18"/>
        <v>22</v>
      </c>
      <c r="AF73" s="7" t="s">
        <v>43</v>
      </c>
      <c r="AG73" s="8" t="s">
        <v>19</v>
      </c>
      <c r="AH73" s="9">
        <v>0.13103000000000001</v>
      </c>
      <c r="AI73" s="9"/>
      <c r="AJ73" s="9">
        <f t="shared" si="26"/>
        <v>42</v>
      </c>
      <c r="AK73" s="7" t="s">
        <v>104</v>
      </c>
      <c r="AL73" s="8" t="s">
        <v>20</v>
      </c>
      <c r="AM73" s="9">
        <v>6.6930000000000003E-2</v>
      </c>
      <c r="AN73" s="9"/>
      <c r="AO73" s="9">
        <f t="shared" si="19"/>
        <v>19</v>
      </c>
      <c r="AP73" s="7" t="s">
        <v>39</v>
      </c>
      <c r="AQ73" s="8" t="s">
        <v>25</v>
      </c>
      <c r="AR73" s="9">
        <v>0.17502999999999999</v>
      </c>
      <c r="AS73" s="9"/>
      <c r="AT73" s="9">
        <f t="shared" si="20"/>
        <v>44</v>
      </c>
      <c r="AU73" s="7" t="s">
        <v>70</v>
      </c>
      <c r="AV73" s="8" t="s">
        <v>28</v>
      </c>
      <c r="AW73" s="9">
        <v>0.12755</v>
      </c>
      <c r="AX73" s="9"/>
      <c r="AY73" s="9">
        <f t="shared" si="21"/>
        <v>30</v>
      </c>
      <c r="AZ73" s="7" t="s">
        <v>89</v>
      </c>
      <c r="BA73" s="8" t="s">
        <v>28</v>
      </c>
      <c r="BB73" s="9">
        <v>0.15819</v>
      </c>
      <c r="BC73" s="9"/>
      <c r="BD73" s="9">
        <f t="shared" si="22"/>
        <v>33</v>
      </c>
      <c r="BE73" s="7" t="s">
        <v>86</v>
      </c>
      <c r="BF73" s="8" t="s">
        <v>28</v>
      </c>
      <c r="BG73" s="9">
        <v>0.13169</v>
      </c>
      <c r="BH73" s="9"/>
      <c r="BI73" s="9">
        <f t="shared" si="23"/>
        <v>53</v>
      </c>
      <c r="BJ73" s="7" t="s">
        <v>64</v>
      </c>
      <c r="BK73" s="8" t="s">
        <v>28</v>
      </c>
      <c r="BL73" s="9">
        <v>0.19858999999999999</v>
      </c>
      <c r="BM73" s="9"/>
      <c r="BN73" s="9">
        <f t="shared" si="27"/>
        <v>32</v>
      </c>
      <c r="BO73" s="7" t="s">
        <v>85</v>
      </c>
      <c r="BP73" s="8" t="s">
        <v>29</v>
      </c>
      <c r="BQ73" s="9">
        <v>0.16644999999999999</v>
      </c>
      <c r="BS73" s="9">
        <f t="shared" si="24"/>
        <v>38</v>
      </c>
    </row>
    <row r="74" spans="1:71" ht="17" thickBot="1" x14ac:dyDescent="0.25">
      <c r="A74" s="69"/>
      <c r="B74" s="7" t="s">
        <v>45</v>
      </c>
      <c r="C74" s="8" t="s">
        <v>19</v>
      </c>
      <c r="D74" s="9">
        <v>3.1449999999999999E-2</v>
      </c>
      <c r="E74" s="9"/>
      <c r="F74" s="9">
        <f t="shared" si="14"/>
        <v>16</v>
      </c>
      <c r="G74" s="7" t="s">
        <v>72</v>
      </c>
      <c r="H74" s="8" t="s">
        <v>25</v>
      </c>
      <c r="I74" s="9">
        <v>0.12076000000000001</v>
      </c>
      <c r="J74" s="9"/>
      <c r="K74" s="9">
        <f t="shared" si="15"/>
        <v>23</v>
      </c>
      <c r="L74" s="7" t="s">
        <v>58</v>
      </c>
      <c r="M74" s="8" t="s">
        <v>22</v>
      </c>
      <c r="N74" s="9">
        <v>0.12225999999999999</v>
      </c>
      <c r="O74" s="9"/>
      <c r="P74" s="9">
        <f t="shared" si="25"/>
        <v>35</v>
      </c>
      <c r="Q74" s="7" t="s">
        <v>39</v>
      </c>
      <c r="R74" s="8" t="s">
        <v>25</v>
      </c>
      <c r="S74" s="9">
        <v>0.20996000000000001</v>
      </c>
      <c r="T74" s="9"/>
      <c r="U74" s="9">
        <f t="shared" si="16"/>
        <v>33</v>
      </c>
      <c r="V74" s="7" t="s">
        <v>39</v>
      </c>
      <c r="W74" s="8" t="s">
        <v>28</v>
      </c>
      <c r="X74" s="9">
        <v>0.20089000000000001</v>
      </c>
      <c r="Y74" s="9"/>
      <c r="Z74" s="9">
        <f t="shared" si="17"/>
        <v>39</v>
      </c>
      <c r="AA74" s="7" t="s">
        <v>98</v>
      </c>
      <c r="AB74" s="8" t="s">
        <v>25</v>
      </c>
      <c r="AC74" s="9">
        <v>0.11139</v>
      </c>
      <c r="AD74" s="9"/>
      <c r="AE74" s="9">
        <f t="shared" si="18"/>
        <v>21</v>
      </c>
      <c r="AF74" s="7" t="s">
        <v>86</v>
      </c>
      <c r="AG74" s="8" t="s">
        <v>26</v>
      </c>
      <c r="AH74" s="9">
        <v>0.12633</v>
      </c>
      <c r="AI74" s="9"/>
      <c r="AJ74" s="9">
        <f t="shared" si="26"/>
        <v>41</v>
      </c>
      <c r="AK74" s="7" t="s">
        <v>60</v>
      </c>
      <c r="AL74" s="8" t="s">
        <v>19</v>
      </c>
      <c r="AM74" s="9">
        <v>5.8720000000000001E-2</v>
      </c>
      <c r="AN74" s="9"/>
      <c r="AO74" s="9">
        <f t="shared" si="19"/>
        <v>18</v>
      </c>
      <c r="AP74" s="7" t="s">
        <v>99</v>
      </c>
      <c r="AQ74" s="8" t="s">
        <v>28</v>
      </c>
      <c r="AR74" s="9">
        <v>0.17044999999999999</v>
      </c>
      <c r="AS74" s="9"/>
      <c r="AT74" s="9">
        <f t="shared" si="20"/>
        <v>43</v>
      </c>
      <c r="AU74" s="7" t="s">
        <v>96</v>
      </c>
      <c r="AV74" s="8" t="s">
        <v>19</v>
      </c>
      <c r="AW74" s="9">
        <v>0.12731000000000001</v>
      </c>
      <c r="AX74" s="9"/>
      <c r="AY74" s="9">
        <f t="shared" si="21"/>
        <v>29</v>
      </c>
      <c r="AZ74" s="7" t="s">
        <v>35</v>
      </c>
      <c r="BA74" s="8" t="s">
        <v>22</v>
      </c>
      <c r="BB74" s="9">
        <v>0.15262000000000001</v>
      </c>
      <c r="BC74" s="9"/>
      <c r="BD74" s="9">
        <f t="shared" si="22"/>
        <v>32</v>
      </c>
      <c r="BE74" s="7" t="s">
        <v>99</v>
      </c>
      <c r="BF74" s="8" t="s">
        <v>28</v>
      </c>
      <c r="BG74" s="9">
        <v>0.13113</v>
      </c>
      <c r="BH74" s="9"/>
      <c r="BI74" s="9">
        <f t="shared" si="23"/>
        <v>52</v>
      </c>
      <c r="BJ74" s="7" t="s">
        <v>102</v>
      </c>
      <c r="BK74" s="8" t="s">
        <v>26</v>
      </c>
      <c r="BL74" s="23">
        <v>0.19813</v>
      </c>
      <c r="BM74" s="23" t="s">
        <v>108</v>
      </c>
      <c r="BN74" s="9">
        <f t="shared" si="27"/>
        <v>31</v>
      </c>
      <c r="BO74" s="7" t="s">
        <v>85</v>
      </c>
      <c r="BP74" s="8" t="s">
        <v>26</v>
      </c>
      <c r="BQ74" s="9">
        <v>0.16175999999999999</v>
      </c>
      <c r="BS74" s="9">
        <f t="shared" si="24"/>
        <v>37</v>
      </c>
    </row>
    <row r="75" spans="1:71" ht="17" thickBot="1" x14ac:dyDescent="0.25">
      <c r="A75" s="69"/>
      <c r="B75" s="7" t="s">
        <v>45</v>
      </c>
      <c r="C75" s="8" t="s">
        <v>23</v>
      </c>
      <c r="D75" s="9">
        <v>3.0980000000000001E-2</v>
      </c>
      <c r="E75" s="9"/>
      <c r="F75" s="9">
        <f t="shared" si="14"/>
        <v>15</v>
      </c>
      <c r="G75" s="7" t="s">
        <v>18</v>
      </c>
      <c r="H75" s="8" t="s">
        <v>20</v>
      </c>
      <c r="I75" s="9">
        <v>0.11915000000000001</v>
      </c>
      <c r="J75" s="9"/>
      <c r="K75" s="9">
        <f t="shared" si="15"/>
        <v>22</v>
      </c>
      <c r="L75" s="7" t="s">
        <v>27</v>
      </c>
      <c r="M75" s="8" t="s">
        <v>29</v>
      </c>
      <c r="N75" s="9">
        <v>0.11996</v>
      </c>
      <c r="O75" s="9"/>
      <c r="P75" s="9">
        <f t="shared" si="25"/>
        <v>34</v>
      </c>
      <c r="Q75" s="7" t="s">
        <v>97</v>
      </c>
      <c r="R75" s="8" t="s">
        <v>28</v>
      </c>
      <c r="S75" s="9">
        <v>0.20991000000000001</v>
      </c>
      <c r="T75" s="9"/>
      <c r="U75" s="9">
        <f t="shared" si="16"/>
        <v>32</v>
      </c>
      <c r="V75" s="7" t="s">
        <v>42</v>
      </c>
      <c r="W75" s="8" t="s">
        <v>26</v>
      </c>
      <c r="X75" s="23">
        <v>0.18693000000000001</v>
      </c>
      <c r="Y75" s="23" t="s">
        <v>108</v>
      </c>
      <c r="Z75" s="9">
        <f t="shared" si="17"/>
        <v>38</v>
      </c>
      <c r="AA75" s="7" t="s">
        <v>47</v>
      </c>
      <c r="AB75" s="8" t="s">
        <v>28</v>
      </c>
      <c r="AC75" s="9">
        <v>0.11020000000000001</v>
      </c>
      <c r="AD75" s="9"/>
      <c r="AE75" s="9">
        <f t="shared" si="18"/>
        <v>20</v>
      </c>
      <c r="AF75" s="7" t="s">
        <v>76</v>
      </c>
      <c r="AG75" s="8" t="s">
        <v>22</v>
      </c>
      <c r="AH75" s="9">
        <v>0.12540999999999999</v>
      </c>
      <c r="AI75" s="9"/>
      <c r="AJ75" s="9">
        <f t="shared" si="26"/>
        <v>40</v>
      </c>
      <c r="AK75" s="7" t="s">
        <v>72</v>
      </c>
      <c r="AL75" s="8" t="s">
        <v>22</v>
      </c>
      <c r="AM75" s="9">
        <v>5.0560000000000001E-2</v>
      </c>
      <c r="AN75" s="9"/>
      <c r="AO75" s="9">
        <f t="shared" si="19"/>
        <v>17</v>
      </c>
      <c r="AP75" s="7" t="s">
        <v>67</v>
      </c>
      <c r="AQ75" s="8" t="s">
        <v>28</v>
      </c>
      <c r="AR75" s="9">
        <v>0.1676</v>
      </c>
      <c r="AS75" s="9"/>
      <c r="AT75" s="9">
        <f t="shared" si="20"/>
        <v>42</v>
      </c>
      <c r="AU75" s="7" t="s">
        <v>34</v>
      </c>
      <c r="AV75" s="8" t="s">
        <v>26</v>
      </c>
      <c r="AW75" s="9">
        <v>0.12723999999999999</v>
      </c>
      <c r="AX75" s="9"/>
      <c r="AY75" s="9">
        <f t="shared" si="21"/>
        <v>28</v>
      </c>
      <c r="AZ75" s="7" t="s">
        <v>34</v>
      </c>
      <c r="BA75" s="8" t="s">
        <v>26</v>
      </c>
      <c r="BB75" s="9">
        <v>0.15173</v>
      </c>
      <c r="BC75" s="9"/>
      <c r="BD75" s="9">
        <f t="shared" si="22"/>
        <v>31</v>
      </c>
      <c r="BE75" s="7" t="s">
        <v>72</v>
      </c>
      <c r="BF75" s="8" t="s">
        <v>22</v>
      </c>
      <c r="BG75" s="9">
        <v>0.12995999999999999</v>
      </c>
      <c r="BH75" s="9"/>
      <c r="BI75" s="9">
        <f t="shared" si="23"/>
        <v>51</v>
      </c>
      <c r="BJ75" s="7" t="s">
        <v>79</v>
      </c>
      <c r="BK75" s="8" t="s">
        <v>29</v>
      </c>
      <c r="BL75" s="9">
        <v>0.19267000000000001</v>
      </c>
      <c r="BM75" s="9"/>
      <c r="BN75" s="9">
        <f t="shared" si="27"/>
        <v>30</v>
      </c>
      <c r="BO75" s="7" t="s">
        <v>41</v>
      </c>
      <c r="BP75" s="8" t="s">
        <v>29</v>
      </c>
      <c r="BQ75" s="9">
        <v>0.16108</v>
      </c>
      <c r="BS75" s="9">
        <f t="shared" si="24"/>
        <v>36</v>
      </c>
    </row>
    <row r="76" spans="1:71" ht="17" thickBot="1" x14ac:dyDescent="0.25">
      <c r="A76" s="69"/>
      <c r="B76" s="7" t="s">
        <v>62</v>
      </c>
      <c r="C76" s="8" t="s">
        <v>19</v>
      </c>
      <c r="D76" s="9">
        <v>2.7199999999999998E-2</v>
      </c>
      <c r="E76" s="9"/>
      <c r="F76" s="9">
        <f t="shared" si="14"/>
        <v>14</v>
      </c>
      <c r="G76" s="7" t="s">
        <v>81</v>
      </c>
      <c r="H76" s="8" t="s">
        <v>29</v>
      </c>
      <c r="I76" s="9">
        <v>0.1177</v>
      </c>
      <c r="J76" s="9"/>
      <c r="K76" s="9">
        <f t="shared" si="15"/>
        <v>21</v>
      </c>
      <c r="L76" s="7" t="s">
        <v>51</v>
      </c>
      <c r="M76" s="8" t="s">
        <v>28</v>
      </c>
      <c r="N76" s="9">
        <v>0.11527999999999999</v>
      </c>
      <c r="O76" s="9"/>
      <c r="P76" s="9">
        <f t="shared" si="25"/>
        <v>33</v>
      </c>
      <c r="Q76" s="7" t="s">
        <v>82</v>
      </c>
      <c r="R76" s="8" t="s">
        <v>25</v>
      </c>
      <c r="S76" s="9">
        <v>0.20699999999999999</v>
      </c>
      <c r="T76" s="9"/>
      <c r="U76" s="9">
        <f t="shared" si="16"/>
        <v>31</v>
      </c>
      <c r="V76" s="7" t="s">
        <v>87</v>
      </c>
      <c r="W76" s="8" t="s">
        <v>29</v>
      </c>
      <c r="X76" s="23">
        <v>0.18182999999999999</v>
      </c>
      <c r="Y76" s="23" t="s">
        <v>108</v>
      </c>
      <c r="Z76" s="9">
        <f t="shared" si="17"/>
        <v>37</v>
      </c>
      <c r="AA76" s="7" t="s">
        <v>49</v>
      </c>
      <c r="AB76" s="8" t="s">
        <v>28</v>
      </c>
      <c r="AC76" s="9">
        <v>9.7860000000000003E-2</v>
      </c>
      <c r="AD76" s="9"/>
      <c r="AE76" s="9">
        <f t="shared" si="18"/>
        <v>19</v>
      </c>
      <c r="AF76" s="7" t="s">
        <v>51</v>
      </c>
      <c r="AG76" s="8" t="s">
        <v>22</v>
      </c>
      <c r="AH76" s="9">
        <v>0.12197</v>
      </c>
      <c r="AI76" s="9"/>
      <c r="AJ76" s="9">
        <f t="shared" si="26"/>
        <v>39</v>
      </c>
      <c r="AK76" s="7" t="s">
        <v>51</v>
      </c>
      <c r="AL76" s="8" t="s">
        <v>28</v>
      </c>
      <c r="AM76" s="9">
        <v>4.6359999999999998E-2</v>
      </c>
      <c r="AN76" s="9"/>
      <c r="AO76" s="9">
        <f t="shared" si="19"/>
        <v>16</v>
      </c>
      <c r="AP76" s="7" t="s">
        <v>84</v>
      </c>
      <c r="AQ76" s="8" t="s">
        <v>19</v>
      </c>
      <c r="AR76" s="9">
        <v>0.16544</v>
      </c>
      <c r="AS76" s="9"/>
      <c r="AT76" s="9">
        <f t="shared" si="20"/>
        <v>41</v>
      </c>
      <c r="AU76" s="7" t="s">
        <v>89</v>
      </c>
      <c r="AV76" s="8" t="s">
        <v>28</v>
      </c>
      <c r="AW76" s="9">
        <v>0.11562</v>
      </c>
      <c r="AX76" s="9"/>
      <c r="AY76" s="9">
        <f t="shared" si="21"/>
        <v>27</v>
      </c>
      <c r="AZ76" s="7" t="s">
        <v>57</v>
      </c>
      <c r="BA76" s="8" t="s">
        <v>20</v>
      </c>
      <c r="BB76" s="9">
        <v>0.14274999999999999</v>
      </c>
      <c r="BC76" s="9"/>
      <c r="BD76" s="9">
        <f t="shared" si="22"/>
        <v>30</v>
      </c>
      <c r="BE76" s="7" t="s">
        <v>78</v>
      </c>
      <c r="BF76" s="8" t="s">
        <v>23</v>
      </c>
      <c r="BG76" s="9">
        <v>0.12942000000000001</v>
      </c>
      <c r="BH76" s="9"/>
      <c r="BI76" s="9">
        <f t="shared" si="23"/>
        <v>50</v>
      </c>
      <c r="BJ76" s="7" t="s">
        <v>34</v>
      </c>
      <c r="BK76" s="8" t="s">
        <v>19</v>
      </c>
      <c r="BL76" s="9">
        <v>0.1923</v>
      </c>
      <c r="BM76" s="9"/>
      <c r="BN76" s="9">
        <f t="shared" si="27"/>
        <v>29</v>
      </c>
      <c r="BO76" s="7" t="s">
        <v>32</v>
      </c>
      <c r="BP76" s="8" t="s">
        <v>26</v>
      </c>
      <c r="BQ76" s="23">
        <v>0.15816</v>
      </c>
      <c r="BR76" t="s">
        <v>108</v>
      </c>
      <c r="BS76" s="9">
        <f t="shared" si="24"/>
        <v>35</v>
      </c>
    </row>
    <row r="77" spans="1:71" ht="17" thickBot="1" x14ac:dyDescent="0.25">
      <c r="A77" s="69"/>
      <c r="B77" s="7" t="s">
        <v>60</v>
      </c>
      <c r="C77" s="8" t="s">
        <v>19</v>
      </c>
      <c r="D77" s="9">
        <v>2.4289999999999999E-2</v>
      </c>
      <c r="E77" s="9"/>
      <c r="F77" s="9">
        <f t="shared" si="14"/>
        <v>13</v>
      </c>
      <c r="G77" s="7" t="s">
        <v>34</v>
      </c>
      <c r="H77" s="8" t="s">
        <v>26</v>
      </c>
      <c r="I77" s="9">
        <v>0.11547</v>
      </c>
      <c r="J77" s="9"/>
      <c r="K77" s="9">
        <f t="shared" si="15"/>
        <v>20</v>
      </c>
      <c r="L77" s="7" t="s">
        <v>104</v>
      </c>
      <c r="M77" s="8" t="s">
        <v>29</v>
      </c>
      <c r="N77" s="9">
        <v>0.11162999999999999</v>
      </c>
      <c r="O77" s="9"/>
      <c r="P77" s="9">
        <f t="shared" si="25"/>
        <v>32</v>
      </c>
      <c r="Q77" s="7" t="s">
        <v>47</v>
      </c>
      <c r="R77" s="8" t="s">
        <v>28</v>
      </c>
      <c r="S77" s="9">
        <v>0.20344000000000001</v>
      </c>
      <c r="T77" s="9"/>
      <c r="U77" s="9">
        <f t="shared" si="16"/>
        <v>30</v>
      </c>
      <c r="V77" s="7" t="s">
        <v>89</v>
      </c>
      <c r="W77" s="8" t="s">
        <v>19</v>
      </c>
      <c r="X77" s="9">
        <v>0.16686000000000001</v>
      </c>
      <c r="Y77" s="9"/>
      <c r="Z77" s="9">
        <f t="shared" si="17"/>
        <v>36</v>
      </c>
      <c r="AA77" s="7" t="s">
        <v>53</v>
      </c>
      <c r="AB77" s="8" t="s">
        <v>28</v>
      </c>
      <c r="AC77" s="9">
        <v>9.2979999999999993E-2</v>
      </c>
      <c r="AD77" s="9"/>
      <c r="AE77" s="9">
        <f t="shared" si="18"/>
        <v>18</v>
      </c>
      <c r="AF77" s="7" t="s">
        <v>72</v>
      </c>
      <c r="AG77" s="8" t="s">
        <v>22</v>
      </c>
      <c r="AH77" s="9">
        <v>0.11853</v>
      </c>
      <c r="AI77" s="9"/>
      <c r="AJ77" s="9">
        <f t="shared" si="26"/>
        <v>38</v>
      </c>
      <c r="AK77" s="7" t="s">
        <v>104</v>
      </c>
      <c r="AL77" s="8" t="s">
        <v>29</v>
      </c>
      <c r="AM77" s="9">
        <v>4.5370000000000001E-2</v>
      </c>
      <c r="AN77" s="9"/>
      <c r="AO77" s="9">
        <f t="shared" si="19"/>
        <v>15</v>
      </c>
      <c r="AP77" s="7" t="s">
        <v>92</v>
      </c>
      <c r="AQ77" s="8" t="s">
        <v>28</v>
      </c>
      <c r="AR77" s="9">
        <v>0.16497000000000001</v>
      </c>
      <c r="AS77" s="9"/>
      <c r="AT77" s="9">
        <f t="shared" si="20"/>
        <v>40</v>
      </c>
      <c r="AU77" s="7" t="s">
        <v>80</v>
      </c>
      <c r="AV77" s="8" t="s">
        <v>28</v>
      </c>
      <c r="AW77" s="9">
        <v>0.11219999999999999</v>
      </c>
      <c r="AX77" s="9"/>
      <c r="AY77" s="9">
        <f t="shared" si="21"/>
        <v>26</v>
      </c>
      <c r="AZ77" s="7" t="s">
        <v>79</v>
      </c>
      <c r="BA77" s="8" t="s">
        <v>22</v>
      </c>
      <c r="BB77" s="9">
        <v>0.13317000000000001</v>
      </c>
      <c r="BC77" s="9"/>
      <c r="BD77" s="9">
        <f t="shared" si="22"/>
        <v>29</v>
      </c>
      <c r="BE77" s="7" t="s">
        <v>47</v>
      </c>
      <c r="BF77" s="8" t="s">
        <v>28</v>
      </c>
      <c r="BG77" s="9">
        <v>0.11867999999999999</v>
      </c>
      <c r="BH77" s="9"/>
      <c r="BI77" s="9">
        <f t="shared" si="23"/>
        <v>49</v>
      </c>
      <c r="BJ77" s="7" t="s">
        <v>51</v>
      </c>
      <c r="BK77" s="8" t="s">
        <v>22</v>
      </c>
      <c r="BL77" s="23">
        <v>0.17191000000000001</v>
      </c>
      <c r="BM77" s="23" t="s">
        <v>108</v>
      </c>
      <c r="BN77" s="9">
        <f t="shared" si="27"/>
        <v>28</v>
      </c>
      <c r="BO77" s="7" t="s">
        <v>95</v>
      </c>
      <c r="BP77" s="8" t="s">
        <v>19</v>
      </c>
      <c r="BQ77" s="9">
        <v>0.15162999999999999</v>
      </c>
      <c r="BS77" s="9">
        <f t="shared" si="24"/>
        <v>34</v>
      </c>
    </row>
    <row r="78" spans="1:71" ht="17" thickBot="1" x14ac:dyDescent="0.25">
      <c r="A78" s="69"/>
      <c r="B78" s="7" t="s">
        <v>84</v>
      </c>
      <c r="C78" s="8" t="s">
        <v>26</v>
      </c>
      <c r="D78" s="9">
        <v>2.3120000000000002E-2</v>
      </c>
      <c r="E78" s="9"/>
      <c r="F78" s="9">
        <f t="shared" si="14"/>
        <v>12</v>
      </c>
      <c r="G78" s="7" t="s">
        <v>94</v>
      </c>
      <c r="H78" s="8" t="s">
        <v>19</v>
      </c>
      <c r="I78" s="9">
        <v>8.5970000000000005E-2</v>
      </c>
      <c r="J78" s="9"/>
      <c r="K78" s="9">
        <f t="shared" si="15"/>
        <v>19</v>
      </c>
      <c r="L78" s="7" t="s">
        <v>58</v>
      </c>
      <c r="M78" s="8" t="s">
        <v>20</v>
      </c>
      <c r="N78" s="9">
        <v>0.10947999999999999</v>
      </c>
      <c r="O78" s="9"/>
      <c r="P78" s="9">
        <f t="shared" si="25"/>
        <v>31</v>
      </c>
      <c r="Q78" s="7" t="s">
        <v>58</v>
      </c>
      <c r="R78" s="8" t="s">
        <v>25</v>
      </c>
      <c r="S78" s="9">
        <v>0.19370000000000001</v>
      </c>
      <c r="T78" s="9"/>
      <c r="U78" s="9">
        <f t="shared" si="16"/>
        <v>29</v>
      </c>
      <c r="V78" s="7" t="s">
        <v>103</v>
      </c>
      <c r="W78" s="8" t="s">
        <v>19</v>
      </c>
      <c r="X78" s="9">
        <v>0.15737999999999999</v>
      </c>
      <c r="Y78" s="9"/>
      <c r="Z78" s="9">
        <f t="shared" si="17"/>
        <v>35</v>
      </c>
      <c r="AA78" s="7" t="s">
        <v>47</v>
      </c>
      <c r="AB78" s="8" t="s">
        <v>19</v>
      </c>
      <c r="AC78" s="9">
        <v>8.5430000000000006E-2</v>
      </c>
      <c r="AD78" s="9"/>
      <c r="AE78" s="9">
        <f t="shared" si="18"/>
        <v>17</v>
      </c>
      <c r="AF78" s="7" t="s">
        <v>46</v>
      </c>
      <c r="AG78" s="8" t="s">
        <v>20</v>
      </c>
      <c r="AH78" s="9">
        <v>0.11814</v>
      </c>
      <c r="AI78" s="9"/>
      <c r="AJ78" s="9">
        <f t="shared" si="26"/>
        <v>37</v>
      </c>
      <c r="AK78" s="7" t="s">
        <v>46</v>
      </c>
      <c r="AL78" s="8" t="s">
        <v>22</v>
      </c>
      <c r="AM78" s="9">
        <v>4.2750000000000003E-2</v>
      </c>
      <c r="AN78" s="9"/>
      <c r="AO78" s="9">
        <f t="shared" si="19"/>
        <v>14</v>
      </c>
      <c r="AP78" s="7" t="s">
        <v>76</v>
      </c>
      <c r="AQ78" s="8" t="s">
        <v>28</v>
      </c>
      <c r="AR78" s="9">
        <v>0.16238</v>
      </c>
      <c r="AS78" s="9"/>
      <c r="AT78" s="9">
        <f t="shared" si="20"/>
        <v>39</v>
      </c>
      <c r="AU78" s="7" t="s">
        <v>91</v>
      </c>
      <c r="AV78" s="8" t="s">
        <v>20</v>
      </c>
      <c r="AW78" s="9">
        <v>0.11192000000000001</v>
      </c>
      <c r="AX78" s="9"/>
      <c r="AY78" s="9">
        <f t="shared" si="21"/>
        <v>25</v>
      </c>
      <c r="AZ78" s="7" t="s">
        <v>64</v>
      </c>
      <c r="BA78" s="8" t="s">
        <v>28</v>
      </c>
      <c r="BB78" s="9">
        <v>0.13242999999999999</v>
      </c>
      <c r="BC78" s="9"/>
      <c r="BD78" s="9">
        <f t="shared" si="22"/>
        <v>28</v>
      </c>
      <c r="BE78" s="7" t="s">
        <v>81</v>
      </c>
      <c r="BF78" s="8" t="s">
        <v>20</v>
      </c>
      <c r="BG78" s="9">
        <v>0.11841</v>
      </c>
      <c r="BH78" s="9"/>
      <c r="BI78" s="9">
        <f t="shared" si="23"/>
        <v>48</v>
      </c>
      <c r="BJ78" s="7" t="s">
        <v>84</v>
      </c>
      <c r="BK78" s="8" t="s">
        <v>19</v>
      </c>
      <c r="BL78" s="9">
        <v>0.17191000000000001</v>
      </c>
      <c r="BM78" s="9"/>
      <c r="BN78" s="9">
        <f t="shared" si="27"/>
        <v>28</v>
      </c>
      <c r="BO78" s="7" t="s">
        <v>102</v>
      </c>
      <c r="BP78" s="8" t="s">
        <v>26</v>
      </c>
      <c r="BQ78" s="9">
        <v>0.13557</v>
      </c>
      <c r="BS78" s="9">
        <f t="shared" si="24"/>
        <v>33</v>
      </c>
    </row>
    <row r="79" spans="1:71" ht="17" thickBot="1" x14ac:dyDescent="0.25">
      <c r="A79" s="69"/>
      <c r="B79" s="7" t="s">
        <v>95</v>
      </c>
      <c r="C79" s="8" t="s">
        <v>23</v>
      </c>
      <c r="D79" s="9">
        <v>2.0549999999999999E-2</v>
      </c>
      <c r="E79" s="9"/>
      <c r="F79" s="9">
        <f t="shared" si="14"/>
        <v>11</v>
      </c>
      <c r="G79" s="7" t="s">
        <v>79</v>
      </c>
      <c r="H79" s="8" t="s">
        <v>22</v>
      </c>
      <c r="I79" s="9">
        <v>6.9059999999999996E-2</v>
      </c>
      <c r="J79" s="9"/>
      <c r="K79" s="9">
        <f t="shared" si="15"/>
        <v>18</v>
      </c>
      <c r="L79" s="7" t="s">
        <v>72</v>
      </c>
      <c r="M79" s="8" t="s">
        <v>25</v>
      </c>
      <c r="N79" s="9">
        <v>0.1077</v>
      </c>
      <c r="O79" s="9"/>
      <c r="P79" s="9">
        <f t="shared" si="25"/>
        <v>30</v>
      </c>
      <c r="Q79" s="7" t="s">
        <v>64</v>
      </c>
      <c r="R79" s="8" t="s">
        <v>19</v>
      </c>
      <c r="S79" s="9">
        <v>0.19103000000000001</v>
      </c>
      <c r="T79" s="9"/>
      <c r="U79" s="9">
        <f t="shared" si="16"/>
        <v>28</v>
      </c>
      <c r="V79" s="7" t="s">
        <v>47</v>
      </c>
      <c r="W79" s="8" t="s">
        <v>28</v>
      </c>
      <c r="X79" s="9">
        <v>0.15670999999999999</v>
      </c>
      <c r="Y79" s="9"/>
      <c r="Z79" s="9">
        <f t="shared" si="17"/>
        <v>34</v>
      </c>
      <c r="AA79" s="7" t="s">
        <v>92</v>
      </c>
      <c r="AB79" s="8" t="s">
        <v>28</v>
      </c>
      <c r="AC79" s="9">
        <v>7.5459999999999999E-2</v>
      </c>
      <c r="AD79" s="9"/>
      <c r="AE79" s="9">
        <f t="shared" si="18"/>
        <v>16</v>
      </c>
      <c r="AF79" s="7" t="s">
        <v>86</v>
      </c>
      <c r="AG79" s="8" t="s">
        <v>28</v>
      </c>
      <c r="AH79" s="9">
        <v>0.10922</v>
      </c>
      <c r="AI79" s="9"/>
      <c r="AJ79" s="9">
        <f t="shared" si="26"/>
        <v>36</v>
      </c>
      <c r="AK79" s="7" t="s">
        <v>33</v>
      </c>
      <c r="AL79" s="8" t="s">
        <v>25</v>
      </c>
      <c r="AM79" s="9">
        <v>4.2700000000000002E-2</v>
      </c>
      <c r="AN79" s="9"/>
      <c r="AO79" s="9">
        <f t="shared" si="19"/>
        <v>13</v>
      </c>
      <c r="AP79" s="7" t="s">
        <v>64</v>
      </c>
      <c r="AQ79" s="8" t="s">
        <v>19</v>
      </c>
      <c r="AR79" s="9">
        <v>0.16183</v>
      </c>
      <c r="AS79" s="9"/>
      <c r="AT79" s="9">
        <f t="shared" si="20"/>
        <v>38</v>
      </c>
      <c r="AU79" s="7" t="s">
        <v>53</v>
      </c>
      <c r="AV79" s="8" t="s">
        <v>28</v>
      </c>
      <c r="AW79" s="9">
        <v>0.11058</v>
      </c>
      <c r="AX79" s="9"/>
      <c r="AY79" s="9">
        <f t="shared" si="21"/>
        <v>24</v>
      </c>
      <c r="AZ79" s="7" t="s">
        <v>67</v>
      </c>
      <c r="BA79" s="8" t="s">
        <v>20</v>
      </c>
      <c r="BB79" s="9">
        <v>0.11325</v>
      </c>
      <c r="BC79" s="9"/>
      <c r="BD79" s="9">
        <f t="shared" si="22"/>
        <v>27</v>
      </c>
      <c r="BE79" s="7" t="s">
        <v>81</v>
      </c>
      <c r="BF79" s="8" t="s">
        <v>29</v>
      </c>
      <c r="BG79" s="9">
        <v>0.11839</v>
      </c>
      <c r="BH79" s="9"/>
      <c r="BI79" s="9">
        <f t="shared" si="23"/>
        <v>47</v>
      </c>
      <c r="BJ79" s="7" t="s">
        <v>27</v>
      </c>
      <c r="BK79" s="8" t="s">
        <v>29</v>
      </c>
      <c r="BL79" s="9">
        <v>0.16289999999999999</v>
      </c>
      <c r="BM79" s="9"/>
      <c r="BN79" s="9">
        <f t="shared" si="27"/>
        <v>27</v>
      </c>
      <c r="BO79" s="7" t="s">
        <v>76</v>
      </c>
      <c r="BP79" s="8" t="s">
        <v>28</v>
      </c>
      <c r="BQ79" s="9">
        <v>0.11615</v>
      </c>
      <c r="BS79" s="9">
        <f t="shared" si="24"/>
        <v>32</v>
      </c>
    </row>
    <row r="80" spans="1:71" ht="17" thickBot="1" x14ac:dyDescent="0.25">
      <c r="A80" s="69"/>
      <c r="B80" s="7" t="s">
        <v>89</v>
      </c>
      <c r="C80" s="8" t="s">
        <v>19</v>
      </c>
      <c r="D80" s="9">
        <v>1.738E-2</v>
      </c>
      <c r="E80" s="9"/>
      <c r="F80" s="9">
        <f t="shared" si="14"/>
        <v>10</v>
      </c>
      <c r="G80" s="7" t="s">
        <v>89</v>
      </c>
      <c r="H80" s="8" t="s">
        <v>28</v>
      </c>
      <c r="I80" s="9">
        <v>6.6180000000000003E-2</v>
      </c>
      <c r="J80" s="9"/>
      <c r="K80" s="9">
        <f t="shared" si="15"/>
        <v>17</v>
      </c>
      <c r="L80" s="7" t="s">
        <v>48</v>
      </c>
      <c r="M80" s="8" t="s">
        <v>29</v>
      </c>
      <c r="N80" s="9">
        <v>0.10217</v>
      </c>
      <c r="O80" s="9"/>
      <c r="P80" s="9">
        <f t="shared" si="25"/>
        <v>29</v>
      </c>
      <c r="Q80" s="7" t="s">
        <v>18</v>
      </c>
      <c r="R80" s="8" t="s">
        <v>20</v>
      </c>
      <c r="S80" s="9">
        <v>0.18983</v>
      </c>
      <c r="T80" s="9"/>
      <c r="U80" s="9">
        <f t="shared" si="16"/>
        <v>27</v>
      </c>
      <c r="V80" s="7" t="s">
        <v>87</v>
      </c>
      <c r="W80" s="8" t="s">
        <v>19</v>
      </c>
      <c r="X80" s="9">
        <v>0.15345</v>
      </c>
      <c r="Y80" s="9"/>
      <c r="Z80" s="9">
        <f t="shared" si="17"/>
        <v>33</v>
      </c>
      <c r="AA80" s="7" t="s">
        <v>92</v>
      </c>
      <c r="AB80" s="8" t="s">
        <v>23</v>
      </c>
      <c r="AC80" s="9">
        <v>7.3039999999999994E-2</v>
      </c>
      <c r="AD80" s="9"/>
      <c r="AE80" s="9">
        <f t="shared" si="18"/>
        <v>15</v>
      </c>
      <c r="AF80" s="7" t="s">
        <v>102</v>
      </c>
      <c r="AG80" s="8" t="s">
        <v>22</v>
      </c>
      <c r="AH80" s="9">
        <v>0.10291</v>
      </c>
      <c r="AI80" s="9"/>
      <c r="AJ80" s="9">
        <f t="shared" si="26"/>
        <v>35</v>
      </c>
      <c r="AK80" s="7" t="s">
        <v>80</v>
      </c>
      <c r="AL80" s="8" t="s">
        <v>25</v>
      </c>
      <c r="AM80" s="9">
        <v>3.9260000000000003E-2</v>
      </c>
      <c r="AN80" s="9"/>
      <c r="AO80" s="9">
        <f t="shared" si="19"/>
        <v>12</v>
      </c>
      <c r="AP80" s="7" t="s">
        <v>60</v>
      </c>
      <c r="AQ80" s="8" t="s">
        <v>19</v>
      </c>
      <c r="AR80" s="9">
        <v>0.16031999999999999</v>
      </c>
      <c r="AS80" s="9"/>
      <c r="AT80" s="9">
        <f t="shared" si="20"/>
        <v>37</v>
      </c>
      <c r="AU80" s="7" t="s">
        <v>97</v>
      </c>
      <c r="AV80" s="8" t="s">
        <v>28</v>
      </c>
      <c r="AW80" s="9">
        <v>0.11025</v>
      </c>
      <c r="AX80" s="9"/>
      <c r="AY80" s="9">
        <f t="shared" si="21"/>
        <v>23</v>
      </c>
      <c r="AZ80" s="7" t="s">
        <v>67</v>
      </c>
      <c r="BA80" s="8" t="s">
        <v>28</v>
      </c>
      <c r="BB80" s="9">
        <v>9.9239999999999995E-2</v>
      </c>
      <c r="BC80" s="9"/>
      <c r="BD80" s="9">
        <f t="shared" si="22"/>
        <v>26</v>
      </c>
      <c r="BE80" s="7" t="s">
        <v>27</v>
      </c>
      <c r="BF80" s="8" t="s">
        <v>28</v>
      </c>
      <c r="BG80" s="23">
        <v>0.1177</v>
      </c>
      <c r="BH80" s="23" t="s">
        <v>108</v>
      </c>
      <c r="BI80" s="9">
        <f t="shared" si="23"/>
        <v>46</v>
      </c>
      <c r="BJ80" s="7" t="s">
        <v>95</v>
      </c>
      <c r="BK80" s="8" t="s">
        <v>26</v>
      </c>
      <c r="BL80" s="9">
        <v>0.15866</v>
      </c>
      <c r="BM80" s="9"/>
      <c r="BN80" s="9">
        <f t="shared" si="27"/>
        <v>26</v>
      </c>
      <c r="BO80" s="7" t="s">
        <v>46</v>
      </c>
      <c r="BP80" s="8" t="s">
        <v>20</v>
      </c>
      <c r="BQ80" s="9">
        <v>0.11608</v>
      </c>
      <c r="BS80" s="9">
        <f t="shared" si="24"/>
        <v>31</v>
      </c>
    </row>
    <row r="81" spans="1:71" ht="17" thickBot="1" x14ac:dyDescent="0.25">
      <c r="A81" s="69"/>
      <c r="B81" s="7" t="s">
        <v>83</v>
      </c>
      <c r="C81" s="8" t="s">
        <v>20</v>
      </c>
      <c r="D81" s="9">
        <v>1.5709999999999998E-2</v>
      </c>
      <c r="E81" s="9"/>
      <c r="F81" s="9">
        <f t="shared" si="14"/>
        <v>9</v>
      </c>
      <c r="G81" s="7" t="s">
        <v>35</v>
      </c>
      <c r="H81" s="8" t="s">
        <v>22</v>
      </c>
      <c r="I81" s="9">
        <v>6.1780000000000002E-2</v>
      </c>
      <c r="J81" s="9"/>
      <c r="K81" s="9">
        <f t="shared" si="15"/>
        <v>16</v>
      </c>
      <c r="L81" s="7" t="s">
        <v>104</v>
      </c>
      <c r="M81" s="8" t="s">
        <v>25</v>
      </c>
      <c r="N81" s="9">
        <v>9.887E-2</v>
      </c>
      <c r="O81" s="9"/>
      <c r="P81" s="9">
        <f t="shared" si="25"/>
        <v>28</v>
      </c>
      <c r="Q81" s="7" t="s">
        <v>103</v>
      </c>
      <c r="R81" s="8" t="s">
        <v>19</v>
      </c>
      <c r="S81" s="9">
        <v>0.18759999999999999</v>
      </c>
      <c r="T81" s="9"/>
      <c r="U81" s="9">
        <f t="shared" si="16"/>
        <v>26</v>
      </c>
      <c r="V81" s="7" t="s">
        <v>32</v>
      </c>
      <c r="W81" s="8" t="s">
        <v>20</v>
      </c>
      <c r="X81" s="9">
        <v>0.15343000000000001</v>
      </c>
      <c r="Y81" s="9"/>
      <c r="Z81" s="9">
        <f t="shared" si="17"/>
        <v>32</v>
      </c>
      <c r="AA81" s="7" t="s">
        <v>80</v>
      </c>
      <c r="AB81" s="8" t="s">
        <v>28</v>
      </c>
      <c r="AC81" s="9">
        <v>7.0510000000000003E-2</v>
      </c>
      <c r="AD81" s="9"/>
      <c r="AE81" s="9">
        <f t="shared" si="18"/>
        <v>14</v>
      </c>
      <c r="AF81" s="7" t="s">
        <v>56</v>
      </c>
      <c r="AG81" s="8" t="s">
        <v>19</v>
      </c>
      <c r="AH81" s="9">
        <v>0.10201</v>
      </c>
      <c r="AI81" s="9"/>
      <c r="AJ81" s="9">
        <f t="shared" si="26"/>
        <v>34</v>
      </c>
      <c r="AK81" s="7" t="s">
        <v>77</v>
      </c>
      <c r="AL81" s="8" t="s">
        <v>29</v>
      </c>
      <c r="AM81" s="9">
        <v>3.32E-2</v>
      </c>
      <c r="AN81" s="9"/>
      <c r="AO81" s="9">
        <f t="shared" si="19"/>
        <v>11</v>
      </c>
      <c r="AP81" s="7" t="s">
        <v>38</v>
      </c>
      <c r="AQ81" s="8" t="s">
        <v>26</v>
      </c>
      <c r="AR81" s="9">
        <v>0.15781000000000001</v>
      </c>
      <c r="AS81" s="9"/>
      <c r="AT81" s="9">
        <f t="shared" si="20"/>
        <v>36</v>
      </c>
      <c r="AU81" s="7" t="s">
        <v>67</v>
      </c>
      <c r="AV81" s="8" t="s">
        <v>20</v>
      </c>
      <c r="AW81" s="9">
        <v>0.10047</v>
      </c>
      <c r="AX81" s="9"/>
      <c r="AY81" s="9">
        <f t="shared" si="21"/>
        <v>22</v>
      </c>
      <c r="AZ81" s="7" t="s">
        <v>89</v>
      </c>
      <c r="BA81" s="8" t="s">
        <v>22</v>
      </c>
      <c r="BB81" s="9">
        <v>9.6809999999999993E-2</v>
      </c>
      <c r="BC81" s="9"/>
      <c r="BD81" s="9">
        <f t="shared" si="22"/>
        <v>25</v>
      </c>
      <c r="BE81" s="7" t="s">
        <v>32</v>
      </c>
      <c r="BF81" s="8" t="s">
        <v>20</v>
      </c>
      <c r="BG81" s="9">
        <v>0.11529</v>
      </c>
      <c r="BH81" s="9"/>
      <c r="BI81" s="9">
        <f t="shared" si="23"/>
        <v>45</v>
      </c>
      <c r="BJ81" s="7" t="s">
        <v>87</v>
      </c>
      <c r="BK81" s="8" t="s">
        <v>25</v>
      </c>
      <c r="BL81" s="23">
        <v>0.15576000000000001</v>
      </c>
      <c r="BM81" s="23" t="s">
        <v>108</v>
      </c>
      <c r="BN81" s="9">
        <f t="shared" si="27"/>
        <v>25</v>
      </c>
      <c r="BO81" s="7" t="s">
        <v>41</v>
      </c>
      <c r="BP81" s="8" t="s">
        <v>25</v>
      </c>
      <c r="BQ81" s="9">
        <v>0.11575000000000001</v>
      </c>
      <c r="BS81" s="9">
        <f t="shared" si="24"/>
        <v>30</v>
      </c>
    </row>
    <row r="82" spans="1:71" ht="17" thickBot="1" x14ac:dyDescent="0.25">
      <c r="A82" s="69"/>
      <c r="B82" s="7" t="s">
        <v>89</v>
      </c>
      <c r="C82" s="8" t="s">
        <v>28</v>
      </c>
      <c r="D82" s="9">
        <v>1.465E-2</v>
      </c>
      <c r="E82" s="9"/>
      <c r="F82" s="9">
        <f t="shared" si="14"/>
        <v>8</v>
      </c>
      <c r="G82" s="7" t="s">
        <v>53</v>
      </c>
      <c r="H82" s="8" t="s">
        <v>28</v>
      </c>
      <c r="I82" s="9">
        <v>6.0940000000000001E-2</v>
      </c>
      <c r="J82" s="9"/>
      <c r="K82" s="9">
        <f t="shared" si="15"/>
        <v>15</v>
      </c>
      <c r="L82" s="7" t="s">
        <v>89</v>
      </c>
      <c r="M82" s="8" t="s">
        <v>19</v>
      </c>
      <c r="N82" s="9">
        <v>9.4310000000000005E-2</v>
      </c>
      <c r="O82" s="9"/>
      <c r="P82" s="9">
        <f t="shared" si="25"/>
        <v>27</v>
      </c>
      <c r="Q82" s="7" t="s">
        <v>90</v>
      </c>
      <c r="R82" s="8" t="s">
        <v>26</v>
      </c>
      <c r="S82" s="9">
        <v>0.17793</v>
      </c>
      <c r="T82" s="9"/>
      <c r="U82" s="9">
        <f t="shared" si="16"/>
        <v>25</v>
      </c>
      <c r="V82" s="7" t="s">
        <v>81</v>
      </c>
      <c r="W82" s="8" t="s">
        <v>20</v>
      </c>
      <c r="X82" s="9">
        <v>0.15337000000000001</v>
      </c>
      <c r="Y82" s="9"/>
      <c r="Z82" s="9">
        <f t="shared" si="17"/>
        <v>31</v>
      </c>
      <c r="AA82" s="7" t="s">
        <v>64</v>
      </c>
      <c r="AB82" s="8" t="s">
        <v>28</v>
      </c>
      <c r="AC82" s="9">
        <v>6.0600000000000001E-2</v>
      </c>
      <c r="AD82" s="9"/>
      <c r="AE82" s="9">
        <f t="shared" si="18"/>
        <v>13</v>
      </c>
      <c r="AF82" s="7" t="s">
        <v>49</v>
      </c>
      <c r="AG82" s="8" t="s">
        <v>28</v>
      </c>
      <c r="AH82" s="9">
        <v>0.10177</v>
      </c>
      <c r="AI82" s="9"/>
      <c r="AJ82" s="9">
        <f t="shared" si="26"/>
        <v>33</v>
      </c>
      <c r="AK82" s="7" t="s">
        <v>39</v>
      </c>
      <c r="AL82" s="8" t="s">
        <v>28</v>
      </c>
      <c r="AM82" s="9">
        <v>2.8389999999999999E-2</v>
      </c>
      <c r="AN82" s="9"/>
      <c r="AO82" s="9">
        <f t="shared" si="19"/>
        <v>10</v>
      </c>
      <c r="AP82" s="7" t="s">
        <v>58</v>
      </c>
      <c r="AQ82" s="8" t="s">
        <v>22</v>
      </c>
      <c r="AR82" s="9">
        <v>0.13047</v>
      </c>
      <c r="AS82" s="9"/>
      <c r="AT82" s="9">
        <f t="shared" si="20"/>
        <v>35</v>
      </c>
      <c r="AU82" s="7" t="s">
        <v>67</v>
      </c>
      <c r="AV82" s="8" t="s">
        <v>28</v>
      </c>
      <c r="AW82" s="9">
        <v>9.8360000000000003E-2</v>
      </c>
      <c r="AX82" s="9"/>
      <c r="AY82" s="9">
        <f t="shared" si="21"/>
        <v>21</v>
      </c>
      <c r="AZ82" s="7" t="s">
        <v>78</v>
      </c>
      <c r="BA82" s="8" t="s">
        <v>26</v>
      </c>
      <c r="BB82" s="9">
        <v>9.2749999999999999E-2</v>
      </c>
      <c r="BC82" s="9"/>
      <c r="BD82" s="9">
        <f t="shared" si="22"/>
        <v>24</v>
      </c>
      <c r="BE82" s="7" t="s">
        <v>87</v>
      </c>
      <c r="BF82" s="8" t="s">
        <v>19</v>
      </c>
      <c r="BG82" s="9">
        <v>0.11425</v>
      </c>
      <c r="BH82" s="9"/>
      <c r="BI82" s="9">
        <f t="shared" si="23"/>
        <v>44</v>
      </c>
      <c r="BJ82" s="7" t="s">
        <v>57</v>
      </c>
      <c r="BK82" s="8" t="s">
        <v>26</v>
      </c>
      <c r="BL82" s="9">
        <v>0.13871</v>
      </c>
      <c r="BM82" s="9"/>
      <c r="BN82" s="9">
        <f t="shared" si="27"/>
        <v>24</v>
      </c>
      <c r="BO82" s="7" t="s">
        <v>95</v>
      </c>
      <c r="BP82" s="8" t="s">
        <v>29</v>
      </c>
      <c r="BQ82" s="9">
        <v>0.11525000000000001</v>
      </c>
      <c r="BS82" s="9">
        <f t="shared" si="24"/>
        <v>29</v>
      </c>
    </row>
    <row r="83" spans="1:71" ht="17" thickBot="1" x14ac:dyDescent="0.25">
      <c r="A83" s="69"/>
      <c r="B83" s="7" t="s">
        <v>75</v>
      </c>
      <c r="C83" s="8" t="s">
        <v>25</v>
      </c>
      <c r="D83" s="9">
        <v>1.3899999999999999E-2</v>
      </c>
      <c r="E83" s="9"/>
      <c r="F83" s="9">
        <f t="shared" si="14"/>
        <v>7</v>
      </c>
      <c r="G83" s="7" t="s">
        <v>99</v>
      </c>
      <c r="H83" s="8" t="s">
        <v>20</v>
      </c>
      <c r="I83" s="9">
        <v>6.0650000000000003E-2</v>
      </c>
      <c r="J83" s="9"/>
      <c r="K83" s="9">
        <f t="shared" si="15"/>
        <v>14</v>
      </c>
      <c r="L83" s="7" t="s">
        <v>64</v>
      </c>
      <c r="M83" s="8" t="s">
        <v>19</v>
      </c>
      <c r="N83" s="9">
        <v>9.3270000000000006E-2</v>
      </c>
      <c r="O83" s="9"/>
      <c r="P83" s="9">
        <f t="shared" si="25"/>
        <v>26</v>
      </c>
      <c r="Q83" s="7" t="s">
        <v>33</v>
      </c>
      <c r="R83" s="8" t="s">
        <v>20</v>
      </c>
      <c r="S83" s="9">
        <v>0.14115</v>
      </c>
      <c r="T83" s="9"/>
      <c r="U83" s="9">
        <f t="shared" si="16"/>
        <v>24</v>
      </c>
      <c r="V83" s="7" t="s">
        <v>104</v>
      </c>
      <c r="W83" s="8" t="s">
        <v>29</v>
      </c>
      <c r="X83" s="9">
        <v>0.13703000000000001</v>
      </c>
      <c r="Y83" s="9"/>
      <c r="Z83" s="9">
        <f t="shared" si="17"/>
        <v>30</v>
      </c>
      <c r="AA83" s="7" t="s">
        <v>67</v>
      </c>
      <c r="AB83" s="8" t="s">
        <v>28</v>
      </c>
      <c r="AC83" s="9">
        <v>5.6759999999999998E-2</v>
      </c>
      <c r="AD83" s="9"/>
      <c r="AE83" s="9">
        <f t="shared" si="18"/>
        <v>12</v>
      </c>
      <c r="AF83" s="7" t="s">
        <v>99</v>
      </c>
      <c r="AG83" s="8" t="s">
        <v>28</v>
      </c>
      <c r="AH83" s="9">
        <v>0.10085</v>
      </c>
      <c r="AI83" s="9"/>
      <c r="AJ83" s="9">
        <f t="shared" si="26"/>
        <v>32</v>
      </c>
      <c r="AK83" s="7" t="s">
        <v>66</v>
      </c>
      <c r="AL83" s="8" t="s">
        <v>28</v>
      </c>
      <c r="AM83" s="9">
        <v>2.5430000000000001E-2</v>
      </c>
      <c r="AN83" s="9"/>
      <c r="AO83" s="9">
        <f t="shared" si="19"/>
        <v>9</v>
      </c>
      <c r="AP83" s="7" t="s">
        <v>49</v>
      </c>
      <c r="AQ83" s="8" t="s">
        <v>20</v>
      </c>
      <c r="AR83" s="9">
        <v>0.12330000000000001</v>
      </c>
      <c r="AS83" s="9"/>
      <c r="AT83" s="9">
        <f t="shared" si="20"/>
        <v>34</v>
      </c>
      <c r="AU83" s="7" t="s">
        <v>43</v>
      </c>
      <c r="AV83" s="8" t="s">
        <v>19</v>
      </c>
      <c r="AW83" s="9">
        <v>8.9819999999999997E-2</v>
      </c>
      <c r="AX83" s="9"/>
      <c r="AY83" s="9">
        <f t="shared" si="21"/>
        <v>20</v>
      </c>
      <c r="AZ83" s="7" t="s">
        <v>99</v>
      </c>
      <c r="BA83" s="8" t="s">
        <v>23</v>
      </c>
      <c r="BB83" s="9">
        <v>8.5769999999999999E-2</v>
      </c>
      <c r="BC83" s="9"/>
      <c r="BD83" s="9">
        <f t="shared" si="22"/>
        <v>23</v>
      </c>
      <c r="BE83" s="7" t="s">
        <v>66</v>
      </c>
      <c r="BF83" s="8" t="s">
        <v>22</v>
      </c>
      <c r="BG83" s="9">
        <v>0.11249000000000001</v>
      </c>
      <c r="BH83" s="9"/>
      <c r="BI83" s="9">
        <f t="shared" si="23"/>
        <v>43</v>
      </c>
      <c r="BJ83" s="7" t="s">
        <v>35</v>
      </c>
      <c r="BK83" s="8" t="s">
        <v>22</v>
      </c>
      <c r="BL83" s="9">
        <v>0.13081000000000001</v>
      </c>
      <c r="BM83" s="9"/>
      <c r="BN83" s="9">
        <f t="shared" si="27"/>
        <v>23</v>
      </c>
      <c r="BO83" s="7" t="s">
        <v>51</v>
      </c>
      <c r="BP83" s="8" t="s">
        <v>22</v>
      </c>
      <c r="BQ83" s="9">
        <v>0.11061</v>
      </c>
      <c r="BS83" s="9">
        <f t="shared" si="24"/>
        <v>28</v>
      </c>
    </row>
    <row r="84" spans="1:71" ht="17" thickBot="1" x14ac:dyDescent="0.25">
      <c r="A84" s="69"/>
      <c r="B84" s="7" t="s">
        <v>62</v>
      </c>
      <c r="C84" s="8" t="s">
        <v>23</v>
      </c>
      <c r="D84" s="9">
        <v>1.2789999999999999E-2</v>
      </c>
      <c r="E84" s="9"/>
      <c r="F84" s="9">
        <f t="shared" si="14"/>
        <v>6</v>
      </c>
      <c r="G84" s="7" t="s">
        <v>81</v>
      </c>
      <c r="H84" s="8" t="s">
        <v>20</v>
      </c>
      <c r="I84" s="9">
        <v>5.2159999999999998E-2</v>
      </c>
      <c r="J84" s="9"/>
      <c r="K84" s="9">
        <f t="shared" si="15"/>
        <v>13</v>
      </c>
      <c r="L84" s="7" t="s">
        <v>43</v>
      </c>
      <c r="M84" s="8" t="s">
        <v>19</v>
      </c>
      <c r="N84" s="9">
        <v>9.2319999999999999E-2</v>
      </c>
      <c r="O84" s="9"/>
      <c r="P84" s="9">
        <f t="shared" si="25"/>
        <v>25</v>
      </c>
      <c r="Q84" s="7" t="s">
        <v>42</v>
      </c>
      <c r="R84" s="8" t="s">
        <v>26</v>
      </c>
      <c r="S84" s="9">
        <v>0.13084999999999999</v>
      </c>
      <c r="T84" s="9"/>
      <c r="U84" s="9">
        <f t="shared" si="16"/>
        <v>23</v>
      </c>
      <c r="V84" s="7" t="s">
        <v>64</v>
      </c>
      <c r="W84" s="8" t="s">
        <v>19</v>
      </c>
      <c r="X84" s="9">
        <v>0.13628999999999999</v>
      </c>
      <c r="Y84" s="9"/>
      <c r="Z84" s="9">
        <f t="shared" si="17"/>
        <v>29</v>
      </c>
      <c r="AA84" s="7" t="s">
        <v>79</v>
      </c>
      <c r="AB84" s="8" t="s">
        <v>22</v>
      </c>
      <c r="AC84" s="9">
        <v>3.7289999999999997E-2</v>
      </c>
      <c r="AD84" s="9"/>
      <c r="AE84" s="9">
        <f t="shared" si="18"/>
        <v>11</v>
      </c>
      <c r="AF84" s="7" t="s">
        <v>64</v>
      </c>
      <c r="AG84" s="8" t="s">
        <v>22</v>
      </c>
      <c r="AH84" s="9">
        <v>9.9440000000000001E-2</v>
      </c>
      <c r="AI84" s="9"/>
      <c r="AJ84" s="9">
        <f t="shared" si="26"/>
        <v>31</v>
      </c>
      <c r="AK84" s="7" t="s">
        <v>103</v>
      </c>
      <c r="AL84" s="8" t="s">
        <v>26</v>
      </c>
      <c r="AM84" s="9">
        <v>2.376E-2</v>
      </c>
      <c r="AN84" s="9"/>
      <c r="AO84" s="9">
        <f t="shared" si="19"/>
        <v>8</v>
      </c>
      <c r="AP84" s="7" t="s">
        <v>43</v>
      </c>
      <c r="AQ84" s="8" t="s">
        <v>22</v>
      </c>
      <c r="AR84" s="9">
        <v>0.11853</v>
      </c>
      <c r="AS84" s="9"/>
      <c r="AT84" s="9">
        <f t="shared" si="20"/>
        <v>33</v>
      </c>
      <c r="AU84" s="7" t="s">
        <v>72</v>
      </c>
      <c r="AV84" s="8" t="s">
        <v>25</v>
      </c>
      <c r="AW84" s="9">
        <v>8.5019999999999998E-2</v>
      </c>
      <c r="AX84" s="9"/>
      <c r="AY84" s="9">
        <f t="shared" si="21"/>
        <v>19</v>
      </c>
      <c r="AZ84" s="7" t="s">
        <v>94</v>
      </c>
      <c r="BA84" s="8" t="s">
        <v>28</v>
      </c>
      <c r="BB84" s="9">
        <v>8.09E-2</v>
      </c>
      <c r="BC84" s="9"/>
      <c r="BD84" s="9">
        <f t="shared" si="22"/>
        <v>22</v>
      </c>
      <c r="BE84" s="7" t="s">
        <v>49</v>
      </c>
      <c r="BF84" s="8" t="s">
        <v>28</v>
      </c>
      <c r="BG84" s="9">
        <v>0.10843999999999999</v>
      </c>
      <c r="BH84" s="9"/>
      <c r="BI84" s="9">
        <f t="shared" si="23"/>
        <v>42</v>
      </c>
      <c r="BJ84" s="7" t="s">
        <v>36</v>
      </c>
      <c r="BK84" s="8" t="s">
        <v>26</v>
      </c>
      <c r="BL84" s="9">
        <v>0.12903999999999999</v>
      </c>
      <c r="BM84" s="9"/>
      <c r="BN84" s="9">
        <f t="shared" si="27"/>
        <v>22</v>
      </c>
      <c r="BO84" s="7" t="s">
        <v>102</v>
      </c>
      <c r="BP84" s="8" t="s">
        <v>22</v>
      </c>
      <c r="BQ84" s="9">
        <v>0.10709</v>
      </c>
      <c r="BS84" s="9">
        <f t="shared" si="24"/>
        <v>27</v>
      </c>
    </row>
    <row r="85" spans="1:71" ht="17" thickBot="1" x14ac:dyDescent="0.25">
      <c r="A85" s="69"/>
      <c r="B85" s="7" t="s">
        <v>91</v>
      </c>
      <c r="C85" s="8" t="s">
        <v>25</v>
      </c>
      <c r="D85" s="9">
        <v>1.1209999999999999E-2</v>
      </c>
      <c r="E85" s="9"/>
      <c r="F85" s="9">
        <f t="shared" si="14"/>
        <v>5</v>
      </c>
      <c r="G85" s="7" t="s">
        <v>80</v>
      </c>
      <c r="H85" s="8" t="s">
        <v>28</v>
      </c>
      <c r="I85" s="9">
        <v>3.7780000000000001E-2</v>
      </c>
      <c r="J85" s="9"/>
      <c r="K85" s="9">
        <f t="shared" si="15"/>
        <v>12</v>
      </c>
      <c r="L85" s="7" t="s">
        <v>68</v>
      </c>
      <c r="M85" s="8" t="s">
        <v>19</v>
      </c>
      <c r="N85" s="9">
        <v>9.1439999999999994E-2</v>
      </c>
      <c r="O85" s="9"/>
      <c r="P85" s="9">
        <f t="shared" si="25"/>
        <v>24</v>
      </c>
      <c r="Q85" s="7" t="s">
        <v>43</v>
      </c>
      <c r="R85" s="8" t="s">
        <v>22</v>
      </c>
      <c r="S85" s="9">
        <v>0.12476</v>
      </c>
      <c r="T85" s="9"/>
      <c r="U85" s="9">
        <f t="shared" si="16"/>
        <v>22</v>
      </c>
      <c r="V85" s="7" t="s">
        <v>87</v>
      </c>
      <c r="W85" s="8" t="s">
        <v>25</v>
      </c>
      <c r="X85" s="9">
        <v>0.13492000000000001</v>
      </c>
      <c r="Y85" s="9"/>
      <c r="Z85" s="9">
        <f t="shared" si="17"/>
        <v>28</v>
      </c>
      <c r="AA85" s="7" t="s">
        <v>99</v>
      </c>
      <c r="AB85" s="8" t="s">
        <v>28</v>
      </c>
      <c r="AC85" s="9">
        <v>3.6499999999999998E-2</v>
      </c>
      <c r="AD85" s="9"/>
      <c r="AE85" s="9">
        <f t="shared" si="18"/>
        <v>10</v>
      </c>
      <c r="AF85" s="7" t="s">
        <v>66</v>
      </c>
      <c r="AG85" s="8" t="s">
        <v>20</v>
      </c>
      <c r="AH85" s="9">
        <v>9.2770000000000005E-2</v>
      </c>
      <c r="AI85" s="9"/>
      <c r="AJ85" s="9">
        <f t="shared" si="26"/>
        <v>30</v>
      </c>
      <c r="AK85" s="7" t="s">
        <v>91</v>
      </c>
      <c r="AL85" s="8" t="s">
        <v>20</v>
      </c>
      <c r="AM85" s="9">
        <v>1.967E-2</v>
      </c>
      <c r="AN85" s="9"/>
      <c r="AO85" s="9">
        <f t="shared" si="19"/>
        <v>7</v>
      </c>
      <c r="AP85" s="7" t="s">
        <v>82</v>
      </c>
      <c r="AQ85" s="8" t="s">
        <v>25</v>
      </c>
      <c r="AR85" s="9">
        <v>0.11602</v>
      </c>
      <c r="AS85" s="9"/>
      <c r="AT85" s="9">
        <f t="shared" si="20"/>
        <v>32</v>
      </c>
      <c r="AU85" s="7" t="s">
        <v>54</v>
      </c>
      <c r="AV85" s="8" t="s">
        <v>29</v>
      </c>
      <c r="AW85" s="9">
        <v>8.1979999999999997E-2</v>
      </c>
      <c r="AX85" s="9"/>
      <c r="AY85" s="9">
        <f t="shared" si="21"/>
        <v>18</v>
      </c>
      <c r="AZ85" s="7" t="s">
        <v>72</v>
      </c>
      <c r="BA85" s="8" t="s">
        <v>28</v>
      </c>
      <c r="BB85" s="9">
        <v>7.5190000000000007E-2</v>
      </c>
      <c r="BC85" s="9"/>
      <c r="BD85" s="9">
        <f t="shared" si="22"/>
        <v>21</v>
      </c>
      <c r="BE85" s="7" t="s">
        <v>81</v>
      </c>
      <c r="BF85" s="8" t="s">
        <v>26</v>
      </c>
      <c r="BG85" s="9">
        <v>0.10835</v>
      </c>
      <c r="BH85" s="9"/>
      <c r="BI85" s="9">
        <f t="shared" si="23"/>
        <v>41</v>
      </c>
      <c r="BJ85" s="7" t="s">
        <v>99</v>
      </c>
      <c r="BK85" s="8" t="s">
        <v>26</v>
      </c>
      <c r="BL85" s="9">
        <v>0.11339</v>
      </c>
      <c r="BM85" s="9"/>
      <c r="BN85" s="9">
        <f t="shared" si="27"/>
        <v>21</v>
      </c>
      <c r="BO85" s="7" t="s">
        <v>35</v>
      </c>
      <c r="BP85" s="8" t="s">
        <v>25</v>
      </c>
      <c r="BQ85" s="9">
        <v>0.10397000000000001</v>
      </c>
      <c r="BS85" s="9">
        <f t="shared" si="24"/>
        <v>26</v>
      </c>
    </row>
    <row r="86" spans="1:71" ht="17" thickBot="1" x14ac:dyDescent="0.25">
      <c r="A86" s="69"/>
      <c r="B86" s="7" t="s">
        <v>92</v>
      </c>
      <c r="C86" s="8" t="s">
        <v>23</v>
      </c>
      <c r="D86" s="9">
        <v>1.059E-2</v>
      </c>
      <c r="E86" s="9"/>
      <c r="F86" s="9">
        <f t="shared" si="14"/>
        <v>4</v>
      </c>
      <c r="G86" s="7" t="s">
        <v>104</v>
      </c>
      <c r="H86" s="8" t="s">
        <v>20</v>
      </c>
      <c r="I86" s="9">
        <v>3.3169999999999998E-2</v>
      </c>
      <c r="J86" s="9"/>
      <c r="K86" s="9">
        <f t="shared" si="15"/>
        <v>11</v>
      </c>
      <c r="L86" s="7" t="s">
        <v>94</v>
      </c>
      <c r="M86" s="8" t="s">
        <v>19</v>
      </c>
      <c r="N86" s="9">
        <v>9.1179999999999997E-2</v>
      </c>
      <c r="O86" s="9"/>
      <c r="P86" s="9">
        <f t="shared" si="25"/>
        <v>23</v>
      </c>
      <c r="Q86" s="7" t="s">
        <v>84</v>
      </c>
      <c r="R86" s="8" t="s">
        <v>19</v>
      </c>
      <c r="S86" s="9">
        <v>0.12443</v>
      </c>
      <c r="T86" s="9"/>
      <c r="U86" s="9">
        <f t="shared" si="16"/>
        <v>21</v>
      </c>
      <c r="V86" s="7" t="s">
        <v>84</v>
      </c>
      <c r="W86" s="8" t="s">
        <v>19</v>
      </c>
      <c r="X86" s="9">
        <v>0.11626</v>
      </c>
      <c r="Y86" s="9"/>
      <c r="Z86" s="9">
        <f t="shared" si="17"/>
        <v>27</v>
      </c>
      <c r="AA86" s="7" t="s">
        <v>62</v>
      </c>
      <c r="AB86" s="8" t="s">
        <v>25</v>
      </c>
      <c r="AC86" s="9">
        <v>2.3109999999999999E-2</v>
      </c>
      <c r="AD86" s="9"/>
      <c r="AE86" s="9">
        <f t="shared" si="18"/>
        <v>9</v>
      </c>
      <c r="AF86" s="7" t="s">
        <v>84</v>
      </c>
      <c r="AG86" s="8" t="s">
        <v>19</v>
      </c>
      <c r="AH86" s="9">
        <v>9.1590000000000005E-2</v>
      </c>
      <c r="AI86" s="9"/>
      <c r="AJ86" s="9">
        <f t="shared" si="26"/>
        <v>29</v>
      </c>
      <c r="AK86" s="7" t="s">
        <v>79</v>
      </c>
      <c r="AL86" s="8" t="s">
        <v>29</v>
      </c>
      <c r="AM86" s="9">
        <v>1.8870000000000001E-2</v>
      </c>
      <c r="AN86" s="9"/>
      <c r="AO86" s="9">
        <f t="shared" si="19"/>
        <v>6</v>
      </c>
      <c r="AP86" s="7" t="s">
        <v>96</v>
      </c>
      <c r="AQ86" s="8" t="s">
        <v>19</v>
      </c>
      <c r="AR86" s="9">
        <v>0.11246</v>
      </c>
      <c r="AS86" s="9"/>
      <c r="AT86" s="9">
        <f t="shared" si="20"/>
        <v>31</v>
      </c>
      <c r="AU86" s="7" t="s">
        <v>72</v>
      </c>
      <c r="AV86" s="8" t="s">
        <v>28</v>
      </c>
      <c r="AW86" s="9">
        <v>8.115E-2</v>
      </c>
      <c r="AX86" s="9"/>
      <c r="AY86" s="9">
        <f t="shared" si="21"/>
        <v>17</v>
      </c>
      <c r="AZ86" s="7" t="s">
        <v>86</v>
      </c>
      <c r="BA86" s="8" t="s">
        <v>28</v>
      </c>
      <c r="BB86" s="9">
        <v>7.2480000000000003E-2</v>
      </c>
      <c r="BC86" s="9"/>
      <c r="BD86" s="9">
        <f t="shared" si="22"/>
        <v>20</v>
      </c>
      <c r="BE86" s="7" t="s">
        <v>60</v>
      </c>
      <c r="BF86" s="8" t="s">
        <v>19</v>
      </c>
      <c r="BG86" s="9">
        <v>0.10827000000000001</v>
      </c>
      <c r="BH86" s="9"/>
      <c r="BI86" s="9">
        <f t="shared" si="23"/>
        <v>40</v>
      </c>
      <c r="BJ86" s="7" t="s">
        <v>103</v>
      </c>
      <c r="BK86" s="8" t="s">
        <v>19</v>
      </c>
      <c r="BL86" s="9">
        <v>0.11153</v>
      </c>
      <c r="BM86" s="9"/>
      <c r="BN86" s="9">
        <f t="shared" si="27"/>
        <v>20</v>
      </c>
      <c r="BO86" s="7" t="s">
        <v>89</v>
      </c>
      <c r="BP86" s="8" t="s">
        <v>22</v>
      </c>
      <c r="BQ86" s="9">
        <v>0.10183</v>
      </c>
      <c r="BS86" s="9">
        <f t="shared" si="24"/>
        <v>25</v>
      </c>
    </row>
    <row r="87" spans="1:71" ht="17" thickBot="1" x14ac:dyDescent="0.25">
      <c r="A87" s="69"/>
      <c r="B87" s="7" t="s">
        <v>100</v>
      </c>
      <c r="C87" s="8" t="s">
        <v>22</v>
      </c>
      <c r="D87" s="9">
        <v>1.0489999999999999E-2</v>
      </c>
      <c r="E87" s="9"/>
      <c r="F87" s="9">
        <f t="shared" si="14"/>
        <v>3</v>
      </c>
      <c r="G87" s="7" t="s">
        <v>82</v>
      </c>
      <c r="H87" s="8" t="s">
        <v>20</v>
      </c>
      <c r="I87" s="9">
        <v>2.7550000000000002E-2</v>
      </c>
      <c r="J87" s="9"/>
      <c r="K87" s="9">
        <f t="shared" si="15"/>
        <v>10</v>
      </c>
      <c r="L87" s="7" t="s">
        <v>91</v>
      </c>
      <c r="M87" s="8" t="s">
        <v>22</v>
      </c>
      <c r="N87" s="9">
        <v>8.6709999999999995E-2</v>
      </c>
      <c r="O87" s="9"/>
      <c r="P87" s="9">
        <f t="shared" si="25"/>
        <v>22</v>
      </c>
      <c r="Q87" s="7" t="s">
        <v>84</v>
      </c>
      <c r="R87" s="8" t="s">
        <v>28</v>
      </c>
      <c r="S87" s="9">
        <v>0.12433</v>
      </c>
      <c r="T87" s="9"/>
      <c r="U87" s="9">
        <f t="shared" si="16"/>
        <v>20</v>
      </c>
      <c r="V87" s="7" t="s">
        <v>18</v>
      </c>
      <c r="W87" s="8" t="s">
        <v>20</v>
      </c>
      <c r="X87" s="9">
        <v>0.11497</v>
      </c>
      <c r="Y87" s="9"/>
      <c r="Z87" s="9">
        <f t="shared" si="17"/>
        <v>26</v>
      </c>
      <c r="AA87" s="7" t="s">
        <v>82</v>
      </c>
      <c r="AB87" s="8" t="s">
        <v>25</v>
      </c>
      <c r="AC87" s="9">
        <v>2.2210000000000001E-2</v>
      </c>
      <c r="AD87" s="9"/>
      <c r="AE87" s="9">
        <f t="shared" si="18"/>
        <v>8</v>
      </c>
      <c r="AF87" s="7" t="s">
        <v>86</v>
      </c>
      <c r="AG87" s="8" t="s">
        <v>20</v>
      </c>
      <c r="AH87" s="9">
        <v>8.8700000000000001E-2</v>
      </c>
      <c r="AI87" s="9"/>
      <c r="AJ87" s="9">
        <f t="shared" si="26"/>
        <v>28</v>
      </c>
      <c r="AK87" s="7" t="s">
        <v>91</v>
      </c>
      <c r="AL87" s="8" t="s">
        <v>22</v>
      </c>
      <c r="AM87" s="9">
        <v>1.753E-2</v>
      </c>
      <c r="AN87" s="9"/>
      <c r="AO87" s="9">
        <f t="shared" si="19"/>
        <v>5</v>
      </c>
      <c r="AP87" s="7" t="s">
        <v>103</v>
      </c>
      <c r="AQ87" s="8" t="s">
        <v>23</v>
      </c>
      <c r="AR87" s="9">
        <v>0.10919</v>
      </c>
      <c r="AS87" s="9"/>
      <c r="AT87" s="9">
        <f t="shared" si="20"/>
        <v>30</v>
      </c>
      <c r="AU87" s="7" t="s">
        <v>84</v>
      </c>
      <c r="AV87" s="8" t="s">
        <v>26</v>
      </c>
      <c r="AW87" s="9">
        <v>8.0070000000000002E-2</v>
      </c>
      <c r="AX87" s="9"/>
      <c r="AY87" s="9">
        <f t="shared" si="21"/>
        <v>16</v>
      </c>
      <c r="AZ87" s="7" t="s">
        <v>85</v>
      </c>
      <c r="BA87" s="8" t="s">
        <v>26</v>
      </c>
      <c r="BB87" s="9">
        <v>6.8349999999999994E-2</v>
      </c>
      <c r="BC87" s="9"/>
      <c r="BD87" s="9">
        <f t="shared" si="22"/>
        <v>19</v>
      </c>
      <c r="BE87" s="7" t="s">
        <v>84</v>
      </c>
      <c r="BF87" s="8" t="s">
        <v>19</v>
      </c>
      <c r="BG87" s="9">
        <v>0.10717</v>
      </c>
      <c r="BH87" s="9"/>
      <c r="BI87" s="9">
        <f t="shared" si="23"/>
        <v>39</v>
      </c>
      <c r="BJ87" s="7" t="s">
        <v>61</v>
      </c>
      <c r="BK87" s="8" t="s">
        <v>26</v>
      </c>
      <c r="BL87" s="9">
        <v>0.10485999999999999</v>
      </c>
      <c r="BM87" s="9"/>
      <c r="BN87" s="9">
        <f t="shared" si="27"/>
        <v>19</v>
      </c>
      <c r="BO87" s="7" t="s">
        <v>42</v>
      </c>
      <c r="BP87" s="8" t="s">
        <v>26</v>
      </c>
      <c r="BQ87" s="9">
        <v>8.3080000000000001E-2</v>
      </c>
      <c r="BS87" s="9">
        <f t="shared" si="24"/>
        <v>24</v>
      </c>
    </row>
    <row r="88" spans="1:71" ht="17" thickBot="1" x14ac:dyDescent="0.25">
      <c r="A88" s="69"/>
      <c r="B88" s="7" t="s">
        <v>60</v>
      </c>
      <c r="C88" s="8" t="s">
        <v>26</v>
      </c>
      <c r="D88" s="9">
        <v>9.5499999999999995E-3</v>
      </c>
      <c r="E88" s="9"/>
      <c r="F88" s="9">
        <f>IF(D88&gt;D89,F89+1,F89)</f>
        <v>2</v>
      </c>
      <c r="G88" s="7" t="s">
        <v>71</v>
      </c>
      <c r="H88" s="8" t="s">
        <v>22</v>
      </c>
      <c r="I88" s="9">
        <v>2.3089999999999999E-2</v>
      </c>
      <c r="J88" s="9"/>
      <c r="K88" s="9">
        <f t="shared" si="15"/>
        <v>9</v>
      </c>
      <c r="L88" s="7" t="s">
        <v>56</v>
      </c>
      <c r="M88" s="8" t="s">
        <v>19</v>
      </c>
      <c r="N88" s="9">
        <v>7.9299999999999995E-2</v>
      </c>
      <c r="O88" s="9"/>
      <c r="P88" s="9">
        <f t="shared" si="25"/>
        <v>21</v>
      </c>
      <c r="Q88" s="7" t="s">
        <v>74</v>
      </c>
      <c r="R88" s="8" t="s">
        <v>28</v>
      </c>
      <c r="S88" s="9">
        <v>0.12393</v>
      </c>
      <c r="T88" s="9"/>
      <c r="U88" s="9">
        <f t="shared" si="16"/>
        <v>19</v>
      </c>
      <c r="V88" s="7" t="s">
        <v>80</v>
      </c>
      <c r="W88" s="8" t="s">
        <v>25</v>
      </c>
      <c r="X88" s="9">
        <v>0.11335000000000001</v>
      </c>
      <c r="Y88" s="9"/>
      <c r="Z88" s="9">
        <f t="shared" si="17"/>
        <v>25</v>
      </c>
      <c r="AA88" s="7" t="s">
        <v>67</v>
      </c>
      <c r="AB88" s="8" t="s">
        <v>23</v>
      </c>
      <c r="AC88" s="9">
        <v>1.9539999999999998E-2</v>
      </c>
      <c r="AD88" s="9"/>
      <c r="AE88" s="9">
        <f t="shared" si="18"/>
        <v>7</v>
      </c>
      <c r="AF88" s="7" t="s">
        <v>85</v>
      </c>
      <c r="AG88" s="8" t="s">
        <v>26</v>
      </c>
      <c r="AH88" s="9">
        <v>8.8359999999999994E-2</v>
      </c>
      <c r="AI88" s="9"/>
      <c r="AJ88" s="9">
        <f t="shared" si="26"/>
        <v>27</v>
      </c>
      <c r="AK88" s="7" t="s">
        <v>97</v>
      </c>
      <c r="AL88" s="8" t="s">
        <v>25</v>
      </c>
      <c r="AM88" s="9">
        <v>1.3679999999999999E-2</v>
      </c>
      <c r="AN88" s="9"/>
      <c r="AO88" s="9">
        <f t="shared" si="19"/>
        <v>4</v>
      </c>
      <c r="AP88" s="7" t="s">
        <v>61</v>
      </c>
      <c r="AQ88" s="8" t="s">
        <v>26</v>
      </c>
      <c r="AR88" s="9">
        <v>0.10517</v>
      </c>
      <c r="AS88" s="9"/>
      <c r="AT88" s="9">
        <f t="shared" si="20"/>
        <v>29</v>
      </c>
      <c r="AU88" s="7" t="s">
        <v>56</v>
      </c>
      <c r="AV88" s="8" t="s">
        <v>22</v>
      </c>
      <c r="AW88" s="9">
        <v>7.5319999999999998E-2</v>
      </c>
      <c r="AX88" s="9"/>
      <c r="AY88" s="9">
        <f t="shared" si="21"/>
        <v>15</v>
      </c>
      <c r="AZ88" s="7" t="s">
        <v>53</v>
      </c>
      <c r="BA88" s="8" t="s">
        <v>28</v>
      </c>
      <c r="BB88" s="9">
        <v>6.6129999999999994E-2</v>
      </c>
      <c r="BC88" s="9"/>
      <c r="BD88" s="9">
        <f t="shared" si="22"/>
        <v>18</v>
      </c>
      <c r="BE88" s="7" t="s">
        <v>58</v>
      </c>
      <c r="BF88" s="8" t="s">
        <v>25</v>
      </c>
      <c r="BG88" s="9">
        <v>0.10024</v>
      </c>
      <c r="BH88" s="9"/>
      <c r="BI88" s="9">
        <f t="shared" si="23"/>
        <v>38</v>
      </c>
      <c r="BJ88" s="7" t="s">
        <v>79</v>
      </c>
      <c r="BK88" s="8" t="s">
        <v>25</v>
      </c>
      <c r="BL88" s="9">
        <v>0.10453</v>
      </c>
      <c r="BM88" s="9"/>
      <c r="BN88" s="9">
        <f t="shared" si="27"/>
        <v>18</v>
      </c>
      <c r="BO88" s="7" t="s">
        <v>47</v>
      </c>
      <c r="BP88" s="8" t="s">
        <v>28</v>
      </c>
      <c r="BQ88" s="9">
        <v>7.2099999999999997E-2</v>
      </c>
      <c r="BS88" s="9">
        <f t="shared" si="24"/>
        <v>23</v>
      </c>
    </row>
    <row r="89" spans="1:71" ht="17" thickBot="1" x14ac:dyDescent="0.25">
      <c r="A89" s="69"/>
      <c r="B89" s="7" t="s">
        <v>64</v>
      </c>
      <c r="C89" s="8" t="s">
        <v>19</v>
      </c>
      <c r="D89" s="9">
        <v>8.4200000000000004E-3</v>
      </c>
      <c r="E89" s="9"/>
      <c r="F89" s="9">
        <v>1</v>
      </c>
      <c r="G89" s="7" t="s">
        <v>54</v>
      </c>
      <c r="H89" s="8" t="s">
        <v>105</v>
      </c>
      <c r="I89" s="9">
        <v>2.2429999999999999E-2</v>
      </c>
      <c r="J89" s="9"/>
      <c r="K89" s="9">
        <f t="shared" si="15"/>
        <v>8</v>
      </c>
      <c r="L89" s="7" t="s">
        <v>68</v>
      </c>
      <c r="M89" s="8" t="s">
        <v>22</v>
      </c>
      <c r="N89" s="9">
        <v>7.8369999999999995E-2</v>
      </c>
      <c r="O89" s="9"/>
      <c r="P89" s="9">
        <f t="shared" si="25"/>
        <v>20</v>
      </c>
      <c r="Q89" s="7" t="s">
        <v>104</v>
      </c>
      <c r="R89" s="8" t="s">
        <v>29</v>
      </c>
      <c r="S89" s="9">
        <v>0.10696</v>
      </c>
      <c r="T89" s="9"/>
      <c r="U89" s="9">
        <f t="shared" si="16"/>
        <v>18</v>
      </c>
      <c r="V89" s="7" t="s">
        <v>40</v>
      </c>
      <c r="W89" s="8" t="s">
        <v>29</v>
      </c>
      <c r="X89" s="9">
        <v>0.11301</v>
      </c>
      <c r="Y89" s="9"/>
      <c r="Z89" s="9">
        <f t="shared" si="17"/>
        <v>24</v>
      </c>
      <c r="AA89" s="7" t="s">
        <v>46</v>
      </c>
      <c r="AB89" s="8" t="s">
        <v>22</v>
      </c>
      <c r="AC89" s="9">
        <v>1.5740000000000001E-2</v>
      </c>
      <c r="AD89" s="9"/>
      <c r="AE89" s="9">
        <f t="shared" si="18"/>
        <v>6</v>
      </c>
      <c r="AF89" s="7" t="s">
        <v>34</v>
      </c>
      <c r="AG89" s="8" t="s">
        <v>26</v>
      </c>
      <c r="AH89" s="9">
        <v>8.5650000000000004E-2</v>
      </c>
      <c r="AI89" s="9"/>
      <c r="AJ89" s="9">
        <f t="shared" si="26"/>
        <v>26</v>
      </c>
      <c r="AK89" s="7" t="s">
        <v>71</v>
      </c>
      <c r="AL89" s="8" t="s">
        <v>29</v>
      </c>
      <c r="AM89" s="9">
        <v>1.366E-2</v>
      </c>
      <c r="AN89" s="9"/>
      <c r="AO89" s="9">
        <f t="shared" si="19"/>
        <v>3</v>
      </c>
      <c r="AP89" s="7" t="s">
        <v>81</v>
      </c>
      <c r="AQ89" s="8" t="s">
        <v>26</v>
      </c>
      <c r="AR89" s="9">
        <v>0.10458000000000001</v>
      </c>
      <c r="AS89" s="9"/>
      <c r="AT89" s="9">
        <f t="shared" si="20"/>
        <v>28</v>
      </c>
      <c r="AU89" s="7" t="s">
        <v>91</v>
      </c>
      <c r="AV89" s="8" t="s">
        <v>28</v>
      </c>
      <c r="AW89" s="9">
        <v>6.9010000000000002E-2</v>
      </c>
      <c r="AX89" s="9"/>
      <c r="AY89" s="9">
        <f t="shared" si="21"/>
        <v>14</v>
      </c>
      <c r="AZ89" s="7" t="s">
        <v>47</v>
      </c>
      <c r="BA89" s="8" t="s">
        <v>28</v>
      </c>
      <c r="BB89" s="9">
        <v>6.5060000000000007E-2</v>
      </c>
      <c r="BC89" s="9"/>
      <c r="BD89" s="9">
        <f t="shared" si="22"/>
        <v>17</v>
      </c>
      <c r="BE89" s="7" t="s">
        <v>70</v>
      </c>
      <c r="BF89" s="8" t="s">
        <v>28</v>
      </c>
      <c r="BG89" s="9">
        <v>9.8970000000000002E-2</v>
      </c>
      <c r="BH89" s="9"/>
      <c r="BI89" s="9">
        <f t="shared" si="23"/>
        <v>37</v>
      </c>
      <c r="BJ89" s="7" t="s">
        <v>102</v>
      </c>
      <c r="BK89" s="8" t="s">
        <v>28</v>
      </c>
      <c r="BL89" s="9">
        <v>9.5820000000000002E-2</v>
      </c>
      <c r="BM89" s="9"/>
      <c r="BN89" s="9">
        <f t="shared" si="27"/>
        <v>17</v>
      </c>
      <c r="BO89" s="7" t="s">
        <v>95</v>
      </c>
      <c r="BP89" s="8" t="s">
        <v>26</v>
      </c>
      <c r="BQ89" s="9">
        <v>6.9570000000000007E-2</v>
      </c>
      <c r="BS89" s="9">
        <f t="shared" si="24"/>
        <v>22</v>
      </c>
    </row>
    <row r="90" spans="1:71" ht="18" thickTop="1" thickBot="1" x14ac:dyDescent="0.25">
      <c r="A90" s="69"/>
      <c r="B90" s="90" t="s">
        <v>109</v>
      </c>
      <c r="C90" s="91"/>
      <c r="D90" s="91"/>
      <c r="E90" s="91"/>
      <c r="F90" s="91"/>
      <c r="G90" s="7" t="s">
        <v>68</v>
      </c>
      <c r="H90" s="8" t="s">
        <v>22</v>
      </c>
      <c r="I90" s="9">
        <v>2.197E-2</v>
      </c>
      <c r="J90" s="9"/>
      <c r="K90" s="9">
        <f t="shared" si="15"/>
        <v>7</v>
      </c>
      <c r="L90" s="7" t="s">
        <v>81</v>
      </c>
      <c r="M90" s="8" t="s">
        <v>20</v>
      </c>
      <c r="N90" s="9">
        <v>7.2749999999999995E-2</v>
      </c>
      <c r="O90" s="9"/>
      <c r="P90" s="9">
        <f t="shared" si="25"/>
        <v>19</v>
      </c>
      <c r="Q90" s="7" t="s">
        <v>87</v>
      </c>
      <c r="R90" s="8" t="s">
        <v>25</v>
      </c>
      <c r="S90" s="9">
        <v>0.10263</v>
      </c>
      <c r="T90" s="9"/>
      <c r="U90" s="9">
        <f t="shared" si="16"/>
        <v>17</v>
      </c>
      <c r="V90" s="7" t="s">
        <v>34</v>
      </c>
      <c r="W90" s="8" t="s">
        <v>19</v>
      </c>
      <c r="X90" s="9">
        <v>0.10664</v>
      </c>
      <c r="Y90" s="9"/>
      <c r="Z90" s="9">
        <f t="shared" si="17"/>
        <v>23</v>
      </c>
      <c r="AA90" s="7" t="s">
        <v>70</v>
      </c>
      <c r="AB90" s="8" t="s">
        <v>19</v>
      </c>
      <c r="AC90" s="9">
        <v>1.387E-2</v>
      </c>
      <c r="AD90" s="9"/>
      <c r="AE90" s="9">
        <f t="shared" si="18"/>
        <v>5</v>
      </c>
      <c r="AF90" s="7" t="s">
        <v>84</v>
      </c>
      <c r="AG90" s="8" t="s">
        <v>26</v>
      </c>
      <c r="AH90" s="9">
        <v>8.4629999999999997E-2</v>
      </c>
      <c r="AI90" s="9"/>
      <c r="AJ90" s="9">
        <f t="shared" si="26"/>
        <v>25</v>
      </c>
      <c r="AK90" s="7" t="s">
        <v>62</v>
      </c>
      <c r="AL90" s="8" t="s">
        <v>19</v>
      </c>
      <c r="AM90" s="9">
        <v>1.0919999999999999E-2</v>
      </c>
      <c r="AN90" s="9"/>
      <c r="AO90" s="9">
        <f>IF(AM90&gt;AM91,AO91+1,AO91)</f>
        <v>2</v>
      </c>
      <c r="AP90" s="7" t="s">
        <v>81</v>
      </c>
      <c r="AQ90" s="8" t="s">
        <v>20</v>
      </c>
      <c r="AR90" s="9">
        <v>0.10113999999999999</v>
      </c>
      <c r="AS90" s="9"/>
      <c r="AT90" s="9">
        <f t="shared" si="20"/>
        <v>27</v>
      </c>
      <c r="AU90" s="7" t="s">
        <v>57</v>
      </c>
      <c r="AV90" s="8" t="s">
        <v>20</v>
      </c>
      <c r="AW90" s="9">
        <v>6.3539999999999999E-2</v>
      </c>
      <c r="AX90" s="9"/>
      <c r="AY90" s="9">
        <f t="shared" si="21"/>
        <v>13</v>
      </c>
      <c r="AZ90" s="7" t="s">
        <v>94</v>
      </c>
      <c r="BA90" s="8" t="s">
        <v>26</v>
      </c>
      <c r="BB90" s="9">
        <v>6.0600000000000001E-2</v>
      </c>
      <c r="BC90" s="9"/>
      <c r="BD90" s="9">
        <f t="shared" si="22"/>
        <v>16</v>
      </c>
      <c r="BE90" s="7" t="s">
        <v>50</v>
      </c>
      <c r="BF90" s="8" t="s">
        <v>29</v>
      </c>
      <c r="BG90" s="9">
        <v>9.7970000000000002E-2</v>
      </c>
      <c r="BH90" s="9"/>
      <c r="BI90" s="9">
        <f t="shared" si="23"/>
        <v>36</v>
      </c>
      <c r="BJ90" s="7" t="s">
        <v>47</v>
      </c>
      <c r="BK90" s="8" t="s">
        <v>28</v>
      </c>
      <c r="BL90" s="9">
        <v>8.4659999999999999E-2</v>
      </c>
      <c r="BM90" s="9"/>
      <c r="BN90" s="9">
        <f t="shared" si="27"/>
        <v>16</v>
      </c>
      <c r="BO90" s="7" t="s">
        <v>89</v>
      </c>
      <c r="BP90" s="8" t="s">
        <v>28</v>
      </c>
      <c r="BQ90" s="9">
        <v>5.8610000000000002E-2</v>
      </c>
      <c r="BS90" s="9">
        <f t="shared" si="24"/>
        <v>21</v>
      </c>
    </row>
    <row r="91" spans="1:71" ht="18" thickTop="1" thickBot="1" x14ac:dyDescent="0.25">
      <c r="A91" s="69"/>
      <c r="B91" s="31" t="s">
        <v>25</v>
      </c>
      <c r="C91" s="32">
        <f>(SUMIF($C$4:$C$89,B91,$F$4:$F$89))/$F$4</f>
        <v>4.8604651162790695</v>
      </c>
      <c r="D91" s="33"/>
      <c r="E91" s="33" t="s">
        <v>26</v>
      </c>
      <c r="F91" s="32">
        <f>(SUMIF($C$4:$C$89,E91,$F$4:$F$89))/$F$4</f>
        <v>2.1744186046511627</v>
      </c>
      <c r="G91" s="7" t="s">
        <v>97</v>
      </c>
      <c r="H91" s="8" t="s">
        <v>28</v>
      </c>
      <c r="I91" s="9">
        <v>2.155E-2</v>
      </c>
      <c r="J91" s="9"/>
      <c r="K91" s="9">
        <f t="shared" si="15"/>
        <v>6</v>
      </c>
      <c r="L91" s="7" t="s">
        <v>90</v>
      </c>
      <c r="M91" s="8" t="s">
        <v>26</v>
      </c>
      <c r="N91" s="9">
        <v>7.2349999999999998E-2</v>
      </c>
      <c r="O91" s="9"/>
      <c r="P91" s="9">
        <f t="shared" si="25"/>
        <v>18</v>
      </c>
      <c r="Q91" s="7" t="s">
        <v>81</v>
      </c>
      <c r="R91" s="8" t="s">
        <v>20</v>
      </c>
      <c r="S91" s="9">
        <v>9.9040000000000003E-2</v>
      </c>
      <c r="T91" s="9"/>
      <c r="U91" s="9">
        <f t="shared" si="16"/>
        <v>16</v>
      </c>
      <c r="V91" s="7" t="s">
        <v>35</v>
      </c>
      <c r="W91" s="8" t="s">
        <v>25</v>
      </c>
      <c r="X91" s="9">
        <v>9.7879999999999995E-2</v>
      </c>
      <c r="Y91" s="9"/>
      <c r="Z91" s="9">
        <f t="shared" si="17"/>
        <v>22</v>
      </c>
      <c r="AA91" s="7" t="s">
        <v>53</v>
      </c>
      <c r="AB91" s="8" t="s">
        <v>23</v>
      </c>
      <c r="AC91" s="9">
        <v>1.1169999999999999E-2</v>
      </c>
      <c r="AD91" s="9"/>
      <c r="AE91" s="9">
        <f t="shared" si="18"/>
        <v>4</v>
      </c>
      <c r="AF91" s="7" t="s">
        <v>79</v>
      </c>
      <c r="AG91" s="8" t="s">
        <v>22</v>
      </c>
      <c r="AH91" s="9">
        <v>8.3839999999999998E-2</v>
      </c>
      <c r="AI91" s="9"/>
      <c r="AJ91" s="9">
        <f t="shared" si="26"/>
        <v>24</v>
      </c>
      <c r="AK91" s="7" t="s">
        <v>39</v>
      </c>
      <c r="AL91" s="8" t="s">
        <v>25</v>
      </c>
      <c r="AM91" s="9">
        <v>1.08E-3</v>
      </c>
      <c r="AN91" s="9"/>
      <c r="AO91" s="9">
        <v>1</v>
      </c>
      <c r="AP91" s="7" t="s">
        <v>102</v>
      </c>
      <c r="AQ91" s="8" t="s">
        <v>26</v>
      </c>
      <c r="AR91" s="9">
        <v>0.10088999999999999</v>
      </c>
      <c r="AS91" s="9"/>
      <c r="AT91" s="9">
        <f t="shared" si="20"/>
        <v>26</v>
      </c>
      <c r="AU91" s="7" t="s">
        <v>82</v>
      </c>
      <c r="AV91" s="8" t="s">
        <v>20</v>
      </c>
      <c r="AW91" s="9">
        <v>5.6239999999999998E-2</v>
      </c>
      <c r="AX91" s="9"/>
      <c r="AY91" s="9">
        <f t="shared" si="21"/>
        <v>12</v>
      </c>
      <c r="AZ91" s="7" t="s">
        <v>43</v>
      </c>
      <c r="BA91" s="8" t="s">
        <v>19</v>
      </c>
      <c r="BB91" s="9">
        <v>6.0249999999999998E-2</v>
      </c>
      <c r="BC91" s="9"/>
      <c r="BD91" s="9">
        <f t="shared" si="22"/>
        <v>15</v>
      </c>
      <c r="BE91" s="7" t="s">
        <v>89</v>
      </c>
      <c r="BF91" s="8" t="s">
        <v>19</v>
      </c>
      <c r="BG91" s="9">
        <v>8.9940000000000006E-2</v>
      </c>
      <c r="BH91" s="9"/>
      <c r="BI91" s="9">
        <f t="shared" si="23"/>
        <v>35</v>
      </c>
      <c r="BJ91" s="7" t="s">
        <v>66</v>
      </c>
      <c r="BK91" s="8" t="s">
        <v>22</v>
      </c>
      <c r="BL91" s="9">
        <v>8.4390000000000007E-2</v>
      </c>
      <c r="BM91" s="9"/>
      <c r="BN91" s="9">
        <f t="shared" si="27"/>
        <v>15</v>
      </c>
      <c r="BO91" s="7" t="s">
        <v>95</v>
      </c>
      <c r="BP91" s="8" t="s">
        <v>23</v>
      </c>
      <c r="BQ91" s="9">
        <v>5.8299999999999998E-2</v>
      </c>
      <c r="BS91" s="9">
        <f t="shared" si="24"/>
        <v>20</v>
      </c>
    </row>
    <row r="92" spans="1:71" ht="18" thickTop="1" thickBot="1" x14ac:dyDescent="0.25">
      <c r="A92" s="69"/>
      <c r="B92" s="34" t="s">
        <v>28</v>
      </c>
      <c r="C92" s="35">
        <f t="shared" ref="C92:C94" si="28">(SUMIF($C$4:$C$89,B92,$F$4:$F$89))/$F$4</f>
        <v>5.1395348837209305</v>
      </c>
      <c r="D92" s="36"/>
      <c r="E92" s="36" t="s">
        <v>29</v>
      </c>
      <c r="F92" s="35">
        <f t="shared" ref="F92:F94" si="29">(SUMIF($C$4:$C$89,E92,$F$4:$F$89))/$F$4</f>
        <v>7.4534883720930232</v>
      </c>
      <c r="G92" s="7" t="s">
        <v>103</v>
      </c>
      <c r="H92" s="8" t="s">
        <v>26</v>
      </c>
      <c r="I92" s="9">
        <v>1.951E-2</v>
      </c>
      <c r="J92" s="9"/>
      <c r="K92" s="9">
        <f t="shared" si="15"/>
        <v>5</v>
      </c>
      <c r="L92" s="7" t="s">
        <v>86</v>
      </c>
      <c r="M92" s="8" t="s">
        <v>28</v>
      </c>
      <c r="N92" s="9">
        <v>6.9290000000000004E-2</v>
      </c>
      <c r="O92" s="9"/>
      <c r="P92" s="9">
        <f t="shared" si="25"/>
        <v>17</v>
      </c>
      <c r="Q92" s="7" t="s">
        <v>73</v>
      </c>
      <c r="R92" s="8" t="s">
        <v>26</v>
      </c>
      <c r="S92" s="9">
        <v>9.5600000000000004E-2</v>
      </c>
      <c r="T92" s="9"/>
      <c r="U92" s="9">
        <f t="shared" si="16"/>
        <v>15</v>
      </c>
      <c r="V92" s="7" t="s">
        <v>80</v>
      </c>
      <c r="W92" s="8" t="s">
        <v>28</v>
      </c>
      <c r="X92" s="9">
        <v>9.3820000000000001E-2</v>
      </c>
      <c r="Y92" s="9"/>
      <c r="Z92" s="9">
        <f t="shared" si="17"/>
        <v>21</v>
      </c>
      <c r="AA92" s="7" t="s">
        <v>33</v>
      </c>
      <c r="AB92" s="8" t="s">
        <v>25</v>
      </c>
      <c r="AC92" s="9">
        <v>9.7300000000000008E-3</v>
      </c>
      <c r="AD92" s="9"/>
      <c r="AE92" s="9">
        <f t="shared" si="18"/>
        <v>3</v>
      </c>
      <c r="AF92" s="7" t="s">
        <v>50</v>
      </c>
      <c r="AG92" s="8" t="s">
        <v>29</v>
      </c>
      <c r="AH92" s="9">
        <v>8.1170000000000006E-2</v>
      </c>
      <c r="AI92" s="9"/>
      <c r="AJ92" s="9">
        <f t="shared" si="26"/>
        <v>23</v>
      </c>
      <c r="AK92" s="90" t="s">
        <v>109</v>
      </c>
      <c r="AL92" s="91"/>
      <c r="AM92" s="91"/>
      <c r="AN92" s="91"/>
      <c r="AO92" s="92"/>
      <c r="AP92" s="7" t="s">
        <v>47</v>
      </c>
      <c r="AQ92" s="8" t="s">
        <v>19</v>
      </c>
      <c r="AR92" s="9">
        <v>8.7819999999999995E-2</v>
      </c>
      <c r="AS92" s="9"/>
      <c r="AT92" s="9">
        <f t="shared" si="20"/>
        <v>25</v>
      </c>
      <c r="AU92" s="7" t="s">
        <v>91</v>
      </c>
      <c r="AV92" s="8" t="s">
        <v>25</v>
      </c>
      <c r="AW92" s="9">
        <v>5.305E-2</v>
      </c>
      <c r="AX92" s="9"/>
      <c r="AY92" s="9">
        <f t="shared" si="21"/>
        <v>11</v>
      </c>
      <c r="AZ92" s="7" t="s">
        <v>91</v>
      </c>
      <c r="BA92" s="8" t="s">
        <v>20</v>
      </c>
      <c r="BB92" s="9">
        <v>5.7180000000000002E-2</v>
      </c>
      <c r="BC92" s="9"/>
      <c r="BD92" s="9">
        <f t="shared" si="22"/>
        <v>14</v>
      </c>
      <c r="BE92" s="7" t="s">
        <v>94</v>
      </c>
      <c r="BF92" s="8" t="s">
        <v>26</v>
      </c>
      <c r="BG92" s="9">
        <v>8.1180000000000002E-2</v>
      </c>
      <c r="BH92" s="9"/>
      <c r="BI92" s="9">
        <f t="shared" si="23"/>
        <v>34</v>
      </c>
      <c r="BJ92" s="7" t="s">
        <v>89</v>
      </c>
      <c r="BK92" s="8" t="s">
        <v>22</v>
      </c>
      <c r="BL92" s="9">
        <v>8.3610000000000004E-2</v>
      </c>
      <c r="BM92" s="9"/>
      <c r="BN92" s="9">
        <f t="shared" si="27"/>
        <v>14</v>
      </c>
      <c r="BO92" s="7" t="s">
        <v>31</v>
      </c>
      <c r="BP92" s="8" t="s">
        <v>25</v>
      </c>
      <c r="BQ92" s="9">
        <v>5.3039999999999997E-2</v>
      </c>
      <c r="BS92" s="9">
        <f t="shared" si="24"/>
        <v>19</v>
      </c>
    </row>
    <row r="93" spans="1:71" ht="18" thickTop="1" thickBot="1" x14ac:dyDescent="0.25">
      <c r="A93" s="69"/>
      <c r="B93" s="34" t="s">
        <v>19</v>
      </c>
      <c r="C93" s="35">
        <f t="shared" si="28"/>
        <v>9.1511627906976738</v>
      </c>
      <c r="D93" s="36"/>
      <c r="E93" s="36" t="s">
        <v>20</v>
      </c>
      <c r="F93" s="35">
        <f t="shared" si="29"/>
        <v>2.2441860465116279</v>
      </c>
      <c r="G93" s="7" t="s">
        <v>56</v>
      </c>
      <c r="H93" s="8" t="s">
        <v>22</v>
      </c>
      <c r="I93" s="9">
        <v>1.453E-2</v>
      </c>
      <c r="J93" s="9"/>
      <c r="K93" s="9">
        <f t="shared" si="15"/>
        <v>4</v>
      </c>
      <c r="L93" s="7" t="s">
        <v>96</v>
      </c>
      <c r="M93" s="8" t="s">
        <v>19</v>
      </c>
      <c r="N93" s="9">
        <v>6.9290000000000004E-2</v>
      </c>
      <c r="O93" s="9"/>
      <c r="P93" s="9">
        <f t="shared" si="25"/>
        <v>17</v>
      </c>
      <c r="Q93" s="7" t="s">
        <v>70</v>
      </c>
      <c r="R93" s="8" t="s">
        <v>28</v>
      </c>
      <c r="S93" s="9">
        <v>9.2009999999999995E-2</v>
      </c>
      <c r="T93" s="9"/>
      <c r="U93" s="9">
        <f t="shared" si="16"/>
        <v>14</v>
      </c>
      <c r="V93" s="7" t="s">
        <v>39</v>
      </c>
      <c r="W93" s="8" t="s">
        <v>25</v>
      </c>
      <c r="X93" s="9">
        <v>8.9880000000000002E-2</v>
      </c>
      <c r="Y93" s="9"/>
      <c r="Z93" s="9">
        <f t="shared" si="17"/>
        <v>20</v>
      </c>
      <c r="AA93" s="7" t="s">
        <v>84</v>
      </c>
      <c r="AB93" s="8" t="s">
        <v>19</v>
      </c>
      <c r="AC93" s="9">
        <v>8.6499999999999997E-3</v>
      </c>
      <c r="AD93" s="9"/>
      <c r="AE93" s="9">
        <f>IF(AC93&gt;AC94,AE94+1,AE94)</f>
        <v>2</v>
      </c>
      <c r="AF93" s="7" t="s">
        <v>42</v>
      </c>
      <c r="AG93" s="8" t="s">
        <v>26</v>
      </c>
      <c r="AH93" s="9">
        <v>7.9170000000000004E-2</v>
      </c>
      <c r="AI93" s="9"/>
      <c r="AJ93" s="9">
        <f t="shared" si="26"/>
        <v>22</v>
      </c>
      <c r="AK93" s="31" t="s">
        <v>25</v>
      </c>
      <c r="AL93" s="32">
        <f>(SUMIF($AL$4:$AL$91,AK93,$AO$4:$AO$91))/$AO$4</f>
        <v>8.1477272727272734</v>
      </c>
      <c r="AM93" s="33"/>
      <c r="AN93" s="33" t="s">
        <v>26</v>
      </c>
      <c r="AO93" s="32">
        <f>(SUMIF($AL$4:$AL$91,AN93,$AO$4:$AO$91))/$AO$4</f>
        <v>2</v>
      </c>
      <c r="AP93" s="7" t="s">
        <v>35</v>
      </c>
      <c r="AQ93" s="8" t="s">
        <v>22</v>
      </c>
      <c r="AR93" s="9">
        <v>8.1059999999999993E-2</v>
      </c>
      <c r="AS93" s="9"/>
      <c r="AT93" s="9">
        <f t="shared" si="20"/>
        <v>24</v>
      </c>
      <c r="AU93" s="7" t="s">
        <v>39</v>
      </c>
      <c r="AV93" s="8" t="s">
        <v>28</v>
      </c>
      <c r="AW93" s="9">
        <v>5.0599999999999999E-2</v>
      </c>
      <c r="AX93" s="9"/>
      <c r="AY93" s="9">
        <f t="shared" si="21"/>
        <v>10</v>
      </c>
      <c r="AZ93" s="7" t="s">
        <v>91</v>
      </c>
      <c r="BA93" s="8" t="s">
        <v>25</v>
      </c>
      <c r="BB93" s="9">
        <v>4.5969999999999997E-2</v>
      </c>
      <c r="BC93" s="9"/>
      <c r="BD93" s="9">
        <f t="shared" si="22"/>
        <v>13</v>
      </c>
      <c r="BE93" s="7" t="s">
        <v>104</v>
      </c>
      <c r="BF93" s="8" t="s">
        <v>22</v>
      </c>
      <c r="BG93" s="9">
        <v>7.9439999999999997E-2</v>
      </c>
      <c r="BH93" s="9"/>
      <c r="BI93" s="9">
        <f t="shared" si="23"/>
        <v>33</v>
      </c>
      <c r="BJ93" s="7" t="s">
        <v>41</v>
      </c>
      <c r="BK93" s="8" t="s">
        <v>29</v>
      </c>
      <c r="BL93" s="9">
        <v>8.0879999999999994E-2</v>
      </c>
      <c r="BM93" s="9"/>
      <c r="BN93" s="9">
        <f t="shared" si="27"/>
        <v>13</v>
      </c>
      <c r="BO93" s="7" t="s">
        <v>87</v>
      </c>
      <c r="BP93" s="8" t="s">
        <v>25</v>
      </c>
      <c r="BQ93" s="9">
        <v>4.3060000000000001E-2</v>
      </c>
      <c r="BS93" s="9">
        <f t="shared" si="24"/>
        <v>18</v>
      </c>
    </row>
    <row r="94" spans="1:71" ht="17" thickBot="1" x14ac:dyDescent="0.25">
      <c r="A94" s="69"/>
      <c r="B94" s="37" t="s">
        <v>22</v>
      </c>
      <c r="C94" s="38">
        <f t="shared" si="28"/>
        <v>8.1395348837209305</v>
      </c>
      <c r="D94" s="39"/>
      <c r="E94" s="39" t="s">
        <v>23</v>
      </c>
      <c r="F94" s="38">
        <f t="shared" si="29"/>
        <v>3.6046511627906979</v>
      </c>
      <c r="G94" s="7" t="s">
        <v>68</v>
      </c>
      <c r="H94" s="8" t="s">
        <v>19</v>
      </c>
      <c r="I94" s="9">
        <v>9.5200000000000007E-3</v>
      </c>
      <c r="J94" s="9"/>
      <c r="K94" s="9">
        <f t="shared" si="15"/>
        <v>3</v>
      </c>
      <c r="L94" s="7" t="s">
        <v>78</v>
      </c>
      <c r="M94" s="8" t="s">
        <v>23</v>
      </c>
      <c r="N94" s="9">
        <v>4.691E-2</v>
      </c>
      <c r="O94" s="9"/>
      <c r="P94" s="9">
        <f t="shared" si="25"/>
        <v>16</v>
      </c>
      <c r="Q94" s="7" t="s">
        <v>92</v>
      </c>
      <c r="R94" s="8" t="s">
        <v>23</v>
      </c>
      <c r="S94" s="9">
        <v>7.6719999999999997E-2</v>
      </c>
      <c r="T94" s="9"/>
      <c r="U94" s="9">
        <f t="shared" si="16"/>
        <v>13</v>
      </c>
      <c r="V94" s="7" t="s">
        <v>90</v>
      </c>
      <c r="W94" s="8" t="s">
        <v>26</v>
      </c>
      <c r="X94" s="9">
        <v>8.8529999999999998E-2</v>
      </c>
      <c r="Y94" s="9"/>
      <c r="Z94" s="9">
        <f t="shared" si="17"/>
        <v>19</v>
      </c>
      <c r="AA94" s="7" t="s">
        <v>64</v>
      </c>
      <c r="AB94" s="8" t="s">
        <v>22</v>
      </c>
      <c r="AC94" s="9">
        <v>8.5000000000000006E-3</v>
      </c>
      <c r="AD94" s="9"/>
      <c r="AE94" s="9">
        <v>1</v>
      </c>
      <c r="AF94" s="7" t="s">
        <v>24</v>
      </c>
      <c r="AG94" s="8" t="s">
        <v>26</v>
      </c>
      <c r="AH94" s="9">
        <v>7.8920000000000004E-2</v>
      </c>
      <c r="AI94" s="9"/>
      <c r="AJ94" s="9">
        <f t="shared" si="26"/>
        <v>21</v>
      </c>
      <c r="AK94" s="34" t="s">
        <v>28</v>
      </c>
      <c r="AL94" s="35">
        <f t="shared" ref="AL94:AL96" si="30">(SUMIF($AL$4:$AL$91,AK94,$AO$4:$AO$91))/$AO$4</f>
        <v>7.1022727272727275</v>
      </c>
      <c r="AM94" s="36"/>
      <c r="AN94" s="36" t="s">
        <v>29</v>
      </c>
      <c r="AO94" s="35">
        <f t="shared" ref="AO94:AO96" si="31">(SUMIF($AL$4:$AL$91,AN94,$AO$4:$AO$91))/$AO$4</f>
        <v>4.9204545454545459</v>
      </c>
      <c r="AP94" s="7" t="s">
        <v>34</v>
      </c>
      <c r="AQ94" s="8" t="s">
        <v>26</v>
      </c>
      <c r="AR94" s="9">
        <v>7.2150000000000006E-2</v>
      </c>
      <c r="AS94" s="9"/>
      <c r="AT94" s="9">
        <f t="shared" si="20"/>
        <v>23</v>
      </c>
      <c r="AU94" s="7" t="s">
        <v>56</v>
      </c>
      <c r="AV94" s="8" t="s">
        <v>19</v>
      </c>
      <c r="AW94" s="9">
        <v>4.6100000000000002E-2</v>
      </c>
      <c r="AX94" s="9"/>
      <c r="AY94" s="9">
        <f t="shared" si="21"/>
        <v>9</v>
      </c>
      <c r="AZ94" s="7" t="s">
        <v>58</v>
      </c>
      <c r="BA94" s="8" t="s">
        <v>22</v>
      </c>
      <c r="BB94" s="9">
        <v>4.3119999999999999E-2</v>
      </c>
      <c r="BC94" s="9"/>
      <c r="BD94" s="9">
        <f t="shared" si="22"/>
        <v>12</v>
      </c>
      <c r="BE94" s="7" t="s">
        <v>86</v>
      </c>
      <c r="BF94" s="8" t="s">
        <v>20</v>
      </c>
      <c r="BG94" s="9">
        <v>7.9259999999999997E-2</v>
      </c>
      <c r="BH94" s="9"/>
      <c r="BI94" s="9">
        <f t="shared" si="23"/>
        <v>32</v>
      </c>
      <c r="BJ94" s="7" t="s">
        <v>103</v>
      </c>
      <c r="BK94" s="8" t="s">
        <v>26</v>
      </c>
      <c r="BL94" s="9">
        <v>7.7969999999999998E-2</v>
      </c>
      <c r="BM94" s="9"/>
      <c r="BN94" s="9">
        <f t="shared" si="27"/>
        <v>12</v>
      </c>
      <c r="BO94" s="7" t="s">
        <v>48</v>
      </c>
      <c r="BP94" s="8" t="s">
        <v>20</v>
      </c>
      <c r="BQ94" s="9">
        <v>4.2470000000000001E-2</v>
      </c>
      <c r="BS94" s="9">
        <f t="shared" si="24"/>
        <v>17</v>
      </c>
    </row>
    <row r="95" spans="1:71" ht="18" thickTop="1" thickBot="1" x14ac:dyDescent="0.25">
      <c r="A95" s="69"/>
      <c r="B95" s="90" t="s">
        <v>110</v>
      </c>
      <c r="C95" s="91"/>
      <c r="D95" s="91"/>
      <c r="E95" s="91"/>
      <c r="F95" s="91"/>
      <c r="G95" s="7" t="s">
        <v>104</v>
      </c>
      <c r="H95" s="8" t="s">
        <v>29</v>
      </c>
      <c r="I95" s="9">
        <v>9.4999999999999998E-3</v>
      </c>
      <c r="J95" s="9"/>
      <c r="K95" s="9">
        <f>IF(I95&gt;I96,K96+1,K96)</f>
        <v>2</v>
      </c>
      <c r="L95" s="7" t="s">
        <v>66</v>
      </c>
      <c r="M95" s="8" t="s">
        <v>28</v>
      </c>
      <c r="N95" s="9">
        <v>4.4350000000000001E-2</v>
      </c>
      <c r="O95" s="9"/>
      <c r="P95" s="9">
        <f t="shared" si="25"/>
        <v>15</v>
      </c>
      <c r="Q95" s="7" t="s">
        <v>100</v>
      </c>
      <c r="R95" s="8" t="s">
        <v>22</v>
      </c>
      <c r="S95" s="9">
        <v>6.2839999999999993E-2</v>
      </c>
      <c r="T95" s="9"/>
      <c r="U95" s="9">
        <f t="shared" si="16"/>
        <v>12</v>
      </c>
      <c r="V95" s="7" t="s">
        <v>85</v>
      </c>
      <c r="W95" s="8" t="s">
        <v>19</v>
      </c>
      <c r="X95" s="9">
        <v>8.097E-2</v>
      </c>
      <c r="Y95" s="9"/>
      <c r="Z95" s="9">
        <f t="shared" si="17"/>
        <v>18</v>
      </c>
      <c r="AA95" s="90" t="s">
        <v>109</v>
      </c>
      <c r="AB95" s="91"/>
      <c r="AC95" s="91"/>
      <c r="AD95" s="91"/>
      <c r="AE95" s="91"/>
      <c r="AF95" s="7" t="s">
        <v>40</v>
      </c>
      <c r="AG95" s="8" t="s">
        <v>26</v>
      </c>
      <c r="AH95" s="9">
        <v>7.8219999999999998E-2</v>
      </c>
      <c r="AI95" s="9"/>
      <c r="AJ95" s="9">
        <f t="shared" si="26"/>
        <v>20</v>
      </c>
      <c r="AK95" s="34" t="s">
        <v>19</v>
      </c>
      <c r="AL95" s="35">
        <f t="shared" si="30"/>
        <v>8.8636363636363633</v>
      </c>
      <c r="AM95" s="36"/>
      <c r="AN95" s="36" t="s">
        <v>20</v>
      </c>
      <c r="AO95" s="35">
        <f t="shared" si="31"/>
        <v>1.4204545454545454</v>
      </c>
      <c r="AP95" s="7" t="s">
        <v>31</v>
      </c>
      <c r="AQ95" s="8" t="s">
        <v>25</v>
      </c>
      <c r="AR95" s="9">
        <v>6.1219999999999997E-2</v>
      </c>
      <c r="AS95" s="9"/>
      <c r="AT95" s="9">
        <f t="shared" si="20"/>
        <v>22</v>
      </c>
      <c r="AU95" s="7" t="s">
        <v>58</v>
      </c>
      <c r="AV95" s="8" t="s">
        <v>20</v>
      </c>
      <c r="AW95" s="9">
        <v>4.129E-2</v>
      </c>
      <c r="AX95" s="9"/>
      <c r="AY95" s="9">
        <f t="shared" si="21"/>
        <v>8</v>
      </c>
      <c r="AZ95" s="7" t="s">
        <v>91</v>
      </c>
      <c r="BA95" s="8" t="s">
        <v>28</v>
      </c>
      <c r="BB95" s="9">
        <v>4.1680000000000002E-2</v>
      </c>
      <c r="BC95" s="9"/>
      <c r="BD95" s="9">
        <f t="shared" si="22"/>
        <v>11</v>
      </c>
      <c r="BE95" s="7" t="s">
        <v>34</v>
      </c>
      <c r="BF95" s="8" t="s">
        <v>19</v>
      </c>
      <c r="BG95" s="9">
        <v>7.3880000000000001E-2</v>
      </c>
      <c r="BH95" s="9"/>
      <c r="BI95" s="9">
        <f t="shared" si="23"/>
        <v>31</v>
      </c>
      <c r="BJ95" s="7" t="s">
        <v>56</v>
      </c>
      <c r="BK95" s="8" t="s">
        <v>25</v>
      </c>
      <c r="BL95" s="9">
        <v>5.7820000000000003E-2</v>
      </c>
      <c r="BM95" s="9"/>
      <c r="BN95" s="9">
        <f t="shared" si="27"/>
        <v>11</v>
      </c>
      <c r="BO95" s="7" t="s">
        <v>102</v>
      </c>
      <c r="BP95" s="8" t="s">
        <v>20</v>
      </c>
      <c r="BQ95" s="9">
        <v>3.9809999999999998E-2</v>
      </c>
      <c r="BS95" s="9">
        <f t="shared" si="24"/>
        <v>16</v>
      </c>
    </row>
    <row r="96" spans="1:71" ht="18" thickTop="1" thickBot="1" x14ac:dyDescent="0.25">
      <c r="A96" s="69"/>
      <c r="B96" s="31" t="s">
        <v>25</v>
      </c>
      <c r="C96" s="40">
        <f>SUMIFS($F$4:$F$89,$C$4:$C$89,B96,$E$4:$E$89,"x")</f>
        <v>147</v>
      </c>
      <c r="D96" s="33"/>
      <c r="E96" s="33" t="s">
        <v>26</v>
      </c>
      <c r="F96" s="40">
        <f>SUMIFS($F$4:$F$89,$C$4:$C$89,E96,$E$4:$E$89,"x")</f>
        <v>149</v>
      </c>
      <c r="G96" s="7" t="s">
        <v>43</v>
      </c>
      <c r="H96" s="8" t="s">
        <v>19</v>
      </c>
      <c r="I96" s="9">
        <v>5.5999999999999995E-4</v>
      </c>
      <c r="J96" s="9"/>
      <c r="K96" s="9">
        <v>1</v>
      </c>
      <c r="L96" s="7" t="s">
        <v>78</v>
      </c>
      <c r="M96" s="8" t="s">
        <v>28</v>
      </c>
      <c r="N96" s="9">
        <v>4.206E-2</v>
      </c>
      <c r="O96" s="9"/>
      <c r="P96" s="9">
        <f t="shared" si="25"/>
        <v>14</v>
      </c>
      <c r="Q96" s="7" t="s">
        <v>94</v>
      </c>
      <c r="R96" s="8" t="s">
        <v>19</v>
      </c>
      <c r="S96" s="9">
        <v>6.1249999999999999E-2</v>
      </c>
      <c r="T96" s="9"/>
      <c r="U96" s="9">
        <f t="shared" si="16"/>
        <v>11</v>
      </c>
      <c r="V96" s="7" t="s">
        <v>104</v>
      </c>
      <c r="W96" s="8" t="s">
        <v>22</v>
      </c>
      <c r="X96" s="9">
        <v>7.5840000000000005E-2</v>
      </c>
      <c r="Y96" s="9"/>
      <c r="Z96" s="9">
        <f t="shared" si="17"/>
        <v>17</v>
      </c>
      <c r="AA96" s="31" t="s">
        <v>25</v>
      </c>
      <c r="AB96" s="32">
        <f>(SUMIF($AB$4:$AB$94,AA96,$AE$4:$AE$94))/$AE$4</f>
        <v>9.7472527472527464</v>
      </c>
      <c r="AC96" s="33"/>
      <c r="AD96" s="33" t="s">
        <v>26</v>
      </c>
      <c r="AE96" s="32">
        <f>(SUMIF($AB$4:$AB$94,AD96,$AE$4:$AE$94))/$AE$4</f>
        <v>1.956043956043956</v>
      </c>
      <c r="AF96" s="7" t="s">
        <v>87</v>
      </c>
      <c r="AG96" s="8" t="s">
        <v>25</v>
      </c>
      <c r="AH96" s="9">
        <v>7.7350000000000002E-2</v>
      </c>
      <c r="AI96" s="9"/>
      <c r="AJ96" s="9">
        <f t="shared" si="26"/>
        <v>19</v>
      </c>
      <c r="AK96" s="37" t="s">
        <v>22</v>
      </c>
      <c r="AL96" s="38">
        <f t="shared" si="30"/>
        <v>9.4772727272727266</v>
      </c>
      <c r="AM96" s="39"/>
      <c r="AN96" s="39" t="s">
        <v>23</v>
      </c>
      <c r="AO96" s="38">
        <f t="shared" si="31"/>
        <v>1.2613636363636365</v>
      </c>
      <c r="AP96" s="7" t="s">
        <v>80</v>
      </c>
      <c r="AQ96" s="8" t="s">
        <v>19</v>
      </c>
      <c r="AR96" s="9">
        <v>5.96E-2</v>
      </c>
      <c r="AS96" s="9"/>
      <c r="AT96" s="9">
        <f t="shared" si="20"/>
        <v>21</v>
      </c>
      <c r="AU96" s="7" t="s">
        <v>103</v>
      </c>
      <c r="AV96" s="8" t="s">
        <v>23</v>
      </c>
      <c r="AW96" s="9">
        <v>3.9399999999999998E-2</v>
      </c>
      <c r="AX96" s="9"/>
      <c r="AY96" s="9">
        <f t="shared" si="21"/>
        <v>7</v>
      </c>
      <c r="AZ96" s="7" t="s">
        <v>104</v>
      </c>
      <c r="BA96" s="8" t="s">
        <v>20</v>
      </c>
      <c r="BB96" s="9">
        <v>3.5929999999999997E-2</v>
      </c>
      <c r="BC96" s="9"/>
      <c r="BD96" s="9">
        <f t="shared" si="22"/>
        <v>10</v>
      </c>
      <c r="BE96" s="7" t="s">
        <v>41</v>
      </c>
      <c r="BF96" s="8" t="s">
        <v>29</v>
      </c>
      <c r="BG96" s="9">
        <v>7.1980000000000002E-2</v>
      </c>
      <c r="BH96" s="9"/>
      <c r="BI96" s="9">
        <f t="shared" si="23"/>
        <v>30</v>
      </c>
      <c r="BJ96" s="7" t="s">
        <v>48</v>
      </c>
      <c r="BK96" s="8" t="s">
        <v>20</v>
      </c>
      <c r="BL96" s="9">
        <v>4.9200000000000001E-2</v>
      </c>
      <c r="BM96" s="9"/>
      <c r="BN96" s="9">
        <f t="shared" si="27"/>
        <v>10</v>
      </c>
      <c r="BO96" s="7" t="s">
        <v>42</v>
      </c>
      <c r="BP96" s="8" t="s">
        <v>28</v>
      </c>
      <c r="BQ96" s="9">
        <v>3.841E-2</v>
      </c>
      <c r="BS96" s="9">
        <f t="shared" si="24"/>
        <v>15</v>
      </c>
    </row>
    <row r="97" spans="1:75" ht="18" thickTop="1" thickBot="1" x14ac:dyDescent="0.25">
      <c r="A97" s="69"/>
      <c r="B97" s="34" t="s">
        <v>28</v>
      </c>
      <c r="C97" s="35">
        <f t="shared" ref="C97:C99" si="32">SUMIFS($F$4:$F$89,$C$4:$C$89,B97,$E$4:$E$89,"x")</f>
        <v>210</v>
      </c>
      <c r="D97" s="36"/>
      <c r="E97" s="36" t="s">
        <v>29</v>
      </c>
      <c r="F97" s="35">
        <f t="shared" ref="F97:F99" si="33">SUMIFS($F$4:$F$89,$C$4:$C$89,E97,$E$4:$E$89,"x")</f>
        <v>349</v>
      </c>
      <c r="G97" s="90" t="s">
        <v>109</v>
      </c>
      <c r="H97" s="91"/>
      <c r="I97" s="91"/>
      <c r="J97" s="91"/>
      <c r="K97" s="91"/>
      <c r="L97" s="7" t="s">
        <v>56</v>
      </c>
      <c r="M97" s="8" t="s">
        <v>25</v>
      </c>
      <c r="N97" s="9">
        <v>4.1459999999999997E-2</v>
      </c>
      <c r="O97" s="9"/>
      <c r="P97" s="9">
        <f t="shared" si="25"/>
        <v>13</v>
      </c>
      <c r="Q97" s="7" t="s">
        <v>92</v>
      </c>
      <c r="R97" s="8" t="s">
        <v>25</v>
      </c>
      <c r="S97" s="9">
        <v>4.4970000000000003E-2</v>
      </c>
      <c r="T97" s="9"/>
      <c r="U97" s="9">
        <f t="shared" si="16"/>
        <v>10</v>
      </c>
      <c r="V97" s="7" t="s">
        <v>94</v>
      </c>
      <c r="W97" s="8" t="s">
        <v>19</v>
      </c>
      <c r="X97" s="9">
        <v>7.5149999999999995E-2</v>
      </c>
      <c r="Y97" s="9"/>
      <c r="Z97" s="9">
        <f t="shared" si="17"/>
        <v>16</v>
      </c>
      <c r="AA97" s="34" t="s">
        <v>28</v>
      </c>
      <c r="AB97" s="35">
        <f t="shared" ref="AB97:AB99" si="34">(SUMIF($AB$4:$AB$94,AA97,$AE$4:$AE$94))/$AE$4</f>
        <v>9.2307692307692299</v>
      </c>
      <c r="AC97" s="36"/>
      <c r="AD97" s="36" t="s">
        <v>29</v>
      </c>
      <c r="AE97" s="35">
        <f t="shared" ref="AE97:AE99" si="35">(SUMIF($AB$4:$AB$94,AD97,$AE$4:$AE$94))/$AE$4</f>
        <v>4.5274725274725274</v>
      </c>
      <c r="AF97" s="7" t="s">
        <v>32</v>
      </c>
      <c r="AG97" s="8" t="s">
        <v>26</v>
      </c>
      <c r="AH97" s="9">
        <v>7.6609999999999998E-2</v>
      </c>
      <c r="AI97" s="9"/>
      <c r="AJ97" s="9">
        <f t="shared" si="26"/>
        <v>18</v>
      </c>
      <c r="AK97" s="90" t="s">
        <v>110</v>
      </c>
      <c r="AL97" s="91"/>
      <c r="AM97" s="91"/>
      <c r="AN97" s="91"/>
      <c r="AO97" s="91"/>
      <c r="AP97" s="7" t="s">
        <v>104</v>
      </c>
      <c r="AQ97" s="8" t="s">
        <v>22</v>
      </c>
      <c r="AR97" s="9">
        <v>5.9589999999999997E-2</v>
      </c>
      <c r="AS97" s="9"/>
      <c r="AT97" s="9">
        <f t="shared" si="20"/>
        <v>20</v>
      </c>
      <c r="AU97" s="7" t="s">
        <v>56</v>
      </c>
      <c r="AV97" s="8" t="s">
        <v>25</v>
      </c>
      <c r="AW97" s="9">
        <v>3.5700000000000003E-2</v>
      </c>
      <c r="AX97" s="9"/>
      <c r="AY97" s="9">
        <f t="shared" si="21"/>
        <v>6</v>
      </c>
      <c r="AZ97" s="7" t="s">
        <v>86</v>
      </c>
      <c r="BA97" s="8" t="s">
        <v>20</v>
      </c>
      <c r="BB97" s="9">
        <v>3.3750000000000002E-2</v>
      </c>
      <c r="BC97" s="9"/>
      <c r="BD97" s="9">
        <f t="shared" si="22"/>
        <v>9</v>
      </c>
      <c r="BE97" s="7" t="s">
        <v>86</v>
      </c>
      <c r="BF97" s="8" t="s">
        <v>26</v>
      </c>
      <c r="BG97" s="9">
        <v>6.9739999999999996E-2</v>
      </c>
      <c r="BH97" s="9"/>
      <c r="BI97" s="9">
        <f t="shared" si="23"/>
        <v>29</v>
      </c>
      <c r="BJ97" s="7" t="s">
        <v>85</v>
      </c>
      <c r="BK97" s="8" t="s">
        <v>29</v>
      </c>
      <c r="BL97" s="9">
        <v>4.8149999999999998E-2</v>
      </c>
      <c r="BM97" s="9"/>
      <c r="BN97" s="9">
        <f t="shared" si="27"/>
        <v>9</v>
      </c>
      <c r="BO97" s="7" t="s">
        <v>61</v>
      </c>
      <c r="BP97" s="8" t="s">
        <v>23</v>
      </c>
      <c r="BQ97" s="9">
        <v>3.8260000000000002E-2</v>
      </c>
      <c r="BS97" s="9">
        <f t="shared" si="24"/>
        <v>14</v>
      </c>
    </row>
    <row r="98" spans="1:75" ht="18" thickTop="1" thickBot="1" x14ac:dyDescent="0.25">
      <c r="A98" s="69"/>
      <c r="B98" s="34" t="s">
        <v>19</v>
      </c>
      <c r="C98" s="35">
        <f t="shared" si="32"/>
        <v>504</v>
      </c>
      <c r="D98" s="36"/>
      <c r="E98" s="36" t="s">
        <v>20</v>
      </c>
      <c r="F98" s="35">
        <f t="shared" si="33"/>
        <v>82</v>
      </c>
      <c r="G98" s="41" t="s">
        <v>25</v>
      </c>
      <c r="H98" s="32">
        <f>(SUMIF($H$4:$H$96,G98,$K$4:$K$96))/$K$4</f>
        <v>1.086021505376344</v>
      </c>
      <c r="I98" s="33"/>
      <c r="J98" s="33" t="s">
        <v>26</v>
      </c>
      <c r="K98" s="32">
        <f>(SUMIF($H$4:$H$96,J98,$K$4:$K$96))/$K$4</f>
        <v>9.634408602150538</v>
      </c>
      <c r="L98" s="7" t="s">
        <v>87</v>
      </c>
      <c r="M98" s="8" t="s">
        <v>29</v>
      </c>
      <c r="N98" s="9">
        <v>4.0169999999999997E-2</v>
      </c>
      <c r="O98" s="9"/>
      <c r="P98" s="9">
        <f t="shared" si="25"/>
        <v>12</v>
      </c>
      <c r="Q98" s="7" t="s">
        <v>53</v>
      </c>
      <c r="R98" s="8" t="s">
        <v>28</v>
      </c>
      <c r="S98" s="9">
        <v>3.9170000000000003E-2</v>
      </c>
      <c r="T98" s="9"/>
      <c r="U98" s="9">
        <f t="shared" si="16"/>
        <v>9</v>
      </c>
      <c r="V98" s="7" t="s">
        <v>43</v>
      </c>
      <c r="W98" s="8" t="s">
        <v>22</v>
      </c>
      <c r="X98" s="9">
        <v>6.9349999999999995E-2</v>
      </c>
      <c r="Y98" s="9"/>
      <c r="Z98" s="9">
        <f t="shared" si="17"/>
        <v>15</v>
      </c>
      <c r="AA98" s="34" t="s">
        <v>19</v>
      </c>
      <c r="AB98" s="35">
        <f t="shared" si="34"/>
        <v>6.7802197802197801</v>
      </c>
      <c r="AC98" s="36"/>
      <c r="AD98" s="36" t="s">
        <v>20</v>
      </c>
      <c r="AE98" s="35">
        <f t="shared" si="35"/>
        <v>2.7692307692307692</v>
      </c>
      <c r="AF98" s="7" t="s">
        <v>81</v>
      </c>
      <c r="AG98" s="8" t="s">
        <v>26</v>
      </c>
      <c r="AH98" s="9">
        <v>7.4410000000000004E-2</v>
      </c>
      <c r="AI98" s="9"/>
      <c r="AJ98" s="9">
        <f t="shared" si="26"/>
        <v>17</v>
      </c>
      <c r="AK98" s="31" t="s">
        <v>25</v>
      </c>
      <c r="AL98" s="40">
        <f>SUMIFS($AO$4:$AO$91,$AL$4:$AL$91,AK98,$AN$4:$AN$91,"x")</f>
        <v>330</v>
      </c>
      <c r="AM98" s="33"/>
      <c r="AN98" s="33" t="s">
        <v>26</v>
      </c>
      <c r="AO98" s="40">
        <f>SUMIFS($AO$4:$AO$91,$AL$4:$AL$91,AN98,$AN$4:$AN$91,"x")</f>
        <v>147</v>
      </c>
      <c r="AP98" s="7" t="s">
        <v>32</v>
      </c>
      <c r="AQ98" s="8" t="s">
        <v>20</v>
      </c>
      <c r="AR98" s="9">
        <v>5.5840000000000001E-2</v>
      </c>
      <c r="AS98" s="9"/>
      <c r="AT98" s="9">
        <f t="shared" si="20"/>
        <v>19</v>
      </c>
      <c r="AU98" s="7" t="s">
        <v>35</v>
      </c>
      <c r="AV98" s="8" t="s">
        <v>22</v>
      </c>
      <c r="AW98" s="9">
        <v>3.5000000000000003E-2</v>
      </c>
      <c r="AX98" s="9"/>
      <c r="AY98" s="9">
        <f t="shared" si="21"/>
        <v>5</v>
      </c>
      <c r="AZ98" s="7" t="s">
        <v>81</v>
      </c>
      <c r="BA98" s="8" t="s">
        <v>20</v>
      </c>
      <c r="BB98" s="9">
        <v>3.2469999999999999E-2</v>
      </c>
      <c r="BC98" s="9"/>
      <c r="BD98" s="9">
        <f t="shared" si="22"/>
        <v>8</v>
      </c>
      <c r="BE98" s="7" t="s">
        <v>27</v>
      </c>
      <c r="BF98" s="8" t="s">
        <v>29</v>
      </c>
      <c r="BG98" s="9">
        <v>6.7070000000000005E-2</v>
      </c>
      <c r="BH98" s="9"/>
      <c r="BI98" s="9">
        <f t="shared" si="23"/>
        <v>28</v>
      </c>
      <c r="BJ98" s="7" t="s">
        <v>18</v>
      </c>
      <c r="BK98" s="8" t="s">
        <v>19</v>
      </c>
      <c r="BL98" s="9">
        <v>4.6109999999999998E-2</v>
      </c>
      <c r="BM98" s="9"/>
      <c r="BN98" s="9">
        <f t="shared" si="27"/>
        <v>8</v>
      </c>
      <c r="BO98" s="7" t="s">
        <v>64</v>
      </c>
      <c r="BP98" s="8" t="s">
        <v>19</v>
      </c>
      <c r="BQ98" s="9">
        <v>3.2550000000000003E-2</v>
      </c>
      <c r="BS98" s="9">
        <f t="shared" si="24"/>
        <v>13</v>
      </c>
    </row>
    <row r="99" spans="1:75" ht="17" thickBot="1" x14ac:dyDescent="0.25">
      <c r="A99" s="69"/>
      <c r="B99" s="37" t="s">
        <v>22</v>
      </c>
      <c r="C99" s="38">
        <f t="shared" si="32"/>
        <v>207</v>
      </c>
      <c r="D99" s="39"/>
      <c r="E99" s="39" t="s">
        <v>23</v>
      </c>
      <c r="F99" s="38">
        <f t="shared" si="33"/>
        <v>66</v>
      </c>
      <c r="G99" s="42" t="s">
        <v>28</v>
      </c>
      <c r="H99" s="35">
        <f t="shared" ref="H99:H101" si="36">(SUMIF($H$4:$H$96,G99,$K$4:$K$96))/$K$4</f>
        <v>9.655913978494624</v>
      </c>
      <c r="I99" s="36"/>
      <c r="J99" s="36" t="s">
        <v>29</v>
      </c>
      <c r="K99" s="35">
        <f t="shared" ref="K99:K101" si="37">(SUMIF($H$4:$H$96,J99,$K$4:$K$96))/$K$4</f>
        <v>3.3548387096774195</v>
      </c>
      <c r="L99" s="7" t="s">
        <v>50</v>
      </c>
      <c r="M99" s="8" t="s">
        <v>19</v>
      </c>
      <c r="N99" s="9">
        <v>3.8210000000000001E-2</v>
      </c>
      <c r="O99" s="9"/>
      <c r="P99" s="9">
        <f t="shared" si="25"/>
        <v>11</v>
      </c>
      <c r="Q99" s="7" t="s">
        <v>47</v>
      </c>
      <c r="R99" s="8" t="s">
        <v>19</v>
      </c>
      <c r="S99" s="9">
        <v>3.8440000000000002E-2</v>
      </c>
      <c r="T99" s="9"/>
      <c r="U99" s="9">
        <f t="shared" si="16"/>
        <v>8</v>
      </c>
      <c r="V99" s="7" t="s">
        <v>33</v>
      </c>
      <c r="W99" s="8" t="s">
        <v>20</v>
      </c>
      <c r="X99" s="9">
        <v>6.6739999999999994E-2</v>
      </c>
      <c r="Y99" s="9"/>
      <c r="Z99" s="9">
        <f t="shared" si="17"/>
        <v>14</v>
      </c>
      <c r="AA99" s="37" t="s">
        <v>22</v>
      </c>
      <c r="AB99" s="38">
        <f t="shared" si="34"/>
        <v>8.3406593406593412</v>
      </c>
      <c r="AC99" s="39"/>
      <c r="AD99" s="39" t="s">
        <v>23</v>
      </c>
      <c r="AE99" s="38">
        <f t="shared" si="35"/>
        <v>1.6153846153846154</v>
      </c>
      <c r="AF99" s="7" t="s">
        <v>87</v>
      </c>
      <c r="AG99" s="8" t="s">
        <v>29</v>
      </c>
      <c r="AH99" s="9">
        <v>6.9529999999999995E-2</v>
      </c>
      <c r="AI99" s="9"/>
      <c r="AJ99" s="9">
        <f t="shared" si="26"/>
        <v>16</v>
      </c>
      <c r="AK99" s="34" t="s">
        <v>28</v>
      </c>
      <c r="AL99" s="35">
        <f t="shared" ref="AL99:AL101" si="38">SUMIFS($AO$4:$AO$91,$AL$4:$AL$91,AK99,$AN$4:$AN$91,"x")</f>
        <v>159</v>
      </c>
      <c r="AM99" s="36"/>
      <c r="AN99" s="36" t="s">
        <v>29</v>
      </c>
      <c r="AO99" s="35">
        <f t="shared" ref="AO99:AO101" si="39">SUMIFS($AO$4:$AO$91,$AL$4:$AL$91,AN99,$AN$4:$AN$91,"x")</f>
        <v>367</v>
      </c>
      <c r="AP99" s="7" t="s">
        <v>56</v>
      </c>
      <c r="AQ99" s="8" t="s">
        <v>22</v>
      </c>
      <c r="AR99" s="9">
        <v>4.793E-2</v>
      </c>
      <c r="AS99" s="9"/>
      <c r="AT99" s="9">
        <f t="shared" si="20"/>
        <v>18</v>
      </c>
      <c r="AU99" s="7" t="s">
        <v>74</v>
      </c>
      <c r="AV99" s="8" t="s">
        <v>28</v>
      </c>
      <c r="AW99" s="9">
        <v>3.2500000000000001E-2</v>
      </c>
      <c r="AX99" s="9"/>
      <c r="AY99" s="9">
        <f t="shared" si="21"/>
        <v>4</v>
      </c>
      <c r="AZ99" s="7" t="s">
        <v>104</v>
      </c>
      <c r="BA99" s="8" t="s">
        <v>29</v>
      </c>
      <c r="BB99" s="9">
        <v>3.0099999999999998E-2</v>
      </c>
      <c r="BC99" s="9"/>
      <c r="BD99" s="9">
        <f t="shared" si="22"/>
        <v>7</v>
      </c>
      <c r="BE99" s="7" t="s">
        <v>50</v>
      </c>
      <c r="BF99" s="8" t="s">
        <v>19</v>
      </c>
      <c r="BG99" s="9">
        <v>6.6409999999999997E-2</v>
      </c>
      <c r="BH99" s="9"/>
      <c r="BI99" s="9">
        <f t="shared" si="23"/>
        <v>27</v>
      </c>
      <c r="BJ99" s="7" t="s">
        <v>51</v>
      </c>
      <c r="BK99" s="8" t="s">
        <v>28</v>
      </c>
      <c r="BL99" s="9">
        <v>4.3959999999999999E-2</v>
      </c>
      <c r="BM99" s="9"/>
      <c r="BN99" s="9">
        <f t="shared" si="27"/>
        <v>7</v>
      </c>
      <c r="BO99" s="7" t="s">
        <v>51</v>
      </c>
      <c r="BP99" s="8" t="s">
        <v>28</v>
      </c>
      <c r="BQ99" s="9">
        <v>3.0079999999999999E-2</v>
      </c>
      <c r="BS99" s="9">
        <f t="shared" si="24"/>
        <v>12</v>
      </c>
    </row>
    <row r="100" spans="1:75" ht="18" thickTop="1" thickBot="1" x14ac:dyDescent="0.25">
      <c r="A100" s="69"/>
      <c r="B100" s="90" t="s">
        <v>111</v>
      </c>
      <c r="C100" s="91"/>
      <c r="D100" s="91"/>
      <c r="E100" s="91"/>
      <c r="F100" s="92"/>
      <c r="G100" s="42" t="s">
        <v>19</v>
      </c>
      <c r="H100" s="35">
        <f t="shared" si="36"/>
        <v>2.3118279569892475</v>
      </c>
      <c r="I100" s="36"/>
      <c r="J100" s="36" t="s">
        <v>20</v>
      </c>
      <c r="K100" s="35">
        <f t="shared" si="37"/>
        <v>6.559139784946237</v>
      </c>
      <c r="L100" s="7" t="s">
        <v>68</v>
      </c>
      <c r="M100" s="8" t="s">
        <v>29</v>
      </c>
      <c r="N100" s="9">
        <v>3.4970000000000001E-2</v>
      </c>
      <c r="O100" s="9"/>
      <c r="P100" s="9">
        <f t="shared" si="25"/>
        <v>10</v>
      </c>
      <c r="Q100" s="7" t="s">
        <v>92</v>
      </c>
      <c r="R100" s="8" t="s">
        <v>20</v>
      </c>
      <c r="S100" s="9">
        <v>3.703E-2</v>
      </c>
      <c r="T100" s="9"/>
      <c r="U100" s="9">
        <f t="shared" si="16"/>
        <v>7</v>
      </c>
      <c r="V100" s="7" t="s">
        <v>82</v>
      </c>
      <c r="W100" s="8" t="s">
        <v>25</v>
      </c>
      <c r="X100" s="9">
        <v>6.5290000000000001E-2</v>
      </c>
      <c r="Y100" s="9"/>
      <c r="Z100" s="9">
        <f t="shared" si="17"/>
        <v>13</v>
      </c>
      <c r="AA100" s="90" t="s">
        <v>110</v>
      </c>
      <c r="AB100" s="91"/>
      <c r="AC100" s="91"/>
      <c r="AD100" s="91"/>
      <c r="AE100" s="91"/>
      <c r="AF100" s="7" t="s">
        <v>50</v>
      </c>
      <c r="AG100" s="8" t="s">
        <v>19</v>
      </c>
      <c r="AH100" s="9">
        <v>6.5920000000000006E-2</v>
      </c>
      <c r="AI100" s="9"/>
      <c r="AJ100" s="9">
        <f t="shared" si="26"/>
        <v>15</v>
      </c>
      <c r="AK100" s="34" t="s">
        <v>19</v>
      </c>
      <c r="AL100" s="35">
        <f t="shared" si="38"/>
        <v>368</v>
      </c>
      <c r="AM100" s="36"/>
      <c r="AN100" s="36" t="s">
        <v>20</v>
      </c>
      <c r="AO100" s="35">
        <f t="shared" si="39"/>
        <v>67</v>
      </c>
      <c r="AP100" s="7" t="s">
        <v>18</v>
      </c>
      <c r="AQ100" s="8" t="s">
        <v>20</v>
      </c>
      <c r="AR100" s="9">
        <v>4.2130000000000001E-2</v>
      </c>
      <c r="AS100" s="9"/>
      <c r="AT100" s="9">
        <f t="shared" si="20"/>
        <v>17</v>
      </c>
      <c r="AU100" s="7" t="s">
        <v>92</v>
      </c>
      <c r="AV100" s="8" t="s">
        <v>20</v>
      </c>
      <c r="AW100" s="9">
        <v>2.8750000000000001E-2</v>
      </c>
      <c r="AX100" s="9"/>
      <c r="AY100" s="9">
        <f t="shared" si="21"/>
        <v>3</v>
      </c>
      <c r="AZ100" s="7" t="s">
        <v>58</v>
      </c>
      <c r="BA100" s="8" t="s">
        <v>20</v>
      </c>
      <c r="BB100" s="9">
        <v>2.5430000000000001E-2</v>
      </c>
      <c r="BC100" s="9"/>
      <c r="BD100" s="9">
        <f t="shared" si="22"/>
        <v>6</v>
      </c>
      <c r="BE100" s="7" t="s">
        <v>82</v>
      </c>
      <c r="BF100" s="8" t="s">
        <v>28</v>
      </c>
      <c r="BG100" s="9">
        <v>6.0979999999999999E-2</v>
      </c>
      <c r="BH100" s="9"/>
      <c r="BI100" s="9">
        <f t="shared" si="23"/>
        <v>26</v>
      </c>
      <c r="BJ100" s="7" t="s">
        <v>46</v>
      </c>
      <c r="BK100" s="8" t="s">
        <v>20</v>
      </c>
      <c r="BL100" s="9">
        <v>3.9640000000000002E-2</v>
      </c>
      <c r="BM100" s="9"/>
      <c r="BN100" s="9">
        <f t="shared" si="27"/>
        <v>6</v>
      </c>
      <c r="BO100" s="7" t="s">
        <v>103</v>
      </c>
      <c r="BP100" s="8" t="s">
        <v>23</v>
      </c>
      <c r="BQ100" s="9">
        <v>2.8240000000000001E-2</v>
      </c>
      <c r="BS100" s="9">
        <f t="shared" si="24"/>
        <v>11</v>
      </c>
    </row>
    <row r="101" spans="1:75" ht="18" thickTop="1" thickBot="1" x14ac:dyDescent="0.25">
      <c r="A101" s="69"/>
      <c r="B101" s="31" t="s">
        <v>25</v>
      </c>
      <c r="C101" s="40">
        <f>SUMIFS($F$4:$F$89,$C$4:$C$89,B101,$E$4:$E$89,"x") + SUMIFS($F$4:$F$89,$C$4:$C$89,B101,$E$4:$E$89,"o")</f>
        <v>147</v>
      </c>
      <c r="D101" s="33"/>
      <c r="E101" s="33" t="s">
        <v>26</v>
      </c>
      <c r="F101" s="40">
        <f>SUMIFS($F$4:$F$89,$C$4:$C$89,E101,$E$4:$E$89,"x") + SUMIFS($F$4:$F$89,$C$4:$C$89,E101,$E$4:$E$89,"o")</f>
        <v>149</v>
      </c>
      <c r="G101" s="43" t="s">
        <v>22</v>
      </c>
      <c r="H101" s="38">
        <f t="shared" si="36"/>
        <v>13.13978494623656</v>
      </c>
      <c r="I101" s="39"/>
      <c r="J101" s="39" t="s">
        <v>23</v>
      </c>
      <c r="K101" s="38">
        <f t="shared" si="37"/>
        <v>0.5053763440860215</v>
      </c>
      <c r="L101" s="7" t="s">
        <v>84</v>
      </c>
      <c r="M101" s="8" t="s">
        <v>19</v>
      </c>
      <c r="N101" s="9">
        <v>3.4470000000000001E-2</v>
      </c>
      <c r="O101" s="9"/>
      <c r="P101" s="9">
        <f t="shared" si="25"/>
        <v>9</v>
      </c>
      <c r="Q101" s="7" t="s">
        <v>92</v>
      </c>
      <c r="R101" s="8" t="s">
        <v>28</v>
      </c>
      <c r="S101" s="9">
        <v>3.134E-2</v>
      </c>
      <c r="T101" s="9"/>
      <c r="U101" s="9">
        <f t="shared" si="16"/>
        <v>6</v>
      </c>
      <c r="V101" s="7" t="s">
        <v>92</v>
      </c>
      <c r="W101" s="8" t="s">
        <v>28</v>
      </c>
      <c r="X101" s="9">
        <v>6.5269999999999995E-2</v>
      </c>
      <c r="Y101" s="9"/>
      <c r="Z101" s="9">
        <f t="shared" si="17"/>
        <v>12</v>
      </c>
      <c r="AA101" s="31" t="s">
        <v>25</v>
      </c>
      <c r="AB101" s="40">
        <f>SUMIFS($AE$4:$AE$94,$AB$4:$AB$94,AA101,$AD$4:$AD$94,"x")</f>
        <v>573</v>
      </c>
      <c r="AC101" s="33"/>
      <c r="AD101" s="33" t="s">
        <v>26</v>
      </c>
      <c r="AE101" s="40">
        <f>SUMIFS($AE$4:$AE$94,$AB$4:$AB$94,AD101,$AD$4:$AD$94,"x")</f>
        <v>150</v>
      </c>
      <c r="AF101" s="7" t="s">
        <v>53</v>
      </c>
      <c r="AG101" s="8" t="s">
        <v>28</v>
      </c>
      <c r="AH101" s="9">
        <v>6.191E-2</v>
      </c>
      <c r="AI101" s="9"/>
      <c r="AJ101" s="9">
        <f t="shared" si="26"/>
        <v>14</v>
      </c>
      <c r="AK101" s="37" t="s">
        <v>22</v>
      </c>
      <c r="AL101" s="38">
        <f t="shared" si="38"/>
        <v>393</v>
      </c>
      <c r="AM101" s="39"/>
      <c r="AN101" s="39" t="s">
        <v>23</v>
      </c>
      <c r="AO101" s="38">
        <f t="shared" si="39"/>
        <v>71</v>
      </c>
      <c r="AP101" s="7" t="s">
        <v>87</v>
      </c>
      <c r="AQ101" s="8" t="s">
        <v>19</v>
      </c>
      <c r="AR101" s="9">
        <v>4.0739999999999998E-2</v>
      </c>
      <c r="AS101" s="9"/>
      <c r="AT101" s="9">
        <f t="shared" si="20"/>
        <v>16</v>
      </c>
      <c r="AU101" s="7" t="s">
        <v>94</v>
      </c>
      <c r="AV101" s="8" t="s">
        <v>19</v>
      </c>
      <c r="AW101" s="9">
        <v>8.1600000000000006E-3</v>
      </c>
      <c r="AX101" s="9"/>
      <c r="AY101" s="9">
        <f>IF(AW101&gt;AW102,AY102+1,AY102)</f>
        <v>2</v>
      </c>
      <c r="AZ101" s="7" t="s">
        <v>72</v>
      </c>
      <c r="BA101" s="8" t="s">
        <v>22</v>
      </c>
      <c r="BB101" s="9">
        <v>2.0299999999999999E-2</v>
      </c>
      <c r="BC101" s="9"/>
      <c r="BD101" s="9">
        <f t="shared" si="22"/>
        <v>5</v>
      </c>
      <c r="BE101" s="7" t="s">
        <v>49</v>
      </c>
      <c r="BF101" s="8" t="s">
        <v>20</v>
      </c>
      <c r="BG101" s="9">
        <v>5.9130000000000002E-2</v>
      </c>
      <c r="BH101" s="9"/>
      <c r="BI101" s="9">
        <f t="shared" si="23"/>
        <v>25</v>
      </c>
      <c r="BJ101" s="7" t="s">
        <v>102</v>
      </c>
      <c r="BK101" s="8" t="s">
        <v>20</v>
      </c>
      <c r="BL101" s="9">
        <v>3.6400000000000002E-2</v>
      </c>
      <c r="BM101" s="9"/>
      <c r="BN101" s="9">
        <f t="shared" si="27"/>
        <v>5</v>
      </c>
      <c r="BO101" s="7" t="s">
        <v>66</v>
      </c>
      <c r="BP101" s="8" t="s">
        <v>22</v>
      </c>
      <c r="BQ101" s="9">
        <v>2.4320000000000001E-2</v>
      </c>
      <c r="BS101" s="9">
        <f t="shared" si="24"/>
        <v>10</v>
      </c>
    </row>
    <row r="102" spans="1:75" ht="18" thickTop="1" thickBot="1" x14ac:dyDescent="0.25">
      <c r="A102" s="69"/>
      <c r="B102" s="34" t="s">
        <v>28</v>
      </c>
      <c r="C102" s="35">
        <f t="shared" ref="C102:C104" si="40">SUMIFS($F$4:$F$89,$C$4:$C$89,B102,$E$4:$E$89,"x") + SUMIFS($F$4:$F$89,$C$4:$C$89,B102,$E$4:$E$89,"o")</f>
        <v>294</v>
      </c>
      <c r="D102" s="36"/>
      <c r="E102" s="36" t="s">
        <v>29</v>
      </c>
      <c r="F102" s="35">
        <f t="shared" ref="F102:F104" si="41">SUMIFS($F$4:$F$89,$C$4:$C$89,E102,$E$4:$E$89,"x") + SUMIFS($F$4:$F$89,$C$4:$C$89,E102,$E$4:$E$89,"o")</f>
        <v>349</v>
      </c>
      <c r="G102" s="90" t="s">
        <v>110</v>
      </c>
      <c r="H102" s="91"/>
      <c r="I102" s="91"/>
      <c r="J102" s="91"/>
      <c r="K102" s="91"/>
      <c r="L102" s="7" t="s">
        <v>49</v>
      </c>
      <c r="M102" s="8" t="s">
        <v>20</v>
      </c>
      <c r="N102" s="9">
        <v>2.69E-2</v>
      </c>
      <c r="O102" s="9"/>
      <c r="P102" s="9">
        <f t="shared" si="25"/>
        <v>8</v>
      </c>
      <c r="Q102" s="7" t="s">
        <v>35</v>
      </c>
      <c r="R102" s="8" t="s">
        <v>22</v>
      </c>
      <c r="S102" s="9">
        <v>2.2380000000000001E-2</v>
      </c>
      <c r="T102" s="9"/>
      <c r="U102" s="9">
        <f t="shared" si="16"/>
        <v>5</v>
      </c>
      <c r="V102" s="7" t="s">
        <v>79</v>
      </c>
      <c r="W102" s="8" t="s">
        <v>29</v>
      </c>
      <c r="X102" s="9">
        <v>5.425E-2</v>
      </c>
      <c r="Y102" s="9"/>
      <c r="Z102" s="9">
        <f t="shared" si="17"/>
        <v>11</v>
      </c>
      <c r="AA102" s="34" t="s">
        <v>28</v>
      </c>
      <c r="AB102" s="35">
        <f t="shared" ref="AB102:AB104" si="42">SUMIFS($AE$4:$AE$94,$AB$4:$AB$94,AA102,$AD$4:$AD$94,"x")</f>
        <v>245</v>
      </c>
      <c r="AC102" s="36"/>
      <c r="AD102" s="36" t="s">
        <v>29</v>
      </c>
      <c r="AE102" s="35">
        <f t="shared" ref="AE102:AE104" si="43">SUMIFS($AE$4:$AE$94,$AB$4:$AB$94,AD102,$AD$4:$AD$94,"x")</f>
        <v>244</v>
      </c>
      <c r="AF102" s="7" t="s">
        <v>89</v>
      </c>
      <c r="AG102" s="8" t="s">
        <v>22</v>
      </c>
      <c r="AH102" s="9">
        <v>5.271E-2</v>
      </c>
      <c r="AI102" s="9"/>
      <c r="AJ102" s="9">
        <f t="shared" si="26"/>
        <v>13</v>
      </c>
      <c r="AK102" s="90" t="s">
        <v>111</v>
      </c>
      <c r="AL102" s="91"/>
      <c r="AM102" s="91"/>
      <c r="AN102" s="91"/>
      <c r="AO102" s="91"/>
      <c r="AP102" s="7" t="s">
        <v>70</v>
      </c>
      <c r="AQ102" s="8" t="s">
        <v>19</v>
      </c>
      <c r="AR102" s="9">
        <v>3.848E-2</v>
      </c>
      <c r="AS102" s="9"/>
      <c r="AT102" s="9">
        <f t="shared" si="20"/>
        <v>15</v>
      </c>
      <c r="AU102" s="7" t="s">
        <v>79</v>
      </c>
      <c r="AV102" s="8" t="s">
        <v>22</v>
      </c>
      <c r="AW102" s="9">
        <v>6.9199999999999999E-3</v>
      </c>
      <c r="AX102" s="9"/>
      <c r="AY102" s="9">
        <v>1</v>
      </c>
      <c r="AZ102" s="7" t="s">
        <v>70</v>
      </c>
      <c r="BA102" s="8" t="s">
        <v>28</v>
      </c>
      <c r="BB102" s="9">
        <v>2.0150000000000001E-2</v>
      </c>
      <c r="BC102" s="9"/>
      <c r="BD102" s="9">
        <f t="shared" si="22"/>
        <v>4</v>
      </c>
      <c r="BE102" s="7" t="s">
        <v>53</v>
      </c>
      <c r="BF102" s="8" t="s">
        <v>28</v>
      </c>
      <c r="BG102" s="9">
        <v>5.9119999999999999E-2</v>
      </c>
      <c r="BH102" s="9"/>
      <c r="BI102" s="9">
        <f t="shared" si="23"/>
        <v>24</v>
      </c>
      <c r="BJ102" s="7" t="s">
        <v>61</v>
      </c>
      <c r="BK102" s="8" t="s">
        <v>19</v>
      </c>
      <c r="BL102" s="9">
        <v>2.954E-2</v>
      </c>
      <c r="BM102" s="9"/>
      <c r="BN102" s="9">
        <f t="shared" si="27"/>
        <v>4</v>
      </c>
      <c r="BO102" s="7" t="s">
        <v>102</v>
      </c>
      <c r="BP102" s="8" t="s">
        <v>28</v>
      </c>
      <c r="BQ102" s="9">
        <v>2.3060000000000001E-2</v>
      </c>
      <c r="BS102" s="9">
        <f t="shared" si="24"/>
        <v>9</v>
      </c>
    </row>
    <row r="103" spans="1:75" ht="18" thickTop="1" thickBot="1" x14ac:dyDescent="0.25">
      <c r="A103" s="69"/>
      <c r="B103" s="34" t="s">
        <v>19</v>
      </c>
      <c r="C103" s="35">
        <f t="shared" si="40"/>
        <v>569</v>
      </c>
      <c r="D103" s="36"/>
      <c r="E103" s="36" t="s">
        <v>20</v>
      </c>
      <c r="F103" s="35">
        <f t="shared" si="41"/>
        <v>82</v>
      </c>
      <c r="G103" s="41" t="s">
        <v>25</v>
      </c>
      <c r="H103" s="40">
        <f>SUMIFS($K$4:$K$96,$H$4:$H$96,G103,$J$4:$J$96,"x")</f>
        <v>0</v>
      </c>
      <c r="I103" s="33"/>
      <c r="J103" s="33" t="s">
        <v>26</v>
      </c>
      <c r="K103" s="40">
        <f>SUMIFS($K$4:$K$96,$H$4:$H$96,J103,$J$4:$J$96,"x")</f>
        <v>559</v>
      </c>
      <c r="L103" s="7" t="s">
        <v>52</v>
      </c>
      <c r="M103" s="8" t="s">
        <v>29</v>
      </c>
      <c r="N103" s="9">
        <v>2.2960000000000001E-2</v>
      </c>
      <c r="O103" s="9"/>
      <c r="P103" s="9">
        <f t="shared" si="25"/>
        <v>7</v>
      </c>
      <c r="Q103" s="7" t="s">
        <v>67</v>
      </c>
      <c r="R103" s="8" t="s">
        <v>23</v>
      </c>
      <c r="S103" s="9">
        <v>1.1560000000000001E-2</v>
      </c>
      <c r="T103" s="9"/>
      <c r="U103" s="9">
        <f t="shared" si="16"/>
        <v>4</v>
      </c>
      <c r="V103" s="7" t="s">
        <v>61</v>
      </c>
      <c r="W103" s="8" t="s">
        <v>26</v>
      </c>
      <c r="X103" s="9">
        <v>5.1409999999999997E-2</v>
      </c>
      <c r="Y103" s="9"/>
      <c r="Z103" s="9">
        <f t="shared" si="17"/>
        <v>10</v>
      </c>
      <c r="AA103" s="34" t="s">
        <v>19</v>
      </c>
      <c r="AB103" s="35">
        <f t="shared" si="42"/>
        <v>207</v>
      </c>
      <c r="AC103" s="36"/>
      <c r="AD103" s="36" t="s">
        <v>20</v>
      </c>
      <c r="AE103" s="35">
        <f t="shared" si="43"/>
        <v>0</v>
      </c>
      <c r="AF103" s="7" t="s">
        <v>94</v>
      </c>
      <c r="AG103" s="8" t="s">
        <v>28</v>
      </c>
      <c r="AH103" s="9">
        <v>5.2639999999999999E-2</v>
      </c>
      <c r="AI103" s="9"/>
      <c r="AJ103" s="9">
        <f t="shared" si="26"/>
        <v>12</v>
      </c>
      <c r="AK103" s="31" t="s">
        <v>25</v>
      </c>
      <c r="AL103" s="40">
        <f>SUMIFS($AO$4:$AO$91,$AL$4:$AL$91,AK103,$AN$4:$AN$91,"x") + SUMIFS($AO$4:$AO$91,$AL$4:$AL$91,AK103,$AN$4:$AN$91,"o")</f>
        <v>369</v>
      </c>
      <c r="AM103" s="33"/>
      <c r="AN103" s="33" t="s">
        <v>26</v>
      </c>
      <c r="AO103" s="40">
        <f>SUMIFS($AO$4:$AO$91,$AL$4:$AL$91,AN103,$AN$4:$AN$91,"x") + SUMIFS($AO$4:$AO$91,$AL$4:$AL$91,AN103,$AN$4:$AN$91,"o")</f>
        <v>147</v>
      </c>
      <c r="AP103" s="7" t="s">
        <v>60</v>
      </c>
      <c r="AQ103" s="8" t="s">
        <v>26</v>
      </c>
      <c r="AR103" s="9">
        <v>3.2509999999999997E-2</v>
      </c>
      <c r="AS103" s="9"/>
      <c r="AT103" s="9">
        <f t="shared" si="20"/>
        <v>14</v>
      </c>
      <c r="AU103" s="90" t="s">
        <v>109</v>
      </c>
      <c r="AV103" s="91"/>
      <c r="AW103" s="91"/>
      <c r="AX103" s="91"/>
      <c r="AY103" s="92"/>
      <c r="AZ103" s="7" t="s">
        <v>94</v>
      </c>
      <c r="BA103" s="8" t="s">
        <v>19</v>
      </c>
      <c r="BB103" s="9">
        <v>8.0999999999999996E-3</v>
      </c>
      <c r="BC103" s="9"/>
      <c r="BD103" s="9">
        <f t="shared" si="22"/>
        <v>3</v>
      </c>
      <c r="BE103" s="7" t="s">
        <v>40</v>
      </c>
      <c r="BF103" s="8" t="s">
        <v>29</v>
      </c>
      <c r="BG103" s="9">
        <v>5.4579999999999997E-2</v>
      </c>
      <c r="BH103" s="9"/>
      <c r="BI103" s="9">
        <f t="shared" si="23"/>
        <v>23</v>
      </c>
      <c r="BJ103" s="7" t="s">
        <v>70</v>
      </c>
      <c r="BK103" s="8" t="s">
        <v>28</v>
      </c>
      <c r="BL103" s="9">
        <v>8.6999999999999994E-3</v>
      </c>
      <c r="BM103" s="9"/>
      <c r="BN103" s="9">
        <f t="shared" si="27"/>
        <v>3</v>
      </c>
      <c r="BO103" s="7" t="s">
        <v>66</v>
      </c>
      <c r="BP103" s="8" t="s">
        <v>20</v>
      </c>
      <c r="BQ103" s="9">
        <v>1.7340000000000001E-2</v>
      </c>
      <c r="BS103" s="9">
        <f t="shared" si="24"/>
        <v>8</v>
      </c>
    </row>
    <row r="104" spans="1:75" ht="18" thickTop="1" thickBot="1" x14ac:dyDescent="0.25">
      <c r="A104" s="69"/>
      <c r="B104" s="37" t="s">
        <v>22</v>
      </c>
      <c r="C104" s="38">
        <f t="shared" si="40"/>
        <v>363</v>
      </c>
      <c r="D104" s="39"/>
      <c r="E104" s="39" t="s">
        <v>23</v>
      </c>
      <c r="F104" s="38">
        <f t="shared" si="41"/>
        <v>66</v>
      </c>
      <c r="G104" s="42" t="s">
        <v>28</v>
      </c>
      <c r="H104" s="35">
        <f t="shared" ref="H104:H106" si="44">SUMIFS($K$4:$K$96,$H$4:$H$96,G104,$J$4:$J$96,"x")</f>
        <v>470</v>
      </c>
      <c r="I104" s="36"/>
      <c r="J104" s="36" t="s">
        <v>29</v>
      </c>
      <c r="K104" s="35">
        <f t="shared" ref="K104:K106" si="45">SUMIFS($K$4:$K$96,$H$4:$H$96,J104,$J$4:$J$96,"x")</f>
        <v>114</v>
      </c>
      <c r="L104" s="7" t="s">
        <v>96</v>
      </c>
      <c r="M104" s="8" t="s">
        <v>22</v>
      </c>
      <c r="N104" s="9">
        <v>1.9869999999999999E-2</v>
      </c>
      <c r="O104" s="9"/>
      <c r="P104" s="9">
        <f t="shared" si="25"/>
        <v>6</v>
      </c>
      <c r="Q104" s="7" t="s">
        <v>40</v>
      </c>
      <c r="R104" s="8" t="s">
        <v>29</v>
      </c>
      <c r="S104" s="9">
        <v>1.0999999999999999E-2</v>
      </c>
      <c r="T104" s="9"/>
      <c r="U104" s="9">
        <f t="shared" si="16"/>
        <v>3</v>
      </c>
      <c r="V104" s="7" t="s">
        <v>92</v>
      </c>
      <c r="W104" s="8" t="s">
        <v>23</v>
      </c>
      <c r="X104" s="9">
        <v>4.4510000000000001E-2</v>
      </c>
      <c r="Y104" s="9"/>
      <c r="Z104" s="9">
        <f t="shared" si="17"/>
        <v>9</v>
      </c>
      <c r="AA104" s="37" t="s">
        <v>22</v>
      </c>
      <c r="AB104" s="38">
        <f t="shared" si="42"/>
        <v>412</v>
      </c>
      <c r="AC104" s="39"/>
      <c r="AD104" s="39" t="s">
        <v>23</v>
      </c>
      <c r="AE104" s="38">
        <f t="shared" si="43"/>
        <v>71</v>
      </c>
      <c r="AF104" s="7" t="s">
        <v>39</v>
      </c>
      <c r="AG104" s="8" t="s">
        <v>28</v>
      </c>
      <c r="AH104" s="9">
        <v>5.212E-2</v>
      </c>
      <c r="AI104" s="9"/>
      <c r="AJ104" s="9">
        <f t="shared" si="26"/>
        <v>11</v>
      </c>
      <c r="AK104" s="34" t="s">
        <v>28</v>
      </c>
      <c r="AL104" s="35">
        <f t="shared" ref="AL104:AL106" si="46">SUMIFS($AO$4:$AO$91,$AL$4:$AL$91,AK104,$AN$4:$AN$91,"x") + SUMIFS($AO$4:$AO$91,$AL$4:$AL$91,AK104,$AN$4:$AN$91,"o")</f>
        <v>317</v>
      </c>
      <c r="AM104" s="36"/>
      <c r="AN104" s="36" t="s">
        <v>29</v>
      </c>
      <c r="AO104" s="35">
        <f t="shared" ref="AO104:AO106" si="47">SUMIFS($AO$4:$AO$91,$AL$4:$AL$91,AN104,$AN$4:$AN$91,"x") + SUMIFS($AO$4:$AO$91,$AL$4:$AL$91,AN104,$AN$4:$AN$91,"o")</f>
        <v>367</v>
      </c>
      <c r="AP104" s="7" t="s">
        <v>24</v>
      </c>
      <c r="AQ104" s="8" t="s">
        <v>25</v>
      </c>
      <c r="AR104" s="9">
        <v>3.1320000000000001E-2</v>
      </c>
      <c r="AS104" s="9"/>
      <c r="AT104" s="9">
        <f t="shared" si="20"/>
        <v>13</v>
      </c>
      <c r="AU104" s="31" t="s">
        <v>25</v>
      </c>
      <c r="AV104" s="32">
        <f>(SUMIF($AV$4:$AV$102,AU104,$AY$4:$AY$102))/$AY$4</f>
        <v>1.1515151515151516</v>
      </c>
      <c r="AW104" s="33"/>
      <c r="AX104" s="33" t="s">
        <v>26</v>
      </c>
      <c r="AY104" s="32">
        <f>(SUMIF($AV$4:$AV$102,AX104,$AY$4:$AY$102))/$AY$4</f>
        <v>9.737373737373737</v>
      </c>
      <c r="AZ104" s="7" t="s">
        <v>86</v>
      </c>
      <c r="BA104" s="8" t="s">
        <v>26</v>
      </c>
      <c r="BB104" s="9">
        <v>6.8500000000000002E-3</v>
      </c>
      <c r="BC104" s="9"/>
      <c r="BD104" s="9">
        <f>IF(BB104&gt;BB105,BD105+1,BD105)</f>
        <v>2</v>
      </c>
      <c r="BE104" s="7" t="s">
        <v>31</v>
      </c>
      <c r="BF104" s="8" t="s">
        <v>25</v>
      </c>
      <c r="BG104" s="9">
        <v>5.0479999999999997E-2</v>
      </c>
      <c r="BH104" s="9"/>
      <c r="BI104" s="9">
        <f t="shared" si="23"/>
        <v>22</v>
      </c>
      <c r="BJ104" s="7" t="s">
        <v>31</v>
      </c>
      <c r="BK104" s="8" t="s">
        <v>19</v>
      </c>
      <c r="BL104" s="9">
        <v>6.8900000000000003E-3</v>
      </c>
      <c r="BM104" s="9"/>
      <c r="BN104" s="9">
        <f>IF(BL104&gt;BL105,BN105+1,BN105)</f>
        <v>2</v>
      </c>
      <c r="BO104" s="7" t="s">
        <v>91</v>
      </c>
      <c r="BP104" s="8" t="s">
        <v>20</v>
      </c>
      <c r="BQ104" s="9">
        <v>1.5169999999999999E-2</v>
      </c>
      <c r="BS104" s="9">
        <f t="shared" si="24"/>
        <v>7</v>
      </c>
    </row>
    <row r="105" spans="1:75" ht="18" thickTop="1" thickBot="1" x14ac:dyDescent="0.25">
      <c r="A105" s="69"/>
      <c r="B105" s="7" t="s">
        <v>71</v>
      </c>
      <c r="C105" s="8" t="s">
        <v>20</v>
      </c>
      <c r="D105" s="9">
        <v>-4.3800000000000002E-3</v>
      </c>
      <c r="E105" s="9"/>
      <c r="F105" s="9">
        <v>1</v>
      </c>
      <c r="G105" s="42" t="s">
        <v>19</v>
      </c>
      <c r="H105" s="35">
        <f t="shared" si="44"/>
        <v>55</v>
      </c>
      <c r="I105" s="36"/>
      <c r="J105" s="36" t="s">
        <v>20</v>
      </c>
      <c r="K105" s="35">
        <f t="shared" si="45"/>
        <v>367</v>
      </c>
      <c r="L105" s="7" t="s">
        <v>42</v>
      </c>
      <c r="M105" s="8" t="s">
        <v>28</v>
      </c>
      <c r="N105" s="9">
        <v>1.8970000000000001E-2</v>
      </c>
      <c r="O105" s="9"/>
      <c r="P105" s="9">
        <f t="shared" si="25"/>
        <v>5</v>
      </c>
      <c r="Q105" s="7" t="s">
        <v>80</v>
      </c>
      <c r="R105" s="8" t="s">
        <v>19</v>
      </c>
      <c r="S105" s="9">
        <v>7.1700000000000002E-3</v>
      </c>
      <c r="T105" s="9"/>
      <c r="U105" s="9">
        <f>IF(S105&gt;S106,U106+1,U106)</f>
        <v>2</v>
      </c>
      <c r="V105" s="7" t="s">
        <v>92</v>
      </c>
      <c r="W105" s="8" t="s">
        <v>20</v>
      </c>
      <c r="X105" s="9">
        <v>3.7929999999999998E-2</v>
      </c>
      <c r="Y105" s="9"/>
      <c r="Z105" s="9">
        <f t="shared" si="17"/>
        <v>8</v>
      </c>
      <c r="AA105" s="90" t="s">
        <v>111</v>
      </c>
      <c r="AB105" s="91"/>
      <c r="AC105" s="91"/>
      <c r="AD105" s="91"/>
      <c r="AE105" s="92"/>
      <c r="AF105" s="7" t="s">
        <v>100</v>
      </c>
      <c r="AG105" s="8" t="s">
        <v>101</v>
      </c>
      <c r="AH105" s="9">
        <v>4.947E-2</v>
      </c>
      <c r="AI105" s="9"/>
      <c r="AJ105" s="9">
        <f t="shared" si="26"/>
        <v>10</v>
      </c>
      <c r="AK105" s="34" t="s">
        <v>19</v>
      </c>
      <c r="AL105" s="35">
        <f t="shared" si="46"/>
        <v>415</v>
      </c>
      <c r="AM105" s="36"/>
      <c r="AN105" s="36" t="s">
        <v>20</v>
      </c>
      <c r="AO105" s="35">
        <f t="shared" si="47"/>
        <v>67</v>
      </c>
      <c r="AP105" s="7" t="s">
        <v>92</v>
      </c>
      <c r="AQ105" s="8" t="s">
        <v>23</v>
      </c>
      <c r="AR105" s="9">
        <v>3.117E-2</v>
      </c>
      <c r="AS105" s="9"/>
      <c r="AT105" s="9">
        <f t="shared" si="20"/>
        <v>12</v>
      </c>
      <c r="AU105" s="34" t="s">
        <v>28</v>
      </c>
      <c r="AV105" s="35">
        <f t="shared" ref="AV105:AV107" si="48">(SUMIF($AV$4:$AV$102,AU105,$AY$4:$AY$102))/$AY$4</f>
        <v>9.6161616161616159</v>
      </c>
      <c r="AW105" s="36"/>
      <c r="AX105" s="36" t="s">
        <v>29</v>
      </c>
      <c r="AY105" s="35">
        <f t="shared" ref="AY105:AY107" si="49">(SUMIF($AV$4:$AV$102,AX105,$AY$4:$AY$102))/$AY$4</f>
        <v>3.6666666666666665</v>
      </c>
      <c r="AZ105" s="7" t="s">
        <v>79</v>
      </c>
      <c r="BA105" s="8" t="s">
        <v>25</v>
      </c>
      <c r="BB105" s="9">
        <v>3.8999999999999998E-3</v>
      </c>
      <c r="BC105" s="9"/>
      <c r="BD105" s="9">
        <v>1</v>
      </c>
      <c r="BE105" s="7" t="s">
        <v>61</v>
      </c>
      <c r="BF105" s="8" t="s">
        <v>19</v>
      </c>
      <c r="BG105" s="9">
        <v>4.5220000000000003E-2</v>
      </c>
      <c r="BH105" s="9"/>
      <c r="BI105" s="9">
        <f t="shared" si="23"/>
        <v>21</v>
      </c>
      <c r="BJ105" s="7" t="s">
        <v>32</v>
      </c>
      <c r="BK105" s="8" t="s">
        <v>20</v>
      </c>
      <c r="BL105" s="9">
        <v>7.5000000000000002E-4</v>
      </c>
      <c r="BM105" s="9"/>
      <c r="BN105" s="9">
        <v>1</v>
      </c>
      <c r="BO105" s="7" t="s">
        <v>47</v>
      </c>
      <c r="BP105" s="8" t="s">
        <v>19</v>
      </c>
      <c r="BQ105" s="9">
        <v>1.3350000000000001E-2</v>
      </c>
      <c r="BS105" s="9">
        <f t="shared" si="24"/>
        <v>6</v>
      </c>
    </row>
    <row r="106" spans="1:75" ht="18" thickTop="1" thickBot="1" x14ac:dyDescent="0.25">
      <c r="A106" s="69"/>
      <c r="B106" s="7" t="s">
        <v>37</v>
      </c>
      <c r="C106" s="8" t="s">
        <v>23</v>
      </c>
      <c r="D106" s="9">
        <v>-9.4500000000000001E-3</v>
      </c>
      <c r="E106" s="9"/>
      <c r="F106" s="9">
        <f>IF(D106&lt;D105,F105+1,F105)</f>
        <v>2</v>
      </c>
      <c r="G106" s="43" t="s">
        <v>22</v>
      </c>
      <c r="H106" s="38">
        <f t="shared" si="44"/>
        <v>887</v>
      </c>
      <c r="I106" s="39"/>
      <c r="J106" s="39" t="s">
        <v>23</v>
      </c>
      <c r="K106" s="38">
        <f t="shared" si="45"/>
        <v>0</v>
      </c>
      <c r="L106" s="7" t="s">
        <v>96</v>
      </c>
      <c r="M106" s="8" t="s">
        <v>29</v>
      </c>
      <c r="N106" s="9">
        <v>1.8870000000000001E-2</v>
      </c>
      <c r="O106" s="9"/>
      <c r="P106" s="9">
        <f t="shared" si="25"/>
        <v>4</v>
      </c>
      <c r="Q106" s="7" t="s">
        <v>67</v>
      </c>
      <c r="R106" s="8" t="s">
        <v>28</v>
      </c>
      <c r="S106" s="9">
        <v>1.1199999999999999E-3</v>
      </c>
      <c r="T106" s="9"/>
      <c r="U106" s="9">
        <v>1</v>
      </c>
      <c r="V106" s="7" t="s">
        <v>35</v>
      </c>
      <c r="W106" s="8" t="s">
        <v>22</v>
      </c>
      <c r="X106" s="9">
        <v>3.5560000000000001E-2</v>
      </c>
      <c r="Y106" s="9"/>
      <c r="Z106" s="9">
        <f t="shared" si="17"/>
        <v>7</v>
      </c>
      <c r="AA106" s="31" t="s">
        <v>25</v>
      </c>
      <c r="AB106" s="40">
        <f>SUMIFS($AE$4:$AE$94,$AB$4:$AB$94,AA106,$AD$4:$AD$94,"x") + SUMIFS($AE$4:$AE$94,$AB$4:$AB$94,AA106,$AD$4:$AD$94,"o")</f>
        <v>757</v>
      </c>
      <c r="AC106" s="33"/>
      <c r="AD106" s="33" t="s">
        <v>26</v>
      </c>
      <c r="AE106" s="40">
        <f>SUMIFS($AE$4:$AE$94,$AB$4:$AB$94,AD106,$AD$4:$AD$94,"x") + SUMIFS($AE$4:$AE$94,$AB$4:$AB$94,AD106,$AD$4:$AD$94,"o")</f>
        <v>150</v>
      </c>
      <c r="AF106" s="7" t="s">
        <v>31</v>
      </c>
      <c r="AG106" s="8" t="s">
        <v>25</v>
      </c>
      <c r="AH106" s="9">
        <v>4.8149999999999998E-2</v>
      </c>
      <c r="AI106" s="9"/>
      <c r="AJ106" s="9">
        <f t="shared" si="26"/>
        <v>9</v>
      </c>
      <c r="AK106" s="37" t="s">
        <v>22</v>
      </c>
      <c r="AL106" s="38">
        <f t="shared" si="46"/>
        <v>393</v>
      </c>
      <c r="AM106" s="39"/>
      <c r="AN106" s="39" t="s">
        <v>23</v>
      </c>
      <c r="AO106" s="38">
        <f t="shared" si="47"/>
        <v>71</v>
      </c>
      <c r="AP106" s="7" t="s">
        <v>76</v>
      </c>
      <c r="AQ106" s="8" t="s">
        <v>26</v>
      </c>
      <c r="AR106" s="9">
        <v>2.9360000000000001E-2</v>
      </c>
      <c r="AS106" s="9"/>
      <c r="AT106" s="9">
        <f t="shared" si="20"/>
        <v>11</v>
      </c>
      <c r="AU106" s="34" t="s">
        <v>19</v>
      </c>
      <c r="AV106" s="35">
        <f t="shared" si="48"/>
        <v>3.2525252525252526</v>
      </c>
      <c r="AW106" s="36"/>
      <c r="AX106" s="36" t="s">
        <v>20</v>
      </c>
      <c r="AY106" s="35">
        <f t="shared" si="49"/>
        <v>7.141414141414141</v>
      </c>
      <c r="AZ106" s="90" t="s">
        <v>109</v>
      </c>
      <c r="BA106" s="91"/>
      <c r="BB106" s="91"/>
      <c r="BC106" s="91"/>
      <c r="BD106" s="91"/>
      <c r="BE106" s="7" t="s">
        <v>91</v>
      </c>
      <c r="BF106" s="8" t="s">
        <v>22</v>
      </c>
      <c r="BG106" s="9">
        <v>4.1889999999999997E-2</v>
      </c>
      <c r="BH106" s="9"/>
      <c r="BI106" s="9">
        <f t="shared" si="23"/>
        <v>20</v>
      </c>
      <c r="BJ106" s="90" t="s">
        <v>109</v>
      </c>
      <c r="BK106" s="91"/>
      <c r="BL106" s="91"/>
      <c r="BM106" s="91"/>
      <c r="BN106" s="92"/>
      <c r="BO106" s="7" t="s">
        <v>70</v>
      </c>
      <c r="BP106" s="8" t="s">
        <v>28</v>
      </c>
      <c r="BQ106" s="9">
        <v>6.2399999999999999E-3</v>
      </c>
      <c r="BS106" s="9">
        <f t="shared" si="24"/>
        <v>5</v>
      </c>
    </row>
    <row r="107" spans="1:75" ht="18" thickTop="1" thickBot="1" x14ac:dyDescent="0.25">
      <c r="A107" s="69"/>
      <c r="B107" s="7" t="s">
        <v>94</v>
      </c>
      <c r="C107" s="8" t="s">
        <v>19</v>
      </c>
      <c r="D107" s="9">
        <v>-9.4999999999999998E-3</v>
      </c>
      <c r="E107" s="9"/>
      <c r="F107" s="9">
        <f t="shared" ref="F107:F170" si="50">IF(D107&lt;D106,F106+1,F106)</f>
        <v>3</v>
      </c>
      <c r="G107" s="90" t="s">
        <v>111</v>
      </c>
      <c r="H107" s="91"/>
      <c r="I107" s="91"/>
      <c r="J107" s="91"/>
      <c r="K107" s="92"/>
      <c r="L107" s="7" t="s">
        <v>91</v>
      </c>
      <c r="M107" s="8" t="s">
        <v>20</v>
      </c>
      <c r="N107" s="9">
        <v>1.562E-2</v>
      </c>
      <c r="O107" s="9"/>
      <c r="P107" s="9">
        <f t="shared" si="25"/>
        <v>3</v>
      </c>
      <c r="Q107" s="90" t="s">
        <v>109</v>
      </c>
      <c r="R107" s="91"/>
      <c r="S107" s="91"/>
      <c r="T107" s="91"/>
      <c r="U107" s="91"/>
      <c r="V107" s="7" t="s">
        <v>67</v>
      </c>
      <c r="W107" s="8" t="s">
        <v>28</v>
      </c>
      <c r="X107" s="9">
        <v>2.7060000000000001E-2</v>
      </c>
      <c r="Y107" s="9"/>
      <c r="Z107" s="9">
        <f t="shared" si="17"/>
        <v>6</v>
      </c>
      <c r="AA107" s="34" t="s">
        <v>28</v>
      </c>
      <c r="AB107" s="35">
        <f t="shared" ref="AB107:AB109" si="51">SUMIFS($AE$4:$AE$94,$AB$4:$AB$94,AA107,$AD$4:$AD$94,"x") + SUMIFS($AE$4:$AE$94,$AB$4:$AB$94,AA107,$AD$4:$AD$94,"o")</f>
        <v>464</v>
      </c>
      <c r="AC107" s="36"/>
      <c r="AD107" s="36" t="s">
        <v>29</v>
      </c>
      <c r="AE107" s="35">
        <f t="shared" ref="AE107:AE109" si="52">SUMIFS($AE$4:$AE$94,$AB$4:$AB$94,AD107,$AD$4:$AD$94,"x") + SUMIFS($AE$4:$AE$94,$AB$4:$AB$94,AD107,$AD$4:$AD$94,"o")</f>
        <v>244</v>
      </c>
      <c r="AF107" s="7" t="s">
        <v>34</v>
      </c>
      <c r="AG107" s="8" t="s">
        <v>19</v>
      </c>
      <c r="AH107" s="9">
        <v>4.5240000000000002E-2</v>
      </c>
      <c r="AI107" s="9"/>
      <c r="AJ107" s="9">
        <f t="shared" si="26"/>
        <v>8</v>
      </c>
      <c r="AK107" s="7" t="s">
        <v>61</v>
      </c>
      <c r="AL107" s="8" t="s">
        <v>26</v>
      </c>
      <c r="AM107" s="9">
        <v>-8.4999999999999995E-4</v>
      </c>
      <c r="AN107" s="9"/>
      <c r="AO107" s="9">
        <v>1</v>
      </c>
      <c r="AP107" s="7" t="s">
        <v>54</v>
      </c>
      <c r="AQ107" s="8" t="s">
        <v>29</v>
      </c>
      <c r="AR107" s="9">
        <v>2.443E-2</v>
      </c>
      <c r="AS107" s="9"/>
      <c r="AT107" s="9">
        <f t="shared" si="20"/>
        <v>10</v>
      </c>
      <c r="AU107" s="37" t="s">
        <v>22</v>
      </c>
      <c r="AV107" s="38">
        <f t="shared" si="48"/>
        <v>14.1010101010101</v>
      </c>
      <c r="AW107" s="39"/>
      <c r="AX107" s="39" t="s">
        <v>23</v>
      </c>
      <c r="AY107" s="38">
        <f t="shared" si="49"/>
        <v>7.0707070707070704E-2</v>
      </c>
      <c r="AZ107" s="31" t="s">
        <v>25</v>
      </c>
      <c r="BA107" s="32">
        <f>(SUMIF($BA$4:$BA$105,AZ107,$BD$4:$BD$105))/$BD$4</f>
        <v>1.1568627450980393</v>
      </c>
      <c r="BB107" s="33"/>
      <c r="BC107" s="33" t="s">
        <v>26</v>
      </c>
      <c r="BD107" s="32">
        <f>(SUMIF($BA$4:$BA$105,BC107,$BD$4:$BD$105))/$BD$4</f>
        <v>8.6470588235294112</v>
      </c>
      <c r="BE107" s="7" t="s">
        <v>64</v>
      </c>
      <c r="BF107" s="8" t="s">
        <v>19</v>
      </c>
      <c r="BG107" s="9">
        <v>3.7310000000000003E-2</v>
      </c>
      <c r="BH107" s="9"/>
      <c r="BI107" s="9">
        <f t="shared" si="23"/>
        <v>19</v>
      </c>
      <c r="BJ107" s="31" t="s">
        <v>25</v>
      </c>
      <c r="BK107" s="32">
        <f>(SUMIF($BK$4:$BK$105,BJ107,$BN$4:$BN$105))/$BN$4</f>
        <v>1.3267326732673268</v>
      </c>
      <c r="BL107" s="33"/>
      <c r="BM107" s="33" t="s">
        <v>26</v>
      </c>
      <c r="BN107" s="32">
        <f>(SUMIF($BK$4:$BK$105,BM107,$BN$4:$BN$105))/$BN$4</f>
        <v>14.376237623762377</v>
      </c>
      <c r="BO107" s="7" t="s">
        <v>73</v>
      </c>
      <c r="BP107" s="8" t="s">
        <v>26</v>
      </c>
      <c r="BQ107" s="9">
        <v>4.3600000000000002E-3</v>
      </c>
      <c r="BS107" s="9">
        <f t="shared" si="24"/>
        <v>4</v>
      </c>
    </row>
    <row r="108" spans="1:75" ht="18" thickTop="1" thickBot="1" x14ac:dyDescent="0.25">
      <c r="A108" s="69"/>
      <c r="B108" s="7" t="s">
        <v>51</v>
      </c>
      <c r="C108" s="8" t="s">
        <v>22</v>
      </c>
      <c r="D108" s="9">
        <v>-1.4239999999999999E-2</v>
      </c>
      <c r="E108" s="9"/>
      <c r="F108" s="9">
        <f t="shared" si="50"/>
        <v>4</v>
      </c>
      <c r="G108" s="41" t="s">
        <v>25</v>
      </c>
      <c r="H108" s="40">
        <f>SUMIFS($K$4:$K$96,$H$4:$H$96,G108,$J$4:$J$96,"x") + SUMIFS($K$4:$K$96,$H$4:$H$96,G108,$J$4:$J$96,"o")</f>
        <v>48</v>
      </c>
      <c r="I108" s="33"/>
      <c r="J108" s="33" t="s">
        <v>26</v>
      </c>
      <c r="K108" s="40">
        <f>SUMIFS($K$4:$K$96,$H$4:$H$96,J108,$J$4:$J$96,"x") + SUMIFS($K$4:$K$96,$H$4:$H$96,J108,$J$4:$J$96,"o")</f>
        <v>639</v>
      </c>
      <c r="L108" s="7" t="s">
        <v>18</v>
      </c>
      <c r="M108" s="8" t="s">
        <v>20</v>
      </c>
      <c r="N108" s="9">
        <v>1.4800000000000001E-2</v>
      </c>
      <c r="O108" s="9"/>
      <c r="P108" s="9">
        <f>IF(N108&gt;N109,P109+1,P109)</f>
        <v>2</v>
      </c>
      <c r="Q108" s="31" t="s">
        <v>25</v>
      </c>
      <c r="R108" s="32">
        <f>(SUMIF($R$4:$R$106,Q108,$U$4:$U$106))/$U$4</f>
        <v>3.9223300970873787</v>
      </c>
      <c r="S108" s="33"/>
      <c r="T108" s="33" t="s">
        <v>26</v>
      </c>
      <c r="U108" s="32">
        <f>(SUMIF($R$4:$R$106,T108,$U$4:$U$106))/$U$4</f>
        <v>10.922330097087379</v>
      </c>
      <c r="V108" s="7" t="s">
        <v>53</v>
      </c>
      <c r="W108" s="8" t="s">
        <v>28</v>
      </c>
      <c r="X108" s="9">
        <v>2.5579999999999999E-2</v>
      </c>
      <c r="Y108" s="9"/>
      <c r="Z108" s="9">
        <f t="shared" si="17"/>
        <v>5</v>
      </c>
      <c r="AA108" s="34" t="s">
        <v>19</v>
      </c>
      <c r="AB108" s="35">
        <f t="shared" si="51"/>
        <v>424</v>
      </c>
      <c r="AC108" s="36"/>
      <c r="AD108" s="36" t="s">
        <v>20</v>
      </c>
      <c r="AE108" s="35">
        <f t="shared" si="52"/>
        <v>0</v>
      </c>
      <c r="AF108" s="7" t="s">
        <v>76</v>
      </c>
      <c r="AG108" s="8" t="s">
        <v>28</v>
      </c>
      <c r="AH108" s="9">
        <v>4.181E-2</v>
      </c>
      <c r="AI108" s="9"/>
      <c r="AJ108" s="9">
        <f t="shared" si="26"/>
        <v>7</v>
      </c>
      <c r="AK108" s="7" t="s">
        <v>27</v>
      </c>
      <c r="AL108" s="8" t="s">
        <v>28</v>
      </c>
      <c r="AM108" s="9">
        <v>-3.0599999999999998E-3</v>
      </c>
      <c r="AN108" s="9"/>
      <c r="AO108" s="9">
        <f>IF(AM108&lt;AM107,AO107+1,AO107)</f>
        <v>2</v>
      </c>
      <c r="AP108" s="7" t="s">
        <v>24</v>
      </c>
      <c r="AQ108" s="8" t="s">
        <v>26</v>
      </c>
      <c r="AR108" s="9">
        <v>2.0129999999999999E-2</v>
      </c>
      <c r="AS108" s="9"/>
      <c r="AT108" s="9">
        <f t="shared" si="20"/>
        <v>9</v>
      </c>
      <c r="AU108" s="90" t="s">
        <v>110</v>
      </c>
      <c r="AV108" s="91"/>
      <c r="AW108" s="91"/>
      <c r="AX108" s="91"/>
      <c r="AY108" s="92"/>
      <c r="AZ108" s="34" t="s">
        <v>28</v>
      </c>
      <c r="BA108" s="35">
        <f t="shared" ref="BA108:BA110" si="53">(SUMIF($BA$4:$BA$105,AZ108,$BD$4:$BD$105))/$BD$4</f>
        <v>9.0882352941176467</v>
      </c>
      <c r="BB108" s="36"/>
      <c r="BC108" s="36" t="s">
        <v>29</v>
      </c>
      <c r="BD108" s="35">
        <f t="shared" ref="BD108:BD110" si="54">(SUMIF($BA$4:$BA$105,BC108,$BD$4:$BD$105))/$BD$4</f>
        <v>4.6568627450980395</v>
      </c>
      <c r="BE108" s="7" t="s">
        <v>34</v>
      </c>
      <c r="BF108" s="8" t="s">
        <v>26</v>
      </c>
      <c r="BG108" s="9">
        <v>3.7089999999999998E-2</v>
      </c>
      <c r="BH108" s="9"/>
      <c r="BI108" s="9">
        <f t="shared" si="23"/>
        <v>18</v>
      </c>
      <c r="BJ108" s="34" t="s">
        <v>28</v>
      </c>
      <c r="BK108" s="35">
        <f t="shared" ref="BK108:BK110" si="55">(SUMIF($BK$4:$BK$105,BJ108,$BN$4:$BN$105))/$BN$4</f>
        <v>5.4752475247524757</v>
      </c>
      <c r="BL108" s="36"/>
      <c r="BM108" s="36" t="s">
        <v>29</v>
      </c>
      <c r="BN108" s="35">
        <f t="shared" ref="BN108:BN110" si="56">(SUMIF($BK$4:$BK$105,BM108,$BN$4:$BN$105))/$BN$4</f>
        <v>7.5247524752475243</v>
      </c>
      <c r="BO108" s="7" t="s">
        <v>104</v>
      </c>
      <c r="BP108" s="8" t="s">
        <v>29</v>
      </c>
      <c r="BQ108" s="9">
        <v>1.8600000000000001E-3</v>
      </c>
      <c r="BS108" s="9">
        <f t="shared" si="24"/>
        <v>3</v>
      </c>
    </row>
    <row r="109" spans="1:75" ht="18" thickTop="1" thickBot="1" x14ac:dyDescent="0.25">
      <c r="A109" s="69"/>
      <c r="B109" s="7" t="s">
        <v>58</v>
      </c>
      <c r="C109" s="8" t="s">
        <v>25</v>
      </c>
      <c r="D109" s="9">
        <v>-1.533E-2</v>
      </c>
      <c r="E109" s="9"/>
      <c r="F109" s="9">
        <f t="shared" si="50"/>
        <v>5</v>
      </c>
      <c r="G109" s="42" t="s">
        <v>28</v>
      </c>
      <c r="H109" s="35">
        <f t="shared" ref="H109:H111" si="57">SUMIFS($K$4:$K$96,$H$4:$H$96,G109,$J$4:$J$96,"x") + SUMIFS($K$4:$K$96,$H$4:$H$96,G109,$J$4:$J$96,"o")</f>
        <v>555</v>
      </c>
      <c r="I109" s="36"/>
      <c r="J109" s="36" t="s">
        <v>29</v>
      </c>
      <c r="K109" s="35">
        <f t="shared" ref="K109:K111" si="58">SUMIFS($K$4:$K$96,$H$4:$H$96,J109,$J$4:$J$96,"x") + SUMIFS($K$4:$K$96,$H$4:$H$96,J109,$J$4:$J$96,"o")</f>
        <v>184</v>
      </c>
      <c r="L109" s="7" t="s">
        <v>18</v>
      </c>
      <c r="M109" s="8" t="s">
        <v>19</v>
      </c>
      <c r="N109" s="9">
        <v>1.1089999999999999E-2</v>
      </c>
      <c r="O109" s="9"/>
      <c r="P109" s="9">
        <v>1</v>
      </c>
      <c r="Q109" s="34" t="s">
        <v>28</v>
      </c>
      <c r="R109" s="35">
        <f t="shared" ref="R109:R111" si="59">(SUMIF($R$4:$R$106,Q109,$U$4:$U$106))/$U$4</f>
        <v>9.9126213592233015</v>
      </c>
      <c r="S109" s="36"/>
      <c r="T109" s="36" t="s">
        <v>29</v>
      </c>
      <c r="U109" s="35">
        <f t="shared" ref="U109:U111" si="60">(SUMIF($R$4:$R$106,T109,$U$4:$U$106))/$U$4</f>
        <v>2.8349514563106797</v>
      </c>
      <c r="V109" s="7" t="s">
        <v>70</v>
      </c>
      <c r="W109" s="8" t="s">
        <v>28</v>
      </c>
      <c r="X109" s="9">
        <v>2.3519999999999999E-2</v>
      </c>
      <c r="Y109" s="9"/>
      <c r="Z109" s="9">
        <f t="shared" si="17"/>
        <v>4</v>
      </c>
      <c r="AA109" s="37" t="s">
        <v>22</v>
      </c>
      <c r="AB109" s="38">
        <f t="shared" si="51"/>
        <v>470</v>
      </c>
      <c r="AC109" s="39"/>
      <c r="AD109" s="39" t="s">
        <v>23</v>
      </c>
      <c r="AE109" s="38">
        <f t="shared" si="52"/>
        <v>71</v>
      </c>
      <c r="AF109" s="7" t="s">
        <v>102</v>
      </c>
      <c r="AG109" s="8" t="s">
        <v>28</v>
      </c>
      <c r="AH109" s="9">
        <v>3.8199999999999998E-2</v>
      </c>
      <c r="AI109" s="9"/>
      <c r="AJ109" s="9">
        <f t="shared" si="26"/>
        <v>6</v>
      </c>
      <c r="AK109" s="7" t="s">
        <v>51</v>
      </c>
      <c r="AL109" s="8" t="s">
        <v>22</v>
      </c>
      <c r="AM109" s="9">
        <v>-1.014E-2</v>
      </c>
      <c r="AN109" s="9"/>
      <c r="AO109" s="9">
        <f t="shared" ref="AO109:AO172" si="61">IF(AM109&lt;AM108,AO108+1,AO108)</f>
        <v>3</v>
      </c>
      <c r="AP109" s="7" t="s">
        <v>79</v>
      </c>
      <c r="AQ109" s="8" t="s">
        <v>22</v>
      </c>
      <c r="AR109" s="9">
        <v>1.8079999999999999E-2</v>
      </c>
      <c r="AS109" s="9"/>
      <c r="AT109" s="9">
        <f t="shared" si="20"/>
        <v>8</v>
      </c>
      <c r="AU109" s="31" t="s">
        <v>25</v>
      </c>
      <c r="AV109" s="40">
        <f>SUMIFS($AY$4:$AY$102,$AV$4:$AV$102,AU109,$AX$4:$AX$102,"x")</f>
        <v>0</v>
      </c>
      <c r="AW109" s="33"/>
      <c r="AX109" s="33" t="s">
        <v>26</v>
      </c>
      <c r="AY109" s="40">
        <f>SUMIFS($AY$4:$AY$102,$AV$4:$AV$102,AX109,$AX$4:$AX$102,"x")</f>
        <v>504</v>
      </c>
      <c r="AZ109" s="34" t="s">
        <v>19</v>
      </c>
      <c r="BA109" s="35">
        <f t="shared" si="53"/>
        <v>2.7254901960784315</v>
      </c>
      <c r="BB109" s="36"/>
      <c r="BC109" s="36" t="s">
        <v>20</v>
      </c>
      <c r="BD109" s="35">
        <f t="shared" si="54"/>
        <v>6.8725490196078427</v>
      </c>
      <c r="BE109" s="7" t="s">
        <v>80</v>
      </c>
      <c r="BF109" s="8" t="s">
        <v>25</v>
      </c>
      <c r="BG109" s="9">
        <v>3.3849999999999998E-2</v>
      </c>
      <c r="BH109" s="9"/>
      <c r="BI109" s="9">
        <f t="shared" si="23"/>
        <v>17</v>
      </c>
      <c r="BJ109" s="34" t="s">
        <v>19</v>
      </c>
      <c r="BK109" s="35">
        <f t="shared" si="55"/>
        <v>5.4653465346534658</v>
      </c>
      <c r="BL109" s="36"/>
      <c r="BM109" s="36" t="s">
        <v>20</v>
      </c>
      <c r="BN109" s="35">
        <f t="shared" si="56"/>
        <v>2.1584158415841586</v>
      </c>
      <c r="BO109" s="7" t="s">
        <v>72</v>
      </c>
      <c r="BP109" s="8" t="s">
        <v>22</v>
      </c>
      <c r="BQ109" s="9">
        <v>1E-3</v>
      </c>
      <c r="BS109" s="9">
        <f>IF(BQ109&gt;BQ110,BS110+1,BS110)</f>
        <v>2</v>
      </c>
    </row>
    <row r="110" spans="1:75" ht="18" thickTop="1" thickBot="1" x14ac:dyDescent="0.25">
      <c r="A110" s="69"/>
      <c r="B110" s="7" t="s">
        <v>79</v>
      </c>
      <c r="C110" s="8" t="s">
        <v>29</v>
      </c>
      <c r="D110" s="9">
        <v>-1.583E-2</v>
      </c>
      <c r="E110" s="9"/>
      <c r="F110" s="9">
        <f t="shared" si="50"/>
        <v>6</v>
      </c>
      <c r="G110" s="42" t="s">
        <v>19</v>
      </c>
      <c r="H110" s="35">
        <f t="shared" si="57"/>
        <v>55</v>
      </c>
      <c r="I110" s="36"/>
      <c r="J110" s="36" t="s">
        <v>20</v>
      </c>
      <c r="K110" s="35">
        <f t="shared" si="58"/>
        <v>498</v>
      </c>
      <c r="L110" s="90" t="s">
        <v>109</v>
      </c>
      <c r="M110" s="91"/>
      <c r="N110" s="91"/>
      <c r="O110" s="91"/>
      <c r="P110" s="92"/>
      <c r="Q110" s="34" t="s">
        <v>19</v>
      </c>
      <c r="R110" s="35">
        <f t="shared" si="59"/>
        <v>2.407766990291262</v>
      </c>
      <c r="S110" s="36"/>
      <c r="T110" s="36" t="s">
        <v>20</v>
      </c>
      <c r="U110" s="35">
        <f t="shared" si="60"/>
        <v>8.2233009708737868</v>
      </c>
      <c r="V110" s="7" t="s">
        <v>67</v>
      </c>
      <c r="W110" s="8" t="s">
        <v>23</v>
      </c>
      <c r="X110" s="9">
        <v>1.515E-2</v>
      </c>
      <c r="Y110" s="9"/>
      <c r="Z110" s="9">
        <f t="shared" si="17"/>
        <v>3</v>
      </c>
      <c r="AA110" s="7" t="s">
        <v>70</v>
      </c>
      <c r="AB110" s="8" t="s">
        <v>23</v>
      </c>
      <c r="AC110" s="9">
        <v>-4.4000000000000002E-4</v>
      </c>
      <c r="AD110" s="9"/>
      <c r="AE110" s="9">
        <v>1</v>
      </c>
      <c r="AF110" s="7" t="s">
        <v>94</v>
      </c>
      <c r="AG110" s="8" t="s">
        <v>19</v>
      </c>
      <c r="AH110" s="9">
        <v>2.342E-2</v>
      </c>
      <c r="AI110" s="9"/>
      <c r="AJ110" s="9">
        <f t="shared" si="26"/>
        <v>5</v>
      </c>
      <c r="AK110" s="7" t="s">
        <v>58</v>
      </c>
      <c r="AL110" s="8" t="s">
        <v>22</v>
      </c>
      <c r="AM110" s="9">
        <v>-1.051E-2</v>
      </c>
      <c r="AN110" s="9"/>
      <c r="AO110" s="9">
        <f t="shared" si="61"/>
        <v>4</v>
      </c>
      <c r="AP110" s="7" t="s">
        <v>33</v>
      </c>
      <c r="AQ110" s="8" t="s">
        <v>20</v>
      </c>
      <c r="AR110" s="9">
        <v>1.523E-2</v>
      </c>
      <c r="AS110" s="9"/>
      <c r="AT110" s="9">
        <f t="shared" si="20"/>
        <v>7</v>
      </c>
      <c r="AU110" s="34" t="s">
        <v>28</v>
      </c>
      <c r="AV110" s="35">
        <f t="shared" ref="AV110:AV112" si="62">SUMIFS($AY$4:$AY$102,$AV$4:$AV$102,AU110,$AX$4:$AX$102,"x")</f>
        <v>500</v>
      </c>
      <c r="AW110" s="36"/>
      <c r="AX110" s="36" t="s">
        <v>29</v>
      </c>
      <c r="AY110" s="35">
        <f t="shared" ref="AY110:AY112" si="63">SUMIFS($AY$4:$AY$102,$AV$4:$AV$102,AX110,$AX$4:$AX$102,"x")</f>
        <v>237</v>
      </c>
      <c r="AZ110" s="37" t="s">
        <v>22</v>
      </c>
      <c r="BA110" s="38">
        <f t="shared" si="53"/>
        <v>15.666666666666666</v>
      </c>
      <c r="BB110" s="39"/>
      <c r="BC110" s="39" t="s">
        <v>23</v>
      </c>
      <c r="BD110" s="38">
        <f t="shared" si="54"/>
        <v>1.2352941176470589</v>
      </c>
      <c r="BE110" s="7" t="s">
        <v>18</v>
      </c>
      <c r="BF110" s="8" t="s">
        <v>20</v>
      </c>
      <c r="BG110" s="9">
        <v>3.3730000000000003E-2</v>
      </c>
      <c r="BH110" s="9"/>
      <c r="BI110" s="9">
        <f t="shared" si="23"/>
        <v>16</v>
      </c>
      <c r="BJ110" s="37" t="s">
        <v>22</v>
      </c>
      <c r="BK110" s="38">
        <f t="shared" si="55"/>
        <v>11.811881188118813</v>
      </c>
      <c r="BL110" s="39"/>
      <c r="BM110" s="39" t="s">
        <v>23</v>
      </c>
      <c r="BN110" s="38">
        <f t="shared" si="56"/>
        <v>1.5346534653465347</v>
      </c>
      <c r="BO110" s="7" t="s">
        <v>70</v>
      </c>
      <c r="BP110" s="8" t="s">
        <v>19</v>
      </c>
      <c r="BQ110" s="9">
        <v>5.5999999999999995E-4</v>
      </c>
      <c r="BS110">
        <v>1</v>
      </c>
    </row>
    <row r="111" spans="1:75" ht="18" thickTop="1" thickBot="1" x14ac:dyDescent="0.25">
      <c r="A111" s="69"/>
      <c r="B111" s="7" t="s">
        <v>58</v>
      </c>
      <c r="C111" s="8" t="s">
        <v>22</v>
      </c>
      <c r="D111" s="9">
        <v>-1.7219999999999999E-2</v>
      </c>
      <c r="E111" s="9"/>
      <c r="F111" s="9">
        <f t="shared" si="50"/>
        <v>7</v>
      </c>
      <c r="G111" s="43" t="s">
        <v>22</v>
      </c>
      <c r="H111" s="38">
        <f t="shared" si="57"/>
        <v>974</v>
      </c>
      <c r="I111" s="39"/>
      <c r="J111" s="39" t="s">
        <v>23</v>
      </c>
      <c r="K111" s="38">
        <f t="shared" si="58"/>
        <v>0</v>
      </c>
      <c r="L111" s="31" t="s">
        <v>25</v>
      </c>
      <c r="M111" s="32">
        <f>(SUMIF($M$4:$M$109,L111,$P$4:$P$109))/$P$4</f>
        <v>1.7809523809523808</v>
      </c>
      <c r="N111" s="33"/>
      <c r="O111" s="33" t="s">
        <v>26</v>
      </c>
      <c r="P111" s="32">
        <f>(SUMIF($M$4:$M$109,O111,$P$4:$P$109))/$P$4</f>
        <v>11.561904761904762</v>
      </c>
      <c r="Q111" s="37" t="s">
        <v>22</v>
      </c>
      <c r="R111" s="38">
        <f t="shared" si="59"/>
        <v>13.058252427184467</v>
      </c>
      <c r="S111" s="39"/>
      <c r="T111" s="39" t="s">
        <v>23</v>
      </c>
      <c r="U111" s="38">
        <f t="shared" si="60"/>
        <v>0.1650485436893204</v>
      </c>
      <c r="V111" s="7" t="s">
        <v>74</v>
      </c>
      <c r="W111" s="8" t="s">
        <v>28</v>
      </c>
      <c r="X111" s="9">
        <v>8.5800000000000008E-3</v>
      </c>
      <c r="Y111" s="9"/>
      <c r="Z111" s="9">
        <f>IF(X111&gt;X112,Z112+1,Z112)</f>
        <v>2</v>
      </c>
      <c r="AA111" s="7" t="s">
        <v>60</v>
      </c>
      <c r="AB111" s="8" t="s">
        <v>19</v>
      </c>
      <c r="AC111" s="9">
        <v>-2.5500000000000002E-3</v>
      </c>
      <c r="AD111" s="9"/>
      <c r="AE111" s="9">
        <f>IF(AC111&lt;AC110,AE110+1,AE110)</f>
        <v>2</v>
      </c>
      <c r="AF111" s="7" t="s">
        <v>82</v>
      </c>
      <c r="AG111" s="8" t="s">
        <v>20</v>
      </c>
      <c r="AH111" s="9">
        <v>2.102E-2</v>
      </c>
      <c r="AI111" s="9"/>
      <c r="AJ111" s="9">
        <f t="shared" si="26"/>
        <v>4</v>
      </c>
      <c r="AK111" s="7" t="s">
        <v>58</v>
      </c>
      <c r="AL111" s="8" t="s">
        <v>20</v>
      </c>
      <c r="AM111" s="9">
        <v>-1.1270000000000001E-2</v>
      </c>
      <c r="AN111" s="9"/>
      <c r="AO111" s="9">
        <f t="shared" si="61"/>
        <v>5</v>
      </c>
      <c r="AP111" s="7" t="s">
        <v>68</v>
      </c>
      <c r="AQ111" s="8" t="s">
        <v>22</v>
      </c>
      <c r="AR111" s="9">
        <v>1.3899999999999999E-2</v>
      </c>
      <c r="AS111" s="9"/>
      <c r="AT111" s="9">
        <f t="shared" si="20"/>
        <v>6</v>
      </c>
      <c r="AU111" s="34" t="s">
        <v>19</v>
      </c>
      <c r="AV111" s="35">
        <f t="shared" si="62"/>
        <v>74</v>
      </c>
      <c r="AW111" s="36"/>
      <c r="AX111" s="36" t="s">
        <v>20</v>
      </c>
      <c r="AY111" s="35">
        <f t="shared" si="63"/>
        <v>455</v>
      </c>
      <c r="AZ111" s="90" t="s">
        <v>110</v>
      </c>
      <c r="BA111" s="91"/>
      <c r="BB111" s="91"/>
      <c r="BC111" s="91"/>
      <c r="BD111" s="91"/>
      <c r="BE111" s="7" t="s">
        <v>94</v>
      </c>
      <c r="BF111" s="8" t="s">
        <v>22</v>
      </c>
      <c r="BG111" s="9">
        <v>3.261E-2</v>
      </c>
      <c r="BH111" s="9"/>
      <c r="BI111" s="9">
        <f t="shared" si="23"/>
        <v>15</v>
      </c>
      <c r="BJ111" s="90" t="s">
        <v>110</v>
      </c>
      <c r="BK111" s="91"/>
      <c r="BL111" s="91"/>
      <c r="BM111" s="91"/>
      <c r="BN111" s="91"/>
      <c r="BO111" s="90" t="s">
        <v>109</v>
      </c>
      <c r="BP111" s="91"/>
      <c r="BQ111" s="91"/>
      <c r="BR111" s="91"/>
      <c r="BS111" s="92"/>
      <c r="BT111" s="31" t="s">
        <v>25</v>
      </c>
      <c r="BU111" s="32">
        <f>SUM(C91,H98,M111,R108,W114,AB96,AG116,AL93,AQ118,AV104,BA107,BF127,BK107,BP112)</f>
        <v>57.559320923676474</v>
      </c>
      <c r="BV111" s="33" t="s">
        <v>26</v>
      </c>
      <c r="BW111" s="32">
        <f>SUM(F91,K98,P111,U108,Z114,AE96,AJ116,AO93,AT118,AY104,BD107,BI127,BN107,BS112)</f>
        <v>116.26398696363344</v>
      </c>
    </row>
    <row r="112" spans="1:75" ht="18" thickTop="1" thickBot="1" x14ac:dyDescent="0.25">
      <c r="A112" s="69"/>
      <c r="B112" s="7" t="s">
        <v>94</v>
      </c>
      <c r="C112" s="8" t="s">
        <v>26</v>
      </c>
      <c r="D112" s="9">
        <v>-2.0830000000000001E-2</v>
      </c>
      <c r="E112" s="9"/>
      <c r="F112" s="9">
        <f t="shared" si="50"/>
        <v>8</v>
      </c>
      <c r="G112" s="7" t="s">
        <v>39</v>
      </c>
      <c r="H112" s="8" t="s">
        <v>28</v>
      </c>
      <c r="I112" s="9">
        <v>-3.8999999999999999E-4</v>
      </c>
      <c r="J112" s="9"/>
      <c r="K112" s="9">
        <v>1</v>
      </c>
      <c r="L112" s="34" t="s">
        <v>28</v>
      </c>
      <c r="M112" s="35">
        <f t="shared" ref="M112:M114" si="64">(SUMIF($M$4:$M$109,L112,$P$4:$P$109))/$P$4</f>
        <v>3.5428571428571427</v>
      </c>
      <c r="N112" s="36"/>
      <c r="O112" s="36" t="s">
        <v>29</v>
      </c>
      <c r="P112" s="35">
        <f t="shared" ref="P112:P114" si="65">(SUMIF($M$4:$M$109,O112,$P$4:$P$109))/$P$4</f>
        <v>9.2666666666666675</v>
      </c>
      <c r="Q112" s="90" t="s">
        <v>110</v>
      </c>
      <c r="R112" s="91"/>
      <c r="S112" s="91"/>
      <c r="T112" s="91"/>
      <c r="U112" s="91"/>
      <c r="V112" s="7" t="s">
        <v>103</v>
      </c>
      <c r="W112" s="8" t="s">
        <v>23</v>
      </c>
      <c r="X112" s="9">
        <v>8.2199999999999999E-3</v>
      </c>
      <c r="Y112" s="9"/>
      <c r="Z112" s="9">
        <v>1</v>
      </c>
      <c r="AA112" s="7" t="s">
        <v>74</v>
      </c>
      <c r="AB112" s="8" t="s">
        <v>23</v>
      </c>
      <c r="AC112" s="9">
        <v>-4.3E-3</v>
      </c>
      <c r="AD112" s="9"/>
      <c r="AE112" s="9">
        <f t="shared" ref="AE112:AE175" si="66">IF(AC112&lt;AC111,AE111+1,AE111)</f>
        <v>3</v>
      </c>
      <c r="AF112" s="7" t="s">
        <v>99</v>
      </c>
      <c r="AG112" s="8" t="s">
        <v>26</v>
      </c>
      <c r="AH112" s="9">
        <v>1.9220000000000001E-2</v>
      </c>
      <c r="AI112" s="9"/>
      <c r="AJ112" s="9">
        <f t="shared" si="26"/>
        <v>3</v>
      </c>
      <c r="AK112" s="7" t="s">
        <v>100</v>
      </c>
      <c r="AL112" s="8" t="s">
        <v>29</v>
      </c>
      <c r="AM112" s="9">
        <v>-1.171E-2</v>
      </c>
      <c r="AN112" s="9"/>
      <c r="AO112" s="9">
        <f t="shared" si="61"/>
        <v>6</v>
      </c>
      <c r="AP112" s="7" t="s">
        <v>81</v>
      </c>
      <c r="AQ112" s="8" t="s">
        <v>29</v>
      </c>
      <c r="AR112" s="9">
        <v>1.15E-2</v>
      </c>
      <c r="AS112" s="9"/>
      <c r="AT112" s="9">
        <f t="shared" si="20"/>
        <v>5</v>
      </c>
      <c r="AU112" s="37" t="s">
        <v>22</v>
      </c>
      <c r="AV112" s="38">
        <f t="shared" si="62"/>
        <v>1035</v>
      </c>
      <c r="AW112" s="39"/>
      <c r="AX112" s="39" t="s">
        <v>23</v>
      </c>
      <c r="AY112" s="38">
        <f t="shared" si="63"/>
        <v>0</v>
      </c>
      <c r="AZ112" s="31" t="s">
        <v>25</v>
      </c>
      <c r="BA112" s="40">
        <f>SUMIFS($BD$4:$BD$105,$BA$4:$BA$105,AZ112,$BC$4:$BC$105,"x")</f>
        <v>58</v>
      </c>
      <c r="BB112" s="33"/>
      <c r="BC112" s="33" t="s">
        <v>26</v>
      </c>
      <c r="BD112" s="40">
        <f>SUMIFS($BD$4:$BD$105,$BA$4:$BA$105,BC112,$BC$4:$BC$105,"x")</f>
        <v>404</v>
      </c>
      <c r="BE112" s="7" t="s">
        <v>67</v>
      </c>
      <c r="BF112" s="8" t="s">
        <v>28</v>
      </c>
      <c r="BG112" s="9">
        <v>3.0429999999999999E-2</v>
      </c>
      <c r="BH112" s="9"/>
      <c r="BI112" s="9">
        <f t="shared" si="23"/>
        <v>14</v>
      </c>
      <c r="BJ112" s="31" t="s">
        <v>25</v>
      </c>
      <c r="BK112" s="40">
        <f>SUMIFS($BN$4:$BN$105,$BK$4:$BK$105,BJ112,$BM$4:$BM$105,"x")</f>
        <v>80</v>
      </c>
      <c r="BL112" s="33"/>
      <c r="BM112" s="33" t="s">
        <v>26</v>
      </c>
      <c r="BN112" s="40">
        <f>SUMIFS($BN$4:$BN$105,$BK$4:$BK$105,BM112,$BM$4:$BM$105,"x")</f>
        <v>935</v>
      </c>
      <c r="BO112" s="31" t="s">
        <v>25</v>
      </c>
      <c r="BP112" s="32">
        <f>(SUMIF($BP$4:$BP$110,BO112,$BS$4:$BS$110))/$BS$4</f>
        <v>2.3831775700934581</v>
      </c>
      <c r="BQ112" s="33"/>
      <c r="BR112" s="33" t="s">
        <v>26</v>
      </c>
      <c r="BS112" s="32">
        <f>(SUMIF($BP$4:$BP$110,BR112,$BS$4:$BS$110))/$BS$4</f>
        <v>11.05607476635514</v>
      </c>
      <c r="BT112" s="34" t="s">
        <v>28</v>
      </c>
      <c r="BU112" s="35">
        <f t="shared" ref="BU112:BU114" si="67">SUM(C92,H99,M112,R109,W115,AB97,AG117,AL94,AQ119,AV105,BA108,BF128,BK108,BP113)</f>
        <v>121.59765542804104</v>
      </c>
      <c r="BV112" s="36" t="s">
        <v>29</v>
      </c>
      <c r="BW112" s="35">
        <f t="shared" ref="BW112:BW114" si="68">SUM(F92,K99,P112,U109,Z115,AE97,AJ117,AO94,AT119,AY105,BD108,BI128,BN108,BS113)</f>
        <v>77.803295158689593</v>
      </c>
    </row>
    <row r="113" spans="1:75" ht="18" thickTop="1" thickBot="1" x14ac:dyDescent="0.25">
      <c r="A113" s="69"/>
      <c r="B113" s="7" t="s">
        <v>76</v>
      </c>
      <c r="C113" s="8" t="s">
        <v>26</v>
      </c>
      <c r="D113" s="9">
        <v>-2.8389999999999999E-2</v>
      </c>
      <c r="E113" s="9"/>
      <c r="F113" s="9">
        <f t="shared" si="50"/>
        <v>9</v>
      </c>
      <c r="G113" s="7" t="s">
        <v>99</v>
      </c>
      <c r="H113" s="8" t="s">
        <v>23</v>
      </c>
      <c r="I113" s="9">
        <v>-2.1199999999999999E-3</v>
      </c>
      <c r="J113" s="9"/>
      <c r="K113" s="9">
        <f>IF(I113&lt;I112,K112+1,K112)</f>
        <v>2</v>
      </c>
      <c r="L113" s="34" t="s">
        <v>19</v>
      </c>
      <c r="M113" s="35">
        <f t="shared" si="64"/>
        <v>4.9523809523809526</v>
      </c>
      <c r="N113" s="36"/>
      <c r="O113" s="36" t="s">
        <v>20</v>
      </c>
      <c r="P113" s="35">
        <f t="shared" si="65"/>
        <v>5.2095238095238097</v>
      </c>
      <c r="Q113" s="31" t="s">
        <v>25</v>
      </c>
      <c r="R113" s="40">
        <f>SUMIFS($U$4:$U$106,$R$4:$R$106,Q113,$T$4:$T$106,"x")</f>
        <v>187</v>
      </c>
      <c r="S113" s="33"/>
      <c r="T113" s="33" t="s">
        <v>26</v>
      </c>
      <c r="U113" s="40">
        <f>SUMIFS($U$4:$U$106,$R$4:$R$106,T113,$T$4:$T$106,"x")</f>
        <v>844</v>
      </c>
      <c r="V113" s="90" t="s">
        <v>109</v>
      </c>
      <c r="W113" s="91"/>
      <c r="X113" s="91"/>
      <c r="Y113" s="91"/>
      <c r="Z113" s="92"/>
      <c r="AA113" s="7" t="s">
        <v>74</v>
      </c>
      <c r="AB113" s="8" t="s">
        <v>28</v>
      </c>
      <c r="AC113" s="9">
        <v>-9.4999999999999998E-3</v>
      </c>
      <c r="AD113" s="9"/>
      <c r="AE113" s="9">
        <f t="shared" si="66"/>
        <v>4</v>
      </c>
      <c r="AF113" s="7" t="s">
        <v>79</v>
      </c>
      <c r="AG113" s="8" t="s">
        <v>25</v>
      </c>
      <c r="AH113" s="9">
        <v>1.8190000000000001E-2</v>
      </c>
      <c r="AI113" s="9"/>
      <c r="AJ113" s="9">
        <f>IF(AH113&gt;AH114,AJ114+1,AJ114)</f>
        <v>2</v>
      </c>
      <c r="AK113" s="7" t="s">
        <v>70</v>
      </c>
      <c r="AL113" s="8" t="s">
        <v>23</v>
      </c>
      <c r="AM113" s="9">
        <v>-1.5990000000000001E-2</v>
      </c>
      <c r="AN113" s="9"/>
      <c r="AO113" s="9">
        <f t="shared" si="61"/>
        <v>7</v>
      </c>
      <c r="AP113" s="7" t="s">
        <v>67</v>
      </c>
      <c r="AQ113" s="8" t="s">
        <v>23</v>
      </c>
      <c r="AR113" s="9">
        <v>1.031E-2</v>
      </c>
      <c r="AS113" s="9"/>
      <c r="AT113" s="9">
        <f t="shared" si="20"/>
        <v>4</v>
      </c>
      <c r="AU113" s="90" t="s">
        <v>111</v>
      </c>
      <c r="AV113" s="91"/>
      <c r="AW113" s="91"/>
      <c r="AX113" s="91"/>
      <c r="AY113" s="92"/>
      <c r="AZ113" s="34" t="s">
        <v>28</v>
      </c>
      <c r="BA113" s="35">
        <f t="shared" ref="BA113:BA115" si="69">SUMIFS($BD$4:$BD$105,$BA$4:$BA$105,AZ113,$BC$4:$BC$105,"x")</f>
        <v>395</v>
      </c>
      <c r="BB113" s="36"/>
      <c r="BC113" s="36" t="s">
        <v>29</v>
      </c>
      <c r="BD113" s="35">
        <f t="shared" ref="BD113:BD115" si="70">SUMIFS($BD$4:$BD$105,$BA$4:$BA$105,BC113,$BC$4:$BC$105,"x")</f>
        <v>83</v>
      </c>
      <c r="BE113" s="7" t="s">
        <v>104</v>
      </c>
      <c r="BF113" s="8" t="s">
        <v>29</v>
      </c>
      <c r="BG113" s="9">
        <v>3.014E-2</v>
      </c>
      <c r="BH113" s="9"/>
      <c r="BI113" s="9">
        <f t="shared" si="23"/>
        <v>13</v>
      </c>
      <c r="BJ113" s="34" t="s">
        <v>28</v>
      </c>
      <c r="BK113" s="35">
        <f t="shared" ref="BK113:BK115" si="71">SUMIFS($BN$4:$BN$105,$BK$4:$BK$105,BJ113,$BM$4:$BM$105,"x")</f>
        <v>306</v>
      </c>
      <c r="BL113" s="36"/>
      <c r="BM113" s="36" t="s">
        <v>29</v>
      </c>
      <c r="BN113" s="35">
        <f t="shared" ref="BN113:BN115" si="72">SUMIFS($BN$4:$BN$105,$BK$4:$BK$105,BM113,$BM$4:$BM$105,"x")</f>
        <v>480</v>
      </c>
      <c r="BO113" s="34" t="s">
        <v>28</v>
      </c>
      <c r="BP113" s="35">
        <f t="shared" ref="BP113:BP115" si="73">(SUMIF($BP$4:$BP$110,BO113,$BS$4:$BS$110))/$BS$4</f>
        <v>5.2616822429906538</v>
      </c>
      <c r="BQ113" s="36"/>
      <c r="BR113" s="36" t="s">
        <v>29</v>
      </c>
      <c r="BS113" s="35">
        <f t="shared" ref="BS113:BS115" si="74">(SUMIF($BP$4:$BP$110,BR113,$BS$4:$BS$110))/$BS$4</f>
        <v>8.1962616822429908</v>
      </c>
      <c r="BT113" s="34" t="s">
        <v>19</v>
      </c>
      <c r="BU113" s="35">
        <f t="shared" si="67"/>
        <v>71.605359548473857</v>
      </c>
      <c r="BV113" s="36" t="s">
        <v>20</v>
      </c>
      <c r="BW113" s="35">
        <f t="shared" si="68"/>
        <v>69.975122857757299</v>
      </c>
    </row>
    <row r="114" spans="1:75" ht="18" thickTop="1" thickBot="1" x14ac:dyDescent="0.25">
      <c r="A114" s="69"/>
      <c r="B114" s="7" t="s">
        <v>102</v>
      </c>
      <c r="C114" s="8" t="s">
        <v>26</v>
      </c>
      <c r="D114" s="9">
        <v>-3.091E-2</v>
      </c>
      <c r="E114" s="9"/>
      <c r="F114" s="9">
        <f t="shared" si="50"/>
        <v>10</v>
      </c>
      <c r="G114" s="7" t="s">
        <v>64</v>
      </c>
      <c r="H114" s="8" t="s">
        <v>19</v>
      </c>
      <c r="I114" s="9">
        <v>-9.1500000000000001E-3</v>
      </c>
      <c r="J114" s="9"/>
      <c r="K114" s="9">
        <f t="shared" ref="K114:K177" si="75">IF(I114&lt;I113,K113+1,K113)</f>
        <v>3</v>
      </c>
      <c r="L114" s="37" t="s">
        <v>22</v>
      </c>
      <c r="M114" s="38">
        <f t="shared" si="64"/>
        <v>14.866666666666667</v>
      </c>
      <c r="N114" s="39"/>
      <c r="O114" s="39" t="s">
        <v>23</v>
      </c>
      <c r="P114" s="38">
        <f t="shared" si="65"/>
        <v>0.75238095238095237</v>
      </c>
      <c r="Q114" s="34" t="s">
        <v>28</v>
      </c>
      <c r="R114" s="35">
        <f t="shared" ref="R114:R116" si="76">SUMIFS($U$4:$U$106,$R$4:$R$106,Q114,$T$4:$T$106,"x")</f>
        <v>543</v>
      </c>
      <c r="S114" s="36"/>
      <c r="T114" s="36" t="s">
        <v>29</v>
      </c>
      <c r="U114" s="35">
        <f t="shared" ref="U114:U116" si="77">SUMIFS($U$4:$U$106,$R$4:$R$106,T114,$T$4:$T$106,"x")</f>
        <v>0</v>
      </c>
      <c r="V114" s="31" t="s">
        <v>25</v>
      </c>
      <c r="W114" s="32">
        <f>(SUMIF($W$4:$W$112,V114,$Z$4:$Z$112))/$Z$4</f>
        <v>3.9816513761467891</v>
      </c>
      <c r="X114" s="33"/>
      <c r="Y114" s="33" t="s">
        <v>26</v>
      </c>
      <c r="Z114" s="32">
        <f>(SUMIF($W$4:$W$112,Y114,$Z$4:$Z$112))/$Z$4</f>
        <v>13.238532110091743</v>
      </c>
      <c r="AA114" s="7" t="s">
        <v>71</v>
      </c>
      <c r="AB114" s="8" t="s">
        <v>29</v>
      </c>
      <c r="AC114" s="9">
        <v>-1.1480000000000001E-2</v>
      </c>
      <c r="AD114" s="9"/>
      <c r="AE114" s="9">
        <f t="shared" si="66"/>
        <v>5</v>
      </c>
      <c r="AF114" s="7" t="s">
        <v>103</v>
      </c>
      <c r="AG114" s="8" t="s">
        <v>26</v>
      </c>
      <c r="AH114" s="9">
        <v>1.507E-2</v>
      </c>
      <c r="AI114" s="9"/>
      <c r="AJ114" s="9">
        <v>1</v>
      </c>
      <c r="AK114" s="7" t="s">
        <v>80</v>
      </c>
      <c r="AL114" s="8" t="s">
        <v>28</v>
      </c>
      <c r="AM114" s="9">
        <v>-1.653E-2</v>
      </c>
      <c r="AN114" s="9"/>
      <c r="AO114" s="9">
        <f t="shared" si="61"/>
        <v>8</v>
      </c>
      <c r="AP114" s="7" t="s">
        <v>92</v>
      </c>
      <c r="AQ114" s="8" t="s">
        <v>20</v>
      </c>
      <c r="AR114" s="9">
        <v>4.5599999999999998E-3</v>
      </c>
      <c r="AS114" s="9"/>
      <c r="AT114" s="9">
        <f t="shared" si="20"/>
        <v>3</v>
      </c>
      <c r="AU114" s="31" t="s">
        <v>25</v>
      </c>
      <c r="AV114" s="40">
        <f>SUMIFS($AY$4:$AY$102,$AV$4:$AV$102,AU114,$AX$4:$AX$102,"x") + SUMIFS($AY$4:$AY$102,$AV$4:$AV$102,AU114,$AX$4:$AX$102,"o")</f>
        <v>0</v>
      </c>
      <c r="AW114" s="33"/>
      <c r="AX114" s="33" t="s">
        <v>26</v>
      </c>
      <c r="AY114" s="40">
        <f>SUMIFS($AY$4:$AY$102,$AV$4:$AV$102,AX114,$AX$4:$AX$102,"x") + SUMIFS($AY$4:$AY$102,$AV$4:$AV$102,AX114,$AX$4:$AX$102,"o")</f>
        <v>598</v>
      </c>
      <c r="AZ114" s="34" t="s">
        <v>19</v>
      </c>
      <c r="BA114" s="35">
        <f t="shared" si="69"/>
        <v>87</v>
      </c>
      <c r="BB114" s="36"/>
      <c r="BC114" s="36" t="s">
        <v>20</v>
      </c>
      <c r="BD114" s="35">
        <f t="shared" si="70"/>
        <v>466</v>
      </c>
      <c r="BE114" s="7" t="s">
        <v>94</v>
      </c>
      <c r="BF114" s="8" t="s">
        <v>28</v>
      </c>
      <c r="BG114" s="9">
        <v>2.7789999999999999E-2</v>
      </c>
      <c r="BH114" s="9"/>
      <c r="BI114" s="9">
        <f t="shared" si="23"/>
        <v>12</v>
      </c>
      <c r="BJ114" s="34" t="s">
        <v>19</v>
      </c>
      <c r="BK114" s="35">
        <f t="shared" si="71"/>
        <v>226</v>
      </c>
      <c r="BL114" s="36"/>
      <c r="BM114" s="36" t="s">
        <v>20</v>
      </c>
      <c r="BN114" s="35">
        <f t="shared" si="72"/>
        <v>0</v>
      </c>
      <c r="BO114" s="34" t="s">
        <v>19</v>
      </c>
      <c r="BP114" s="35">
        <f t="shared" si="73"/>
        <v>8.8878504672897201</v>
      </c>
      <c r="BQ114" s="36"/>
      <c r="BR114" s="36" t="s">
        <v>20</v>
      </c>
      <c r="BS114" s="35">
        <f t="shared" si="74"/>
        <v>3.1495327102803738</v>
      </c>
      <c r="BT114" s="37" t="s">
        <v>22</v>
      </c>
      <c r="BU114" s="38">
        <f t="shared" si="67"/>
        <v>175.99712367421398</v>
      </c>
      <c r="BV114" s="39" t="s">
        <v>23</v>
      </c>
      <c r="BW114" s="38">
        <f t="shared" si="68"/>
        <v>15.271389185098855</v>
      </c>
    </row>
    <row r="115" spans="1:75" ht="18" thickTop="1" thickBot="1" x14ac:dyDescent="0.25">
      <c r="A115" s="69"/>
      <c r="B115" s="7" t="s">
        <v>59</v>
      </c>
      <c r="C115" s="8" t="s">
        <v>23</v>
      </c>
      <c r="D115" s="9">
        <v>-3.5389999999999998E-2</v>
      </c>
      <c r="E115" s="9"/>
      <c r="F115" s="9">
        <f t="shared" si="50"/>
        <v>11</v>
      </c>
      <c r="G115" s="7" t="s">
        <v>54</v>
      </c>
      <c r="H115" s="8" t="s">
        <v>29</v>
      </c>
      <c r="I115" s="9">
        <v>-1.239E-2</v>
      </c>
      <c r="J115" s="9"/>
      <c r="K115" s="9">
        <f t="shared" si="75"/>
        <v>4</v>
      </c>
      <c r="L115" s="90" t="s">
        <v>110</v>
      </c>
      <c r="M115" s="91"/>
      <c r="N115" s="91"/>
      <c r="O115" s="91"/>
      <c r="P115" s="92"/>
      <c r="Q115" s="34" t="s">
        <v>19</v>
      </c>
      <c r="R115" s="35">
        <f t="shared" si="76"/>
        <v>0</v>
      </c>
      <c r="S115" s="36"/>
      <c r="T115" s="36" t="s">
        <v>20</v>
      </c>
      <c r="U115" s="35">
        <f t="shared" si="77"/>
        <v>398</v>
      </c>
      <c r="V115" s="34" t="s">
        <v>28</v>
      </c>
      <c r="W115" s="35">
        <f t="shared" ref="W115:W117" si="78">(SUMIF($W$4:$W$112,V115,$Z$4:$Z$112))/$Z$4</f>
        <v>10.055045871559633</v>
      </c>
      <c r="X115" s="36"/>
      <c r="Y115" s="36" t="s">
        <v>29</v>
      </c>
      <c r="Z115" s="35">
        <f t="shared" ref="Z115:Z117" si="79">(SUMIF($W$4:$W$112,Y115,$Z$4:$Z$112))/$Z$4</f>
        <v>3.8073394495412844</v>
      </c>
      <c r="AA115" s="7" t="s">
        <v>60</v>
      </c>
      <c r="AB115" s="8" t="s">
        <v>22</v>
      </c>
      <c r="AC115" s="9">
        <v>-1.191E-2</v>
      </c>
      <c r="AD115" s="9"/>
      <c r="AE115" s="9">
        <f t="shared" si="66"/>
        <v>6</v>
      </c>
      <c r="AF115" s="90" t="s">
        <v>109</v>
      </c>
      <c r="AG115" s="91"/>
      <c r="AH115" s="91"/>
      <c r="AI115" s="91"/>
      <c r="AJ115" s="92"/>
      <c r="AK115" s="7" t="s">
        <v>94</v>
      </c>
      <c r="AL115" s="8" t="s">
        <v>22</v>
      </c>
      <c r="AM115" s="9">
        <v>-2.061E-2</v>
      </c>
      <c r="AN115" s="9"/>
      <c r="AO115" s="9">
        <f t="shared" si="61"/>
        <v>9</v>
      </c>
      <c r="AP115" s="7" t="s">
        <v>104</v>
      </c>
      <c r="AQ115" s="8" t="s">
        <v>29</v>
      </c>
      <c r="AR115" s="9">
        <v>4.5500000000000002E-3</v>
      </c>
      <c r="AS115" s="9"/>
      <c r="AT115" s="9">
        <f>IF(AR115&gt;AR116,AT116+1,AT116)</f>
        <v>2</v>
      </c>
      <c r="AU115" s="34" t="s">
        <v>28</v>
      </c>
      <c r="AV115" s="35">
        <f t="shared" ref="AV115:AV117" si="80">SUMIFS($AY$4:$AY$102,$AV$4:$AV$102,AU115,$AX$4:$AX$102,"x") + SUMIFS($AY$4:$AY$102,$AV$4:$AV$102,AU115,$AX$4:$AX$102,"o")</f>
        <v>500</v>
      </c>
      <c r="AW115" s="36"/>
      <c r="AX115" s="36" t="s">
        <v>29</v>
      </c>
      <c r="AY115" s="35">
        <f t="shared" ref="AY115:AY117" si="81">SUMIFS($AY$4:$AY$102,$AV$4:$AV$102,AX115,$AX$4:$AX$102,"x") + SUMIFS($AY$4:$AY$102,$AV$4:$AV$102,AX115,$AX$4:$AX$102,"o")</f>
        <v>237</v>
      </c>
      <c r="AZ115" s="37" t="s">
        <v>22</v>
      </c>
      <c r="BA115" s="38">
        <f t="shared" si="69"/>
        <v>958</v>
      </c>
      <c r="BB115" s="39"/>
      <c r="BC115" s="39" t="s">
        <v>23</v>
      </c>
      <c r="BD115" s="38">
        <f t="shared" si="70"/>
        <v>0</v>
      </c>
      <c r="BE115" s="7" t="s">
        <v>41</v>
      </c>
      <c r="BF115" s="8" t="s">
        <v>25</v>
      </c>
      <c r="BG115" s="9">
        <v>2.7699999999999999E-2</v>
      </c>
      <c r="BH115" s="9"/>
      <c r="BI115" s="9">
        <f t="shared" si="23"/>
        <v>11</v>
      </c>
      <c r="BJ115" s="37" t="s">
        <v>22</v>
      </c>
      <c r="BK115" s="38">
        <f t="shared" si="71"/>
        <v>983</v>
      </c>
      <c r="BL115" s="39"/>
      <c r="BM115" s="39" t="s">
        <v>23</v>
      </c>
      <c r="BN115" s="38">
        <f t="shared" si="72"/>
        <v>51</v>
      </c>
      <c r="BO115" s="37" t="s">
        <v>22</v>
      </c>
      <c r="BP115" s="38">
        <f t="shared" si="73"/>
        <v>12.252336448598131</v>
      </c>
      <c r="BQ115" s="39"/>
      <c r="BR115" s="39" t="s">
        <v>23</v>
      </c>
      <c r="BS115" s="38">
        <f t="shared" si="74"/>
        <v>1.0747663551401869</v>
      </c>
    </row>
    <row r="116" spans="1:75" ht="18" thickTop="1" thickBot="1" x14ac:dyDescent="0.25">
      <c r="A116" s="69"/>
      <c r="B116" s="7" t="s">
        <v>46</v>
      </c>
      <c r="C116" s="8" t="s">
        <v>22</v>
      </c>
      <c r="D116" s="9">
        <v>-3.5920000000000001E-2</v>
      </c>
      <c r="E116" s="9"/>
      <c r="F116" s="9">
        <f t="shared" si="50"/>
        <v>12</v>
      </c>
      <c r="G116" s="7" t="s">
        <v>58</v>
      </c>
      <c r="H116" s="8" t="s">
        <v>25</v>
      </c>
      <c r="I116" s="9">
        <v>-1.6650000000000002E-2</v>
      </c>
      <c r="J116" s="9"/>
      <c r="K116" s="9">
        <f t="shared" si="75"/>
        <v>5</v>
      </c>
      <c r="L116" s="31" t="s">
        <v>25</v>
      </c>
      <c r="M116" s="40">
        <f>SUMIFS($P$4:$P$109,$M$4:$M$109,L116,$O$4:$O$109,"x")</f>
        <v>0</v>
      </c>
      <c r="N116" s="33"/>
      <c r="O116" s="33" t="s">
        <v>26</v>
      </c>
      <c r="P116" s="40">
        <f>SUMIFS($P$4:$P$109,$M$4:$M$109,O116,$O$4:$O$109,"x")</f>
        <v>676</v>
      </c>
      <c r="Q116" s="37" t="s">
        <v>22</v>
      </c>
      <c r="R116" s="38">
        <f t="shared" si="76"/>
        <v>1108</v>
      </c>
      <c r="S116" s="39"/>
      <c r="T116" s="39" t="s">
        <v>23</v>
      </c>
      <c r="U116" s="38">
        <f t="shared" si="77"/>
        <v>0</v>
      </c>
      <c r="V116" s="34" t="s">
        <v>19</v>
      </c>
      <c r="W116" s="35">
        <f t="shared" si="78"/>
        <v>2.4954128440366974</v>
      </c>
      <c r="X116" s="36"/>
      <c r="Y116" s="36" t="s">
        <v>20</v>
      </c>
      <c r="Z116" s="35">
        <f t="shared" si="79"/>
        <v>7.5963302752293576</v>
      </c>
      <c r="AA116" s="7" t="s">
        <v>42</v>
      </c>
      <c r="AB116" s="8" t="s">
        <v>28</v>
      </c>
      <c r="AC116" s="9">
        <v>-1.7500000000000002E-2</v>
      </c>
      <c r="AD116" s="9"/>
      <c r="AE116" s="9">
        <f t="shared" si="66"/>
        <v>7</v>
      </c>
      <c r="AF116" s="31" t="s">
        <v>25</v>
      </c>
      <c r="AG116" s="32">
        <f>(SUMIF($AG$4:$AG$114,AF116,$AJ$4:$AJ$114))/$AJ$4</f>
        <v>6.3963963963963968</v>
      </c>
      <c r="AH116" s="33"/>
      <c r="AI116" s="33" t="s">
        <v>26</v>
      </c>
      <c r="AJ116" s="32">
        <f>(SUMIF($AG$4:$AG$114,AI116,$AJ$4:$AJ$114))/$AJ$4</f>
        <v>7.5045045045045047</v>
      </c>
      <c r="AK116" s="7" t="s">
        <v>94</v>
      </c>
      <c r="AL116" s="8" t="s">
        <v>19</v>
      </c>
      <c r="AM116" s="9">
        <v>-2.75E-2</v>
      </c>
      <c r="AN116" s="9"/>
      <c r="AO116" s="9">
        <f t="shared" si="61"/>
        <v>10</v>
      </c>
      <c r="AP116" s="7" t="s">
        <v>32</v>
      </c>
      <c r="AQ116" s="8" t="s">
        <v>26</v>
      </c>
      <c r="AR116" s="9">
        <v>2.2399999999999998E-3</v>
      </c>
      <c r="AS116" s="9"/>
      <c r="AT116" s="9">
        <v>1</v>
      </c>
      <c r="AU116" s="34" t="s">
        <v>19</v>
      </c>
      <c r="AV116" s="35">
        <f t="shared" si="80"/>
        <v>74</v>
      </c>
      <c r="AW116" s="36"/>
      <c r="AX116" s="36" t="s">
        <v>20</v>
      </c>
      <c r="AY116" s="35">
        <f t="shared" si="81"/>
        <v>495</v>
      </c>
      <c r="AZ116" s="90" t="s">
        <v>111</v>
      </c>
      <c r="BA116" s="91"/>
      <c r="BB116" s="91"/>
      <c r="BC116" s="91"/>
      <c r="BD116" s="91"/>
      <c r="BE116" s="7" t="s">
        <v>48</v>
      </c>
      <c r="BF116" s="8" t="s">
        <v>29</v>
      </c>
      <c r="BG116" s="9">
        <v>2.708E-2</v>
      </c>
      <c r="BH116" s="9"/>
      <c r="BI116" s="9">
        <f t="shared" si="23"/>
        <v>10</v>
      </c>
      <c r="BJ116" s="90" t="s">
        <v>111</v>
      </c>
      <c r="BK116" s="91"/>
      <c r="BL116" s="91"/>
      <c r="BM116" s="91"/>
      <c r="BN116" s="91"/>
      <c r="BO116" s="90" t="s">
        <v>110</v>
      </c>
      <c r="BP116" s="91"/>
      <c r="BQ116" s="91"/>
      <c r="BR116" s="91"/>
      <c r="BS116" s="92"/>
    </row>
    <row r="117" spans="1:75" ht="18" thickTop="1" thickBot="1" x14ac:dyDescent="0.25">
      <c r="A117" s="69"/>
      <c r="B117" s="7" t="s">
        <v>47</v>
      </c>
      <c r="C117" s="8" t="s">
        <v>19</v>
      </c>
      <c r="D117" s="9">
        <v>-3.6119999999999999E-2</v>
      </c>
      <c r="E117" s="9"/>
      <c r="F117" s="9">
        <f t="shared" si="50"/>
        <v>13</v>
      </c>
      <c r="G117" s="7" t="s">
        <v>89</v>
      </c>
      <c r="H117" s="8" t="s">
        <v>25</v>
      </c>
      <c r="I117" s="9">
        <v>-1.814E-2</v>
      </c>
      <c r="J117" s="9"/>
      <c r="K117" s="9">
        <f t="shared" si="75"/>
        <v>6</v>
      </c>
      <c r="L117" s="34" t="s">
        <v>28</v>
      </c>
      <c r="M117" s="35">
        <f t="shared" ref="M117:M119" si="82">SUMIFS($P$4:$P$109,$M$4:$M$109,L117,$O$4:$O$109,"x")</f>
        <v>188</v>
      </c>
      <c r="N117" s="36"/>
      <c r="O117" s="36" t="s">
        <v>29</v>
      </c>
      <c r="P117" s="35">
        <f>SUMIFS($P$4:$P$109,$M$4:$M$109,O117,$O$4:$O$109,"x")</f>
        <v>0</v>
      </c>
      <c r="Q117" s="90" t="s">
        <v>111</v>
      </c>
      <c r="R117" s="91"/>
      <c r="S117" s="91"/>
      <c r="T117" s="91"/>
      <c r="U117" s="91"/>
      <c r="V117" s="37" t="s">
        <v>22</v>
      </c>
      <c r="W117" s="38">
        <f t="shared" si="78"/>
        <v>13.128440366972477</v>
      </c>
      <c r="X117" s="39"/>
      <c r="Y117" s="39" t="s">
        <v>23</v>
      </c>
      <c r="Z117" s="38">
        <f t="shared" si="79"/>
        <v>0.11926605504587157</v>
      </c>
      <c r="AA117" s="7" t="s">
        <v>83</v>
      </c>
      <c r="AB117" s="8" t="s">
        <v>25</v>
      </c>
      <c r="AC117" s="9">
        <v>-1.9380000000000001E-2</v>
      </c>
      <c r="AD117" s="9"/>
      <c r="AE117" s="9">
        <f t="shared" si="66"/>
        <v>8</v>
      </c>
      <c r="AF117" s="34" t="s">
        <v>28</v>
      </c>
      <c r="AG117" s="35">
        <f t="shared" ref="AG117:AG119" si="83">(SUMIF($AG$4:$AG$114,AF117,$AJ$4:$AJ$114))/$AJ$4</f>
        <v>10.576576576576576</v>
      </c>
      <c r="AH117" s="36"/>
      <c r="AI117" s="36" t="s">
        <v>29</v>
      </c>
      <c r="AJ117" s="35">
        <f t="shared" ref="AJ117:AJ119" si="84">(SUMIF($AG$4:$AG$114,AI117,$AJ$4:$AJ$114))/$AJ$4</f>
        <v>6.2972972972972974</v>
      </c>
      <c r="AK117" s="7" t="s">
        <v>83</v>
      </c>
      <c r="AL117" s="8" t="s">
        <v>20</v>
      </c>
      <c r="AM117" s="9">
        <v>-3.091E-2</v>
      </c>
      <c r="AN117" s="9"/>
      <c r="AO117" s="9">
        <f t="shared" si="61"/>
        <v>11</v>
      </c>
      <c r="AP117" s="90" t="s">
        <v>109</v>
      </c>
      <c r="AQ117" s="91"/>
      <c r="AR117" s="91"/>
      <c r="AS117" s="91"/>
      <c r="AT117" s="92"/>
      <c r="AU117" s="37" t="s">
        <v>22</v>
      </c>
      <c r="AV117" s="38">
        <f t="shared" si="80"/>
        <v>1094</v>
      </c>
      <c r="AW117" s="39"/>
      <c r="AX117" s="39" t="s">
        <v>23</v>
      </c>
      <c r="AY117" s="38">
        <f t="shared" si="81"/>
        <v>0</v>
      </c>
      <c r="AZ117" s="31" t="s">
        <v>25</v>
      </c>
      <c r="BA117" s="40">
        <f>SUMIFS($BD$4:$BD$105,$BA$4:$BA$105,AZ117,$BC$4:$BC$105,"x") + SUMIFS($BD$4:$BD$105,$BA$4:$BA$105,AZ117,$BC$4:$BC$105,"o")</f>
        <v>58</v>
      </c>
      <c r="BB117" s="33"/>
      <c r="BC117" s="33" t="s">
        <v>26</v>
      </c>
      <c r="BD117" s="40">
        <f>SUMIFS($BD$4:$BD$105,$BA$4:$BA$105,BC117,$BC$4:$BC$105,"x") + SUMIFS($BD$4:$BD$105,$BA$4:$BA$105,BC117,$BC$4:$BC$105,"o")</f>
        <v>404</v>
      </c>
      <c r="BE117" s="7" t="s">
        <v>104</v>
      </c>
      <c r="BF117" s="8" t="s">
        <v>20</v>
      </c>
      <c r="BG117" s="9">
        <v>2.3990000000000001E-2</v>
      </c>
      <c r="BH117" s="9"/>
      <c r="BI117" s="9">
        <f t="shared" si="23"/>
        <v>9</v>
      </c>
      <c r="BJ117" s="31" t="s">
        <v>25</v>
      </c>
      <c r="BK117" s="40">
        <f>SUMIFS($BN$4:$BN$105,$BK$4:$BK$105,BJ117,$BM$4:$BM$105,"x") + SUMIFS($BN$4:$BN$105,$BK$4:$BK$105,BJ117,$BM$4:$BM$105,"o")</f>
        <v>105</v>
      </c>
      <c r="BL117" s="33"/>
      <c r="BM117" s="33" t="s">
        <v>26</v>
      </c>
      <c r="BN117" s="40">
        <f>SUMIFS($BN$4:$BN$105,$BK$4:$BK$105,BM117,$BM$4:$BM$105,"x") + SUMIFS($BN$4:$BN$105,$BK$4:$BK$105,BM117,$BM$4:$BM$105,"o")</f>
        <v>1194</v>
      </c>
      <c r="BO117" s="31" t="s">
        <v>25</v>
      </c>
      <c r="BP117" s="40">
        <f>SUMIFS($BS$4:$BS$110,$BP$4:$BP$110,BO117,$BR$4:$BR$110,"x")</f>
        <v>100</v>
      </c>
      <c r="BQ117" s="33"/>
      <c r="BR117" s="33" t="s">
        <v>26</v>
      </c>
      <c r="BS117" s="40">
        <f>SUMIFS($BS$4:$BS$110,$BP$4:$BP$110,BR117,$BR$4:$BR$110,"x")</f>
        <v>927</v>
      </c>
    </row>
    <row r="118" spans="1:75" ht="18" thickTop="1" thickBot="1" x14ac:dyDescent="0.25">
      <c r="A118" s="69"/>
      <c r="B118" s="7" t="s">
        <v>62</v>
      </c>
      <c r="C118" s="8" t="s">
        <v>25</v>
      </c>
      <c r="D118" s="9">
        <v>-3.6310000000000002E-2</v>
      </c>
      <c r="E118" s="9"/>
      <c r="F118" s="9">
        <f t="shared" si="50"/>
        <v>14</v>
      </c>
      <c r="G118" s="7" t="s">
        <v>85</v>
      </c>
      <c r="H118" s="8" t="s">
        <v>26</v>
      </c>
      <c r="I118" s="9">
        <v>-3.1559999999999998E-2</v>
      </c>
      <c r="J118" s="9"/>
      <c r="K118" s="9">
        <f t="shared" si="75"/>
        <v>7</v>
      </c>
      <c r="L118" s="34" t="s">
        <v>19</v>
      </c>
      <c r="M118" s="35">
        <f t="shared" si="82"/>
        <v>0</v>
      </c>
      <c r="N118" s="36"/>
      <c r="O118" s="36" t="s">
        <v>20</v>
      </c>
      <c r="P118" s="35">
        <f t="shared" ref="P118:P119" si="85">SUMIFS($P$4:$P$109,$M$4:$M$109,O118,$O$4:$O$109,"x")</f>
        <v>320</v>
      </c>
      <c r="Q118" s="31" t="s">
        <v>25</v>
      </c>
      <c r="R118" s="40">
        <f>SUMIFS($U$4:$U$106,$R$4:$R$106,Q118,$T$4:$T$106,"x") + SUMIFS($U$4:$U$106,$R$4:$R$106,Q118,$T$4:$T$106,"o")</f>
        <v>187</v>
      </c>
      <c r="S118" s="33"/>
      <c r="T118" s="33" t="s">
        <v>26</v>
      </c>
      <c r="U118" s="40">
        <f>SUMIFS($U$4:$U$106,$R$4:$R$106,T118,$T$4:$T$106,"x") + SUMIFS($U$4:$U$106,$R$4:$R$106,T118,$T$4:$T$106,"o")</f>
        <v>924</v>
      </c>
      <c r="V118" s="90" t="s">
        <v>110</v>
      </c>
      <c r="W118" s="91"/>
      <c r="X118" s="91"/>
      <c r="Y118" s="91"/>
      <c r="Z118" s="92"/>
      <c r="AA118" s="7" t="s">
        <v>97</v>
      </c>
      <c r="AB118" s="8" t="s">
        <v>25</v>
      </c>
      <c r="AC118" s="9">
        <v>-2.103E-2</v>
      </c>
      <c r="AD118" s="9"/>
      <c r="AE118" s="9">
        <f t="shared" si="66"/>
        <v>9</v>
      </c>
      <c r="AF118" s="34" t="s">
        <v>19</v>
      </c>
      <c r="AG118" s="35">
        <f t="shared" si="83"/>
        <v>3.8018018018018016</v>
      </c>
      <c r="AH118" s="36"/>
      <c r="AI118" s="36" t="s">
        <v>20</v>
      </c>
      <c r="AJ118" s="35">
        <f t="shared" si="84"/>
        <v>4.0720720720720722</v>
      </c>
      <c r="AK118" s="7" t="s">
        <v>34</v>
      </c>
      <c r="AL118" s="8" t="s">
        <v>26</v>
      </c>
      <c r="AM118" s="9">
        <v>-3.8519999999999999E-2</v>
      </c>
      <c r="AN118" s="9"/>
      <c r="AO118" s="9">
        <f t="shared" si="61"/>
        <v>12</v>
      </c>
      <c r="AP118" s="31" t="s">
        <v>25</v>
      </c>
      <c r="AQ118" s="32">
        <f>(SUMIF($AQ$4:$AQ$116,AP118,$AT$4:$AT$116))/$AT$4</f>
        <v>6.3805309734513278</v>
      </c>
      <c r="AR118" s="33"/>
      <c r="AS118" s="33" t="s">
        <v>26</v>
      </c>
      <c r="AT118" s="32">
        <f>(SUMIF($AQ$4:$AQ$116,AS118,$AT$4:$AT$116))/$AT$4</f>
        <v>5.946902654867257</v>
      </c>
      <c r="AU118" s="7" t="s">
        <v>91</v>
      </c>
      <c r="AV118" s="8" t="s">
        <v>22</v>
      </c>
      <c r="AW118" s="9">
        <v>-1.17E-3</v>
      </c>
      <c r="AX118" s="9"/>
      <c r="AY118" s="9">
        <v>1</v>
      </c>
      <c r="AZ118" s="34" t="s">
        <v>28</v>
      </c>
      <c r="BA118" s="35">
        <f t="shared" ref="BA118:BA120" si="86">SUMIFS($BD$4:$BD$105,$BA$4:$BA$105,AZ118,$BC$4:$BC$105,"x") + SUMIFS($BD$4:$BD$105,$BA$4:$BA$105,AZ118,$BC$4:$BC$105,"o")</f>
        <v>545</v>
      </c>
      <c r="BB118" s="36"/>
      <c r="BC118" s="36" t="s">
        <v>29</v>
      </c>
      <c r="BD118" s="35">
        <f t="shared" ref="BD118:BD120" si="87">SUMIFS($BD$4:$BD$105,$BA$4:$BA$105,BC118,$BC$4:$BC$105,"x") + SUMIFS($BD$4:$BD$105,$BA$4:$BA$105,BC118,$BC$4:$BC$105,"o")</f>
        <v>151</v>
      </c>
      <c r="BE118" s="7" t="s">
        <v>104</v>
      </c>
      <c r="BF118" s="8" t="s">
        <v>25</v>
      </c>
      <c r="BG118" s="9">
        <v>2.1700000000000001E-2</v>
      </c>
      <c r="BH118" s="9"/>
      <c r="BI118" s="9">
        <f t="shared" si="23"/>
        <v>8</v>
      </c>
      <c r="BJ118" s="34" t="s">
        <v>28</v>
      </c>
      <c r="BK118" s="35">
        <f t="shared" ref="BK118:BK120" si="88">SUMIFS($BN$4:$BN$105,$BK$4:$BK$105,BJ118,$BM$4:$BM$105,"x") + SUMIFS($BN$4:$BN$105,$BK$4:$BK$105,BJ118,$BM$4:$BM$105,"o")</f>
        <v>306</v>
      </c>
      <c r="BL118" s="36"/>
      <c r="BM118" s="36" t="s">
        <v>29</v>
      </c>
      <c r="BN118" s="35">
        <f t="shared" ref="BN118:BN120" si="89">SUMIFS($BN$4:$BN$105,$BK$4:$BK$105,BM118,$BM$4:$BM$105,"x") + SUMIFS($BN$4:$BN$105,$BK$4:$BK$105,BM118,$BM$4:$BM$105,"o")</f>
        <v>551</v>
      </c>
      <c r="BO118" s="34" t="s">
        <v>28</v>
      </c>
      <c r="BP118" s="35">
        <f t="shared" ref="BP118:BP120" si="90">SUMIFS($BS$4:$BS$110,$BP$4:$BP$110,BO118,$BR$4:$BR$110,"x")</f>
        <v>323</v>
      </c>
      <c r="BQ118" s="36"/>
      <c r="BR118" s="36" t="s">
        <v>29</v>
      </c>
      <c r="BS118" s="35">
        <f t="shared" ref="BS118:BS120" si="91">SUMIFS($BS$4:$BS$110,$BP$4:$BP$110,BR118,$BR$4:$BR$110,"x")</f>
        <v>611</v>
      </c>
    </row>
    <row r="119" spans="1:75" ht="18" thickTop="1" thickBot="1" x14ac:dyDescent="0.25">
      <c r="A119" s="69"/>
      <c r="B119" s="7" t="s">
        <v>42</v>
      </c>
      <c r="C119" s="8" t="s">
        <v>28</v>
      </c>
      <c r="D119" s="9">
        <v>-3.7760000000000002E-2</v>
      </c>
      <c r="E119" s="9"/>
      <c r="F119" s="9">
        <f t="shared" si="50"/>
        <v>15</v>
      </c>
      <c r="G119" s="7" t="s">
        <v>82</v>
      </c>
      <c r="H119" s="8" t="s">
        <v>28</v>
      </c>
      <c r="I119" s="9">
        <v>-4.0370000000000003E-2</v>
      </c>
      <c r="J119" s="9"/>
      <c r="K119" s="9">
        <f t="shared" si="75"/>
        <v>8</v>
      </c>
      <c r="L119" s="37" t="s">
        <v>22</v>
      </c>
      <c r="M119" s="38">
        <f t="shared" si="82"/>
        <v>1199</v>
      </c>
      <c r="N119" s="39"/>
      <c r="O119" s="39" t="s">
        <v>23</v>
      </c>
      <c r="P119" s="38">
        <f t="shared" si="85"/>
        <v>0</v>
      </c>
      <c r="Q119" s="34" t="s">
        <v>28</v>
      </c>
      <c r="R119" s="35">
        <f t="shared" ref="R119:R121" si="92">SUMIFS($U$4:$U$106,$R$4:$R$106,Q119,$T$4:$T$106,"x") + SUMIFS($U$4:$U$106,$R$4:$R$106,Q119,$T$4:$T$106,"o")</f>
        <v>636</v>
      </c>
      <c r="S119" s="36"/>
      <c r="T119" s="36" t="s">
        <v>29</v>
      </c>
      <c r="U119" s="35">
        <f t="shared" ref="U119:U121" si="93">SUMIFS($U$4:$U$106,$R$4:$R$106,T119,$T$4:$T$106,"x") + SUMIFS($U$4:$U$106,$R$4:$R$106,T119,$T$4:$T$106,"o")</f>
        <v>47</v>
      </c>
      <c r="V119" s="31" t="s">
        <v>25</v>
      </c>
      <c r="W119" s="40">
        <f>SUMIFS($Z$4:$Z$112,$W$4:$W$112,V119,$Y$4:$Y$112,"x")</f>
        <v>196</v>
      </c>
      <c r="X119" s="33"/>
      <c r="Y119" s="33" t="s">
        <v>26</v>
      </c>
      <c r="Z119" s="40">
        <f>SUMIFS($Z$4:$Z$112,$W$4:$W$112,Y119,$Y$4:$Y$112,"x")</f>
        <v>910</v>
      </c>
      <c r="AA119" s="7" t="s">
        <v>97</v>
      </c>
      <c r="AB119" s="8" t="s">
        <v>19</v>
      </c>
      <c r="AC119" s="9">
        <v>-2.4580000000000001E-2</v>
      </c>
      <c r="AD119" s="9"/>
      <c r="AE119" s="9">
        <f t="shared" si="66"/>
        <v>10</v>
      </c>
      <c r="AF119" s="37" t="s">
        <v>22</v>
      </c>
      <c r="AG119" s="38">
        <f t="shared" si="83"/>
        <v>14.387387387387387</v>
      </c>
      <c r="AH119" s="39"/>
      <c r="AI119" s="39" t="s">
        <v>23</v>
      </c>
      <c r="AJ119" s="38">
        <f t="shared" si="84"/>
        <v>1.9909909909909911</v>
      </c>
      <c r="AK119" s="7" t="s">
        <v>82</v>
      </c>
      <c r="AL119" s="8" t="s">
        <v>25</v>
      </c>
      <c r="AM119" s="9">
        <v>-3.891E-2</v>
      </c>
      <c r="AN119" s="9"/>
      <c r="AO119" s="9">
        <f t="shared" si="61"/>
        <v>13</v>
      </c>
      <c r="AP119" s="34" t="s">
        <v>28</v>
      </c>
      <c r="AQ119" s="35">
        <f t="shared" ref="AQ119:AQ121" si="94">(SUMIF($AQ$4:$AQ$116,AP119,$AT$4:$AT$116))/$AT$4</f>
        <v>15.752212389380531</v>
      </c>
      <c r="AR119" s="36"/>
      <c r="AS119" s="36" t="s">
        <v>29</v>
      </c>
      <c r="AT119" s="35">
        <f t="shared" ref="AT119:AT121" si="95">(SUMIF($AQ$4:$AQ$116,AS119,$AT$4:$AT$116))/$AT$4</f>
        <v>3.4601769911504423</v>
      </c>
      <c r="AU119" s="7" t="s">
        <v>99</v>
      </c>
      <c r="AV119" s="8" t="s">
        <v>23</v>
      </c>
      <c r="AW119" s="9">
        <v>-3.9100000000000003E-3</v>
      </c>
      <c r="AX119" s="9"/>
      <c r="AY119" s="9">
        <f>IF(AW119&lt;AW118,AY118+1,AY118)</f>
        <v>2</v>
      </c>
      <c r="AZ119" s="34" t="s">
        <v>19</v>
      </c>
      <c r="BA119" s="35">
        <f t="shared" si="86"/>
        <v>87</v>
      </c>
      <c r="BB119" s="36"/>
      <c r="BC119" s="36" t="s">
        <v>20</v>
      </c>
      <c r="BD119" s="35">
        <f t="shared" si="87"/>
        <v>466</v>
      </c>
      <c r="BE119" s="7" t="s">
        <v>61</v>
      </c>
      <c r="BF119" s="8" t="s">
        <v>23</v>
      </c>
      <c r="BG119" s="9">
        <v>2.1090000000000001E-2</v>
      </c>
      <c r="BH119" s="9"/>
      <c r="BI119" s="9">
        <f t="shared" si="23"/>
        <v>7</v>
      </c>
      <c r="BJ119" s="34" t="s">
        <v>19</v>
      </c>
      <c r="BK119" s="35">
        <f t="shared" si="88"/>
        <v>319</v>
      </c>
      <c r="BL119" s="36"/>
      <c r="BM119" s="36" t="s">
        <v>20</v>
      </c>
      <c r="BN119" s="35">
        <f t="shared" si="89"/>
        <v>0</v>
      </c>
      <c r="BO119" s="34" t="s">
        <v>19</v>
      </c>
      <c r="BP119" s="35">
        <f t="shared" si="90"/>
        <v>552</v>
      </c>
      <c r="BQ119" s="36"/>
      <c r="BR119" s="36" t="s">
        <v>20</v>
      </c>
      <c r="BS119" s="35">
        <f t="shared" si="91"/>
        <v>80</v>
      </c>
    </row>
    <row r="120" spans="1:75" ht="18" thickTop="1" thickBot="1" x14ac:dyDescent="0.25">
      <c r="A120" s="69"/>
      <c r="B120" s="7" t="s">
        <v>34</v>
      </c>
      <c r="C120" s="8" t="s">
        <v>26</v>
      </c>
      <c r="D120" s="9">
        <v>-4.3409999999999997E-2</v>
      </c>
      <c r="E120" s="9"/>
      <c r="F120" s="9">
        <f t="shared" si="50"/>
        <v>16</v>
      </c>
      <c r="G120" s="7" t="s">
        <v>67</v>
      </c>
      <c r="H120" s="8" t="s">
        <v>28</v>
      </c>
      <c r="I120" s="9">
        <v>-5.1810000000000002E-2</v>
      </c>
      <c r="J120" s="9"/>
      <c r="K120" s="9">
        <f t="shared" si="75"/>
        <v>9</v>
      </c>
      <c r="L120" s="90" t="s">
        <v>111</v>
      </c>
      <c r="M120" s="91"/>
      <c r="N120" s="91"/>
      <c r="O120" s="91"/>
      <c r="P120" s="92"/>
      <c r="Q120" s="34" t="s">
        <v>19</v>
      </c>
      <c r="R120" s="35">
        <f t="shared" si="92"/>
        <v>0</v>
      </c>
      <c r="S120" s="36"/>
      <c r="T120" s="36" t="s">
        <v>20</v>
      </c>
      <c r="U120" s="35">
        <f t="shared" si="93"/>
        <v>576</v>
      </c>
      <c r="V120" s="34" t="s">
        <v>28</v>
      </c>
      <c r="W120" s="35">
        <f t="shared" ref="W120:W122" si="96">SUMIFS($Z$4:$Z$112,$W$4:$W$112,V120,$Y$4:$Y$112,"x")</f>
        <v>585</v>
      </c>
      <c r="X120" s="36"/>
      <c r="Y120" s="36" t="s">
        <v>29</v>
      </c>
      <c r="Z120" s="35">
        <f t="shared" ref="Z120:Z122" si="97">SUMIFS($Z$4:$Z$112,$W$4:$W$112,Y120,$Y$4:$Y$112,"x")</f>
        <v>0</v>
      </c>
      <c r="AA120" s="7" t="s">
        <v>62</v>
      </c>
      <c r="AB120" s="8" t="s">
        <v>19</v>
      </c>
      <c r="AC120" s="9">
        <v>-3.3919999999999999E-2</v>
      </c>
      <c r="AD120" s="9"/>
      <c r="AE120" s="9">
        <f t="shared" si="66"/>
        <v>11</v>
      </c>
      <c r="AF120" s="90" t="s">
        <v>110</v>
      </c>
      <c r="AG120" s="91"/>
      <c r="AH120" s="91"/>
      <c r="AI120" s="91"/>
      <c r="AJ120" s="92"/>
      <c r="AK120" s="7" t="s">
        <v>45</v>
      </c>
      <c r="AL120" s="8" t="s">
        <v>19</v>
      </c>
      <c r="AM120" s="9">
        <v>-4.1209999999999997E-2</v>
      </c>
      <c r="AN120" s="9"/>
      <c r="AO120" s="9">
        <f t="shared" si="61"/>
        <v>14</v>
      </c>
      <c r="AP120" s="34" t="s">
        <v>19</v>
      </c>
      <c r="AQ120" s="35">
        <f t="shared" si="94"/>
        <v>4.6902654867256635</v>
      </c>
      <c r="AR120" s="36"/>
      <c r="AS120" s="36" t="s">
        <v>20</v>
      </c>
      <c r="AT120" s="35">
        <f t="shared" si="95"/>
        <v>6.1327433628318584</v>
      </c>
      <c r="AU120" s="7" t="s">
        <v>81</v>
      </c>
      <c r="AV120" s="8" t="s">
        <v>29</v>
      </c>
      <c r="AW120" s="9">
        <v>-1.2630000000000001E-2</v>
      </c>
      <c r="AX120" s="9"/>
      <c r="AY120" s="9">
        <f t="shared" ref="AY120:AY183" si="98">IF(AW120&lt;AW119,AY119+1,AY119)</f>
        <v>3</v>
      </c>
      <c r="AZ120" s="37" t="s">
        <v>22</v>
      </c>
      <c r="BA120" s="38">
        <f t="shared" si="86"/>
        <v>1228</v>
      </c>
      <c r="BB120" s="39"/>
      <c r="BC120" s="39" t="s">
        <v>23</v>
      </c>
      <c r="BD120" s="38">
        <f t="shared" si="87"/>
        <v>0</v>
      </c>
      <c r="BE120" s="7" t="s">
        <v>39</v>
      </c>
      <c r="BF120" s="8" t="s">
        <v>28</v>
      </c>
      <c r="BG120" s="9">
        <v>1.806E-2</v>
      </c>
      <c r="BH120" s="9"/>
      <c r="BI120" s="9">
        <f t="shared" si="23"/>
        <v>6</v>
      </c>
      <c r="BJ120" s="37" t="s">
        <v>22</v>
      </c>
      <c r="BK120" s="38">
        <f t="shared" si="88"/>
        <v>1141</v>
      </c>
      <c r="BL120" s="39"/>
      <c r="BM120" s="39" t="s">
        <v>23</v>
      </c>
      <c r="BN120" s="38">
        <f t="shared" si="89"/>
        <v>51</v>
      </c>
      <c r="BO120" s="37" t="s">
        <v>22</v>
      </c>
      <c r="BP120" s="38">
        <f t="shared" si="90"/>
        <v>1124</v>
      </c>
      <c r="BQ120" s="39"/>
      <c r="BR120" s="39" t="s">
        <v>23</v>
      </c>
      <c r="BS120" s="38">
        <f t="shared" si="91"/>
        <v>70</v>
      </c>
    </row>
    <row r="121" spans="1:75" ht="18" thickTop="1" thickBot="1" x14ac:dyDescent="0.25">
      <c r="A121" s="69"/>
      <c r="B121" s="7" t="s">
        <v>74</v>
      </c>
      <c r="C121" s="8" t="s">
        <v>23</v>
      </c>
      <c r="D121" s="9">
        <v>-4.4990000000000002E-2</v>
      </c>
      <c r="E121" s="9"/>
      <c r="F121" s="9">
        <f t="shared" si="50"/>
        <v>17</v>
      </c>
      <c r="G121" s="7" t="s">
        <v>89</v>
      </c>
      <c r="H121" s="8" t="s">
        <v>19</v>
      </c>
      <c r="I121" s="9">
        <v>-5.6710000000000003E-2</v>
      </c>
      <c r="J121" s="9"/>
      <c r="K121" s="9">
        <f t="shared" si="75"/>
        <v>10</v>
      </c>
      <c r="L121" s="31" t="s">
        <v>25</v>
      </c>
      <c r="M121" s="40">
        <f>SUMIFS($P$4:$P$109,$M$4:$M$109,L121,$O$4:$O$109,"x") + SUMIFS($P$4:$P$109,$M$4:$M$109,L121,$O$4:$O$109,"o")</f>
        <v>66</v>
      </c>
      <c r="N121" s="33"/>
      <c r="O121" s="33" t="s">
        <v>26</v>
      </c>
      <c r="P121" s="40">
        <f>SUMIFS($P$4:$P$109,$M$4:$M$109,O121,$O$4:$O$109,"x") + SUMIFS($P$4:$P$109,$M$4:$M$109,O121,$O$4:$O$109,"o")</f>
        <v>935</v>
      </c>
      <c r="Q121" s="37" t="s">
        <v>22</v>
      </c>
      <c r="R121" s="38">
        <f t="shared" si="92"/>
        <v>1108</v>
      </c>
      <c r="S121" s="39"/>
      <c r="T121" s="39" t="s">
        <v>23</v>
      </c>
      <c r="U121" s="38">
        <f t="shared" si="93"/>
        <v>0</v>
      </c>
      <c r="V121" s="34" t="s">
        <v>19</v>
      </c>
      <c r="W121" s="35">
        <f t="shared" si="96"/>
        <v>0</v>
      </c>
      <c r="X121" s="36"/>
      <c r="Y121" s="36" t="s">
        <v>20</v>
      </c>
      <c r="Z121" s="35">
        <f t="shared" si="97"/>
        <v>324</v>
      </c>
      <c r="AA121" s="7" t="s">
        <v>99</v>
      </c>
      <c r="AB121" s="8" t="s">
        <v>23</v>
      </c>
      <c r="AC121" s="9">
        <v>-3.8420000000000003E-2</v>
      </c>
      <c r="AD121" s="9"/>
      <c r="AE121" s="9">
        <f t="shared" si="66"/>
        <v>12</v>
      </c>
      <c r="AF121" s="31" t="s">
        <v>25</v>
      </c>
      <c r="AG121" s="40">
        <f>SUMIFS($AJ$4:$AJ$114,$AG$4:$AG$114,AF121,$AI$4:$AI$114,"x")</f>
        <v>106</v>
      </c>
      <c r="AH121" s="33"/>
      <c r="AI121" s="33" t="s">
        <v>26</v>
      </c>
      <c r="AJ121" s="40">
        <f>SUMIFS($AJ$4:$AJ$114,$AG$4:$AG$114,AI121,$AI$4:$AI$114,"x")</f>
        <v>0</v>
      </c>
      <c r="AK121" s="7" t="s">
        <v>92</v>
      </c>
      <c r="AL121" s="8" t="s">
        <v>23</v>
      </c>
      <c r="AM121" s="9">
        <v>-4.5710000000000001E-2</v>
      </c>
      <c r="AN121" s="9"/>
      <c r="AO121" s="9">
        <f t="shared" si="61"/>
        <v>15</v>
      </c>
      <c r="AP121" s="37" t="s">
        <v>22</v>
      </c>
      <c r="AQ121" s="38">
        <f t="shared" si="94"/>
        <v>12.946902654867257</v>
      </c>
      <c r="AR121" s="39"/>
      <c r="AS121" s="39" t="s">
        <v>23</v>
      </c>
      <c r="AT121" s="38">
        <f t="shared" si="95"/>
        <v>0.40707964601769914</v>
      </c>
      <c r="AU121" s="7" t="s">
        <v>82</v>
      </c>
      <c r="AV121" s="8" t="s">
        <v>28</v>
      </c>
      <c r="AW121" s="9">
        <v>-1.3939999999999999E-2</v>
      </c>
      <c r="AX121" s="9"/>
      <c r="AY121" s="9">
        <f t="shared" si="98"/>
        <v>4</v>
      </c>
      <c r="AZ121" s="7" t="s">
        <v>91</v>
      </c>
      <c r="BA121" s="8" t="s">
        <v>22</v>
      </c>
      <c r="BB121" s="9">
        <v>-3.0699999999999998E-3</v>
      </c>
      <c r="BC121" s="9"/>
      <c r="BD121" s="9">
        <v>1</v>
      </c>
      <c r="BE121" s="7" t="s">
        <v>58</v>
      </c>
      <c r="BF121" s="8" t="s">
        <v>22</v>
      </c>
      <c r="BG121" s="9">
        <v>1.7330000000000002E-2</v>
      </c>
      <c r="BH121" s="9"/>
      <c r="BI121" s="9">
        <f t="shared" si="23"/>
        <v>5</v>
      </c>
      <c r="BJ121" s="7" t="s">
        <v>79</v>
      </c>
      <c r="BK121" s="8" t="s">
        <v>22</v>
      </c>
      <c r="BL121" s="9">
        <v>-9.4500000000000001E-3</v>
      </c>
      <c r="BM121" s="9"/>
      <c r="BN121" s="9">
        <v>1</v>
      </c>
      <c r="BO121" s="90" t="s">
        <v>111</v>
      </c>
      <c r="BP121" s="91"/>
      <c r="BQ121" s="91"/>
      <c r="BR121" s="91"/>
      <c r="BS121" s="92"/>
    </row>
    <row r="122" spans="1:75" ht="18" thickTop="1" thickBot="1" x14ac:dyDescent="0.25">
      <c r="A122" s="69"/>
      <c r="B122" s="7" t="s">
        <v>70</v>
      </c>
      <c r="C122" s="8" t="s">
        <v>23</v>
      </c>
      <c r="D122" s="9">
        <v>-4.5859999999999998E-2</v>
      </c>
      <c r="E122" s="9"/>
      <c r="F122" s="9">
        <f t="shared" si="50"/>
        <v>18</v>
      </c>
      <c r="G122" s="7" t="s">
        <v>98</v>
      </c>
      <c r="H122" s="8" t="s">
        <v>29</v>
      </c>
      <c r="I122" s="9">
        <v>-5.7639999999999997E-2</v>
      </c>
      <c r="J122" s="9"/>
      <c r="K122" s="9">
        <f t="shared" si="75"/>
        <v>11</v>
      </c>
      <c r="L122" s="34" t="s">
        <v>28</v>
      </c>
      <c r="M122" s="35">
        <f t="shared" ref="M122:M124" si="99">SUMIFS($P$4:$P$109,$M$4:$M$109,L122,$O$4:$O$109,"x") + SUMIFS($P$4:$P$109,$M$4:$M$109,L122,$O$4:$O$109,"o")</f>
        <v>188</v>
      </c>
      <c r="N122" s="36"/>
      <c r="O122" s="36" t="s">
        <v>29</v>
      </c>
      <c r="P122" s="35">
        <f t="shared" ref="P122:P124" si="100">SUMIFS($P$4:$P$109,$M$4:$M$109,O122,$O$4:$O$109,"x") + SUMIFS($P$4:$P$109,$M$4:$M$109,O122,$O$4:$O$109,"o")</f>
        <v>327</v>
      </c>
      <c r="Q122" s="7" t="s">
        <v>71</v>
      </c>
      <c r="R122" s="8" t="s">
        <v>22</v>
      </c>
      <c r="S122" s="9">
        <v>-8.1300000000000001E-3</v>
      </c>
      <c r="T122" s="9"/>
      <c r="U122" s="9">
        <v>1</v>
      </c>
      <c r="V122" s="37" t="s">
        <v>22</v>
      </c>
      <c r="W122" s="38">
        <f t="shared" si="96"/>
        <v>945</v>
      </c>
      <c r="X122" s="39"/>
      <c r="Y122" s="39" t="s">
        <v>23</v>
      </c>
      <c r="Z122" s="38">
        <f t="shared" si="97"/>
        <v>0</v>
      </c>
      <c r="AA122" s="7" t="s">
        <v>27</v>
      </c>
      <c r="AB122" s="8" t="s">
        <v>29</v>
      </c>
      <c r="AC122" s="9">
        <v>-3.9570000000000001E-2</v>
      </c>
      <c r="AD122" s="9"/>
      <c r="AE122" s="9">
        <f t="shared" si="66"/>
        <v>13</v>
      </c>
      <c r="AF122" s="34" t="s">
        <v>28</v>
      </c>
      <c r="AG122" s="35">
        <f t="shared" ref="AG122:AG124" si="101">SUMIFS($AJ$4:$AJ$114,$AG$4:$AG$114,AF122,$AI$4:$AI$114,"x")</f>
        <v>208</v>
      </c>
      <c r="AH122" s="36"/>
      <c r="AI122" s="36" t="s">
        <v>29</v>
      </c>
      <c r="AJ122" s="35">
        <f t="shared" ref="AJ122:AJ124" si="102">SUMIFS($AJ$4:$AJ$114,$AG$4:$AG$114,AI122,$AI$4:$AI$114,"x")</f>
        <v>0</v>
      </c>
      <c r="AK122" s="7" t="s">
        <v>95</v>
      </c>
      <c r="AL122" s="8" t="s">
        <v>26</v>
      </c>
      <c r="AM122" s="9">
        <v>-5.0090000000000003E-2</v>
      </c>
      <c r="AN122" s="9"/>
      <c r="AO122" s="9">
        <f t="shared" si="61"/>
        <v>16</v>
      </c>
      <c r="AP122" s="90" t="s">
        <v>110</v>
      </c>
      <c r="AQ122" s="91"/>
      <c r="AR122" s="91"/>
      <c r="AS122" s="91"/>
      <c r="AT122" s="92"/>
      <c r="AU122" s="7" t="s">
        <v>104</v>
      </c>
      <c r="AV122" s="8" t="s">
        <v>22</v>
      </c>
      <c r="AW122" s="9">
        <v>-1.3990000000000001E-2</v>
      </c>
      <c r="AX122" s="9"/>
      <c r="AY122" s="9">
        <f t="shared" si="98"/>
        <v>5</v>
      </c>
      <c r="AZ122" s="7" t="s">
        <v>61</v>
      </c>
      <c r="BA122" s="8" t="s">
        <v>26</v>
      </c>
      <c r="BB122" s="9">
        <v>-3.2599999999999999E-3</v>
      </c>
      <c r="BC122" s="9"/>
      <c r="BD122" s="9">
        <f>IF(BB122&lt;BB121,BD121+1,BD121)</f>
        <v>2</v>
      </c>
      <c r="BE122" s="7" t="s">
        <v>24</v>
      </c>
      <c r="BF122" s="8" t="s">
        <v>25</v>
      </c>
      <c r="BG122" s="9">
        <v>1.4829999999999999E-2</v>
      </c>
      <c r="BH122" s="9"/>
      <c r="BI122" s="9">
        <f t="shared" si="23"/>
        <v>4</v>
      </c>
      <c r="BJ122" s="7" t="s">
        <v>89</v>
      </c>
      <c r="BK122" s="8" t="s">
        <v>28</v>
      </c>
      <c r="BL122" s="9">
        <v>-9.9900000000000006E-3</v>
      </c>
      <c r="BM122" s="9"/>
      <c r="BN122" s="9">
        <f>IF(BL122&lt;BL121,BN121+1,BN121)</f>
        <v>2</v>
      </c>
      <c r="BO122" s="31" t="s">
        <v>25</v>
      </c>
      <c r="BP122" s="40">
        <f>SUMIFS($BS$4:$BS$110,$BP$4:$BP$110,BO122,$BR$4:$BR$110,"x") + SUMIFS($BS$4:$BS$110,$BP$4:$BP$110,BO122,$BR$4:$BR$110,"o")</f>
        <v>100</v>
      </c>
      <c r="BQ122" s="33"/>
      <c r="BR122" s="33" t="s">
        <v>26</v>
      </c>
      <c r="BS122" s="40">
        <f>SUMIFS($BS$4:$BS$110,$BP$4:$BP$110,BR122,$BR$4:$BR$110,"x") + SUMIFS($BS$4:$BS$110,$BP$4:$BP$110,BR122,$BR$4:$BR$110,"o")</f>
        <v>1011</v>
      </c>
    </row>
    <row r="123" spans="1:75" ht="18" thickTop="1" thickBot="1" x14ac:dyDescent="0.25">
      <c r="A123" s="69"/>
      <c r="B123" s="7" t="s">
        <v>71</v>
      </c>
      <c r="C123" s="8" t="s">
        <v>29</v>
      </c>
      <c r="D123" s="9">
        <v>-4.6379999999999998E-2</v>
      </c>
      <c r="E123" s="9"/>
      <c r="F123" s="9">
        <f t="shared" si="50"/>
        <v>19</v>
      </c>
      <c r="G123" s="7" t="s">
        <v>34</v>
      </c>
      <c r="H123" s="8" t="s">
        <v>19</v>
      </c>
      <c r="I123" s="9">
        <v>-5.7910000000000003E-2</v>
      </c>
      <c r="J123" s="9"/>
      <c r="K123" s="9">
        <f t="shared" si="75"/>
        <v>12</v>
      </c>
      <c r="L123" s="34" t="s">
        <v>19</v>
      </c>
      <c r="M123" s="35">
        <f t="shared" si="99"/>
        <v>0</v>
      </c>
      <c r="N123" s="36"/>
      <c r="O123" s="36" t="s">
        <v>20</v>
      </c>
      <c r="P123" s="35">
        <f t="shared" si="100"/>
        <v>385</v>
      </c>
      <c r="Q123" s="7" t="s">
        <v>35</v>
      </c>
      <c r="R123" s="8" t="s">
        <v>25</v>
      </c>
      <c r="S123" s="9">
        <v>-8.7299999999999999E-3</v>
      </c>
      <c r="T123" s="9"/>
      <c r="U123" s="9">
        <f>IF(S123&lt;S122,U122+1,U122)</f>
        <v>2</v>
      </c>
      <c r="V123" s="90" t="s">
        <v>111</v>
      </c>
      <c r="W123" s="91"/>
      <c r="X123" s="91"/>
      <c r="Y123" s="91"/>
      <c r="Z123" s="92"/>
      <c r="AA123" s="7" t="s">
        <v>38</v>
      </c>
      <c r="AB123" s="8" t="s">
        <v>22</v>
      </c>
      <c r="AC123" s="9">
        <v>-4.9059999999999999E-2</v>
      </c>
      <c r="AD123" s="9"/>
      <c r="AE123" s="9">
        <f t="shared" si="66"/>
        <v>14</v>
      </c>
      <c r="AF123" s="34" t="s">
        <v>19</v>
      </c>
      <c r="AG123" s="35">
        <f t="shared" si="101"/>
        <v>0</v>
      </c>
      <c r="AH123" s="36"/>
      <c r="AI123" s="36" t="s">
        <v>20</v>
      </c>
      <c r="AJ123" s="35">
        <f t="shared" si="102"/>
        <v>96</v>
      </c>
      <c r="AK123" s="7" t="s">
        <v>74</v>
      </c>
      <c r="AL123" s="8" t="s">
        <v>23</v>
      </c>
      <c r="AM123" s="9">
        <v>-5.3990000000000003E-2</v>
      </c>
      <c r="AN123" s="9"/>
      <c r="AO123" s="9">
        <f t="shared" si="61"/>
        <v>17</v>
      </c>
      <c r="AP123" s="31" t="s">
        <v>25</v>
      </c>
      <c r="AQ123" s="40">
        <f>SUMIFS($AT$4:$AT$116,$AQ$4:$AQ$116,AP123,$AS$4:$AS$116,"x")</f>
        <v>213</v>
      </c>
      <c r="AR123" s="33"/>
      <c r="AS123" s="33" t="s">
        <v>26</v>
      </c>
      <c r="AT123" s="40">
        <f>SUMIFS($AT$4:$AT$116,$AQ$4:$AQ$116,AS123,$AS$4:$AS$116,"x")</f>
        <v>0</v>
      </c>
      <c r="AU123" s="7" t="s">
        <v>58</v>
      </c>
      <c r="AV123" s="8" t="s">
        <v>22</v>
      </c>
      <c r="AW123" s="9">
        <v>-2.545E-2</v>
      </c>
      <c r="AX123" s="9"/>
      <c r="AY123" s="9">
        <f t="shared" si="98"/>
        <v>6</v>
      </c>
      <c r="AZ123" s="7" t="s">
        <v>50</v>
      </c>
      <c r="BA123" s="8" t="s">
        <v>29</v>
      </c>
      <c r="BB123" s="9">
        <v>-5.6299999999999996E-3</v>
      </c>
      <c r="BC123" s="9"/>
      <c r="BD123" s="9">
        <f t="shared" ref="BD123:BD186" si="103">IF(BB123&lt;BB122,BD122+1,BD122)</f>
        <v>3</v>
      </c>
      <c r="BE123" s="7" t="s">
        <v>24</v>
      </c>
      <c r="BF123" s="8" t="s">
        <v>26</v>
      </c>
      <c r="BG123" s="9">
        <v>1.3639999999999999E-2</v>
      </c>
      <c r="BH123" s="9"/>
      <c r="BI123" s="9">
        <f t="shared" si="23"/>
        <v>3</v>
      </c>
      <c r="BJ123" s="7" t="s">
        <v>104</v>
      </c>
      <c r="BK123" s="8" t="s">
        <v>29</v>
      </c>
      <c r="BL123" s="9">
        <v>-1.082E-2</v>
      </c>
      <c r="BM123" s="9"/>
      <c r="BN123" s="9">
        <f t="shared" ref="BN123:BN186" si="104">IF(BL123&lt;BL122,BN122+1,BN122)</f>
        <v>3</v>
      </c>
      <c r="BO123" s="34" t="s">
        <v>28</v>
      </c>
      <c r="BP123" s="35">
        <f t="shared" ref="BP123:BP125" si="105">SUMIFS($BS$4:$BS$110,$BP$4:$BP$110,BO123,$BR$4:$BR$110,"x") + SUMIFS($BS$4:$BS$110,$BP$4:$BP$110,BO123,$BR$4:$BR$110,"o")</f>
        <v>323</v>
      </c>
      <c r="BQ123" s="36"/>
      <c r="BR123" s="36" t="s">
        <v>29</v>
      </c>
      <c r="BS123" s="35">
        <f t="shared" ref="BS123:BS125" si="106">SUMIFS($BS$4:$BS$110,$BP$4:$BP$110,BR123,$BR$4:$BR$110,"x") + SUMIFS($BS$4:$BS$110,$BP$4:$BP$110,BR123,$BR$4:$BR$110,"o")</f>
        <v>657</v>
      </c>
    </row>
    <row r="124" spans="1:75" ht="18" thickTop="1" thickBot="1" x14ac:dyDescent="0.25">
      <c r="A124" s="69"/>
      <c r="B124" s="7" t="s">
        <v>63</v>
      </c>
      <c r="C124" s="8" t="s">
        <v>22</v>
      </c>
      <c r="D124" s="9">
        <v>-4.9119999999999997E-2</v>
      </c>
      <c r="E124" s="9"/>
      <c r="F124" s="9">
        <f t="shared" si="50"/>
        <v>20</v>
      </c>
      <c r="G124" s="7" t="s">
        <v>33</v>
      </c>
      <c r="H124" s="8" t="s">
        <v>20</v>
      </c>
      <c r="I124" s="9">
        <v>-6.3469999999999999E-2</v>
      </c>
      <c r="J124" s="9"/>
      <c r="K124" s="9">
        <f t="shared" si="75"/>
        <v>13</v>
      </c>
      <c r="L124" s="37" t="s">
        <v>22</v>
      </c>
      <c r="M124" s="38">
        <f t="shared" si="99"/>
        <v>1360</v>
      </c>
      <c r="N124" s="39"/>
      <c r="O124" s="39" t="s">
        <v>23</v>
      </c>
      <c r="P124" s="38">
        <f t="shared" si="100"/>
        <v>0</v>
      </c>
      <c r="Q124" s="7" t="s">
        <v>34</v>
      </c>
      <c r="R124" s="8" t="s">
        <v>19</v>
      </c>
      <c r="S124" s="9">
        <v>-1.005E-2</v>
      </c>
      <c r="T124" s="9"/>
      <c r="U124" s="9">
        <f t="shared" ref="U124:U187" si="107">IF(S124&lt;S123,U123+1,U123)</f>
        <v>3</v>
      </c>
      <c r="V124" s="31" t="s">
        <v>25</v>
      </c>
      <c r="W124" s="40">
        <f>SUMIFS($Z$4:$Z$112,$W$4:$W$112,V124,$Y$4:$Y$112,"x") + SUMIFS($Z$4:$Z$112,$W$4:$W$112,V124,$Y$4:$Y$112,"o")</f>
        <v>196</v>
      </c>
      <c r="X124" s="33"/>
      <c r="Y124" s="33" t="s">
        <v>26</v>
      </c>
      <c r="Z124" s="40">
        <f>SUMIFS($Z$4:$Z$112,$W$4:$W$112,Y124,$Y$4:$Y$112,"x") + SUMIFS($Z$4:$Z$112,$W$4:$W$112,Y124,$Y$4:$Y$112,"o")</f>
        <v>1138</v>
      </c>
      <c r="AA124" s="7" t="s">
        <v>77</v>
      </c>
      <c r="AB124" s="8" t="s">
        <v>29</v>
      </c>
      <c r="AC124" s="9">
        <v>-5.1810000000000002E-2</v>
      </c>
      <c r="AD124" s="9"/>
      <c r="AE124" s="9">
        <f t="shared" si="66"/>
        <v>15</v>
      </c>
      <c r="AF124" s="37" t="s">
        <v>22</v>
      </c>
      <c r="AG124" s="38">
        <f t="shared" si="101"/>
        <v>70</v>
      </c>
      <c r="AH124" s="39"/>
      <c r="AI124" s="39" t="s">
        <v>23</v>
      </c>
      <c r="AJ124" s="38">
        <f t="shared" si="102"/>
        <v>0</v>
      </c>
      <c r="AK124" s="7" t="s">
        <v>53</v>
      </c>
      <c r="AL124" s="8" t="s">
        <v>28</v>
      </c>
      <c r="AM124" s="9">
        <v>-5.6610000000000001E-2</v>
      </c>
      <c r="AN124" s="9"/>
      <c r="AO124" s="9">
        <f t="shared" si="61"/>
        <v>18</v>
      </c>
      <c r="AP124" s="34" t="s">
        <v>28</v>
      </c>
      <c r="AQ124" s="35">
        <f t="shared" ref="AQ124:AQ126" si="108">SUMIFS($AT$4:$AT$116,$AQ$4:$AQ$116,AP124,$AS$4:$AS$116,"x")</f>
        <v>1121</v>
      </c>
      <c r="AR124" s="36"/>
      <c r="AS124" s="36" t="s">
        <v>29</v>
      </c>
      <c r="AT124" s="35">
        <f t="shared" ref="AT124:AT126" si="109">SUMIFS($AT$4:$AT$116,$AQ$4:$AQ$116,AS124,$AS$4:$AS$116,"x")</f>
        <v>187</v>
      </c>
      <c r="AU124" s="7" t="s">
        <v>104</v>
      </c>
      <c r="AV124" s="8" t="s">
        <v>29</v>
      </c>
      <c r="AW124" s="9">
        <v>-2.7820000000000001E-2</v>
      </c>
      <c r="AX124" s="9"/>
      <c r="AY124" s="9">
        <f t="shared" si="98"/>
        <v>7</v>
      </c>
      <c r="AZ124" s="7" t="s">
        <v>56</v>
      </c>
      <c r="BA124" s="8" t="s">
        <v>19</v>
      </c>
      <c r="BB124" s="9">
        <v>-1.427E-2</v>
      </c>
      <c r="BC124" s="9"/>
      <c r="BD124" s="9">
        <f t="shared" si="103"/>
        <v>4</v>
      </c>
      <c r="BE124" s="7" t="s">
        <v>18</v>
      </c>
      <c r="BF124" s="8" t="s">
        <v>19</v>
      </c>
      <c r="BG124" s="9">
        <v>1.274E-2</v>
      </c>
      <c r="BH124" s="9"/>
      <c r="BI124" s="9">
        <f>IF(BG124&gt;BG125,BI125+1,BI125)</f>
        <v>2</v>
      </c>
      <c r="BJ124" s="7" t="s">
        <v>41</v>
      </c>
      <c r="BK124" s="8" t="s">
        <v>25</v>
      </c>
      <c r="BL124" s="9">
        <v>-1.0919999999999999E-2</v>
      </c>
      <c r="BM124" s="9"/>
      <c r="BN124" s="9">
        <f t="shared" si="104"/>
        <v>4</v>
      </c>
      <c r="BO124" s="34" t="s">
        <v>19</v>
      </c>
      <c r="BP124" s="35">
        <f t="shared" si="105"/>
        <v>743</v>
      </c>
      <c r="BQ124" s="36"/>
      <c r="BR124" s="36" t="s">
        <v>20</v>
      </c>
      <c r="BS124" s="35">
        <f t="shared" si="106"/>
        <v>147</v>
      </c>
    </row>
    <row r="125" spans="1:75" ht="18" thickTop="1" thickBot="1" x14ac:dyDescent="0.25">
      <c r="A125" s="69"/>
      <c r="B125" s="7" t="s">
        <v>42</v>
      </c>
      <c r="C125" s="8" t="s">
        <v>26</v>
      </c>
      <c r="D125" s="9">
        <v>-5.4399999999999997E-2</v>
      </c>
      <c r="E125" s="9"/>
      <c r="F125" s="9">
        <f t="shared" si="50"/>
        <v>21</v>
      </c>
      <c r="G125" s="7" t="s">
        <v>56</v>
      </c>
      <c r="H125" s="8" t="s">
        <v>19</v>
      </c>
      <c r="I125" s="9">
        <v>-6.4560000000000006E-2</v>
      </c>
      <c r="J125" s="9"/>
      <c r="K125" s="9">
        <f t="shared" si="75"/>
        <v>14</v>
      </c>
      <c r="L125" s="7" t="s">
        <v>41</v>
      </c>
      <c r="M125" s="8" t="s">
        <v>29</v>
      </c>
      <c r="N125" s="9">
        <v>-3.0100000000000001E-3</v>
      </c>
      <c r="O125" s="9"/>
      <c r="P125" s="9">
        <v>1</v>
      </c>
      <c r="Q125" s="7" t="s">
        <v>95</v>
      </c>
      <c r="R125" s="8" t="s">
        <v>26</v>
      </c>
      <c r="S125" s="9">
        <v>-2.7910000000000001E-2</v>
      </c>
      <c r="T125" s="9"/>
      <c r="U125" s="9">
        <f t="shared" si="107"/>
        <v>4</v>
      </c>
      <c r="V125" s="34" t="s">
        <v>28</v>
      </c>
      <c r="W125" s="35">
        <f t="shared" ref="W125:W127" si="110">SUMIFS($Z$4:$Z$112,$W$4:$W$112,V125,$Y$4:$Y$112,"x") + SUMIFS($Z$4:$Z$112,$W$4:$W$112,V125,$Y$4:$Y$112,"o")</f>
        <v>869</v>
      </c>
      <c r="X125" s="36"/>
      <c r="Y125" s="36" t="s">
        <v>29</v>
      </c>
      <c r="Z125" s="35">
        <f t="shared" ref="Z125:Z127" si="111">SUMIFS($Z$4:$Z$112,$W$4:$W$112,Y125,$Y$4:$Y$112,"x") + SUMIFS($Z$4:$Z$112,$W$4:$W$112,Y125,$Y$4:$Y$112,"o")</f>
        <v>137</v>
      </c>
      <c r="AA125" s="7" t="s">
        <v>82</v>
      </c>
      <c r="AB125" s="8" t="s">
        <v>20</v>
      </c>
      <c r="AC125" s="9">
        <v>-5.2220000000000003E-2</v>
      </c>
      <c r="AD125" s="9"/>
      <c r="AE125" s="9">
        <f t="shared" si="66"/>
        <v>16</v>
      </c>
      <c r="AF125" s="90" t="s">
        <v>111</v>
      </c>
      <c r="AG125" s="91"/>
      <c r="AH125" s="91"/>
      <c r="AI125" s="91"/>
      <c r="AJ125" s="92"/>
      <c r="AK125" s="7" t="s">
        <v>53</v>
      </c>
      <c r="AL125" s="8" t="s">
        <v>23</v>
      </c>
      <c r="AM125" s="9">
        <v>-5.9679999999999997E-2</v>
      </c>
      <c r="AN125" s="9"/>
      <c r="AO125" s="9">
        <f t="shared" si="61"/>
        <v>19</v>
      </c>
      <c r="AP125" s="34" t="s">
        <v>19</v>
      </c>
      <c r="AQ125" s="35">
        <f t="shared" si="108"/>
        <v>0</v>
      </c>
      <c r="AR125" s="36"/>
      <c r="AS125" s="36" t="s">
        <v>20</v>
      </c>
      <c r="AT125" s="35">
        <f t="shared" si="109"/>
        <v>162</v>
      </c>
      <c r="AU125" s="7" t="s">
        <v>103</v>
      </c>
      <c r="AV125" s="8" t="s">
        <v>26</v>
      </c>
      <c r="AW125" s="9">
        <v>-3.4189999999999998E-2</v>
      </c>
      <c r="AX125" s="9"/>
      <c r="AY125" s="9">
        <f t="shared" si="98"/>
        <v>8</v>
      </c>
      <c r="AZ125" s="7" t="s">
        <v>44</v>
      </c>
      <c r="BA125" s="8" t="s">
        <v>20</v>
      </c>
      <c r="BB125" s="9">
        <v>-1.711E-2</v>
      </c>
      <c r="BC125" s="9"/>
      <c r="BD125" s="9">
        <f t="shared" si="103"/>
        <v>5</v>
      </c>
      <c r="BE125" s="7" t="s">
        <v>32</v>
      </c>
      <c r="BF125" s="8" t="s">
        <v>26</v>
      </c>
      <c r="BG125" s="9">
        <v>5.5799999999999999E-3</v>
      </c>
      <c r="BH125" s="9"/>
      <c r="BI125" s="9">
        <v>1</v>
      </c>
      <c r="BJ125" s="7" t="s">
        <v>104</v>
      </c>
      <c r="BK125" s="8" t="s">
        <v>22</v>
      </c>
      <c r="BL125" s="9">
        <v>-1.5720000000000001E-2</v>
      </c>
      <c r="BM125" s="9"/>
      <c r="BN125" s="9">
        <f t="shared" si="104"/>
        <v>5</v>
      </c>
      <c r="BO125" s="37" t="s">
        <v>22</v>
      </c>
      <c r="BP125" s="38">
        <f t="shared" si="105"/>
        <v>1178</v>
      </c>
      <c r="BQ125" s="39"/>
      <c r="BR125" s="39" t="s">
        <v>23</v>
      </c>
      <c r="BS125" s="38">
        <f t="shared" si="106"/>
        <v>70</v>
      </c>
    </row>
    <row r="126" spans="1:75" ht="18" thickTop="1" thickBot="1" x14ac:dyDescent="0.25">
      <c r="A126" s="69"/>
      <c r="B126" s="7" t="s">
        <v>93</v>
      </c>
      <c r="C126" s="8" t="s">
        <v>20</v>
      </c>
      <c r="D126" s="9">
        <v>-5.5530000000000003E-2</v>
      </c>
      <c r="E126" s="9"/>
      <c r="F126" s="9">
        <f t="shared" si="50"/>
        <v>22</v>
      </c>
      <c r="G126" s="7" t="s">
        <v>61</v>
      </c>
      <c r="H126" s="8" t="s">
        <v>23</v>
      </c>
      <c r="I126" s="9">
        <v>-6.4869999999999997E-2</v>
      </c>
      <c r="J126" s="9"/>
      <c r="K126" s="9">
        <f t="shared" si="75"/>
        <v>15</v>
      </c>
      <c r="L126" s="7" t="s">
        <v>48</v>
      </c>
      <c r="M126" s="8" t="s">
        <v>20</v>
      </c>
      <c r="N126" s="9">
        <v>-7.7499999999999999E-3</v>
      </c>
      <c r="O126" s="9"/>
      <c r="P126" s="9">
        <f>IF(N126&lt;N125,P125+1,P125)</f>
        <v>2</v>
      </c>
      <c r="Q126" s="7" t="s">
        <v>99</v>
      </c>
      <c r="R126" s="8" t="s">
        <v>28</v>
      </c>
      <c r="S126" s="9">
        <v>-3.1609999999999999E-2</v>
      </c>
      <c r="T126" s="9"/>
      <c r="U126" s="9">
        <f t="shared" si="107"/>
        <v>5</v>
      </c>
      <c r="V126" s="34" t="s">
        <v>19</v>
      </c>
      <c r="W126" s="35">
        <f t="shared" si="110"/>
        <v>0</v>
      </c>
      <c r="X126" s="36"/>
      <c r="Y126" s="36" t="s">
        <v>20</v>
      </c>
      <c r="Z126" s="35">
        <f t="shared" si="111"/>
        <v>455</v>
      </c>
      <c r="AA126" s="7" t="s">
        <v>98</v>
      </c>
      <c r="AB126" s="8" t="s">
        <v>19</v>
      </c>
      <c r="AC126" s="9">
        <v>-5.2609999999999997E-2</v>
      </c>
      <c r="AD126" s="9"/>
      <c r="AE126" s="9">
        <f t="shared" si="66"/>
        <v>17</v>
      </c>
      <c r="AF126" s="31" t="s">
        <v>25</v>
      </c>
      <c r="AG126" s="40">
        <f>SUMIFS($AJ$4:$AJ$114,$AG$4:$AG$114,AF126,$AI$4:$AI$114,"x") + SUMIFS($AJ$4:$AJ$114,$AG$4:$AG$114," +PNA",$AI$4:$AI$114,"o")</f>
        <v>191</v>
      </c>
      <c r="AH126" s="33"/>
      <c r="AI126" s="33" t="s">
        <v>26</v>
      </c>
      <c r="AJ126" s="40">
        <f>SUMIFS($AJ$4:$AJ$114,$AG$4:$AG$114,AI126,$AI$4:$AI$114,"x") + SUMIFS($AJ$4:$AJ$114,$AG$4:$AG$114," +PNA",$AI$4:$AI$114,"o")</f>
        <v>85</v>
      </c>
      <c r="AK126" s="7" t="s">
        <v>62</v>
      </c>
      <c r="AL126" s="8" t="s">
        <v>25</v>
      </c>
      <c r="AM126" s="9">
        <v>-5.9990000000000002E-2</v>
      </c>
      <c r="AN126" s="9"/>
      <c r="AO126" s="9">
        <f t="shared" si="61"/>
        <v>20</v>
      </c>
      <c r="AP126" s="37" t="s">
        <v>22</v>
      </c>
      <c r="AQ126" s="38">
        <f t="shared" si="108"/>
        <v>734</v>
      </c>
      <c r="AR126" s="39"/>
      <c r="AS126" s="39" t="s">
        <v>23</v>
      </c>
      <c r="AT126" s="38">
        <f t="shared" si="109"/>
        <v>0</v>
      </c>
      <c r="AU126" s="7" t="s">
        <v>34</v>
      </c>
      <c r="AV126" s="8" t="s">
        <v>19</v>
      </c>
      <c r="AW126" s="9">
        <v>-3.5979999999999998E-2</v>
      </c>
      <c r="AX126" s="9"/>
      <c r="AY126" s="9">
        <f t="shared" si="98"/>
        <v>9</v>
      </c>
      <c r="AZ126" s="7" t="s">
        <v>84</v>
      </c>
      <c r="BA126" s="8" t="s">
        <v>19</v>
      </c>
      <c r="BB126" s="9">
        <v>-1.908E-2</v>
      </c>
      <c r="BC126" s="9"/>
      <c r="BD126" s="9">
        <f t="shared" si="103"/>
        <v>6</v>
      </c>
      <c r="BE126" s="90" t="s">
        <v>109</v>
      </c>
      <c r="BF126" s="91"/>
      <c r="BG126" s="91"/>
      <c r="BH126" s="91"/>
      <c r="BI126" s="91"/>
      <c r="BJ126" s="7" t="s">
        <v>104</v>
      </c>
      <c r="BK126" s="8" t="s">
        <v>20</v>
      </c>
      <c r="BL126" s="9">
        <v>-1.5959999999999998E-2</v>
      </c>
      <c r="BM126" s="9"/>
      <c r="BN126" s="9">
        <f t="shared" si="104"/>
        <v>6</v>
      </c>
      <c r="BO126" s="7" t="s">
        <v>58</v>
      </c>
      <c r="BP126" s="8" t="s">
        <v>20</v>
      </c>
      <c r="BQ126" s="9">
        <v>-1.8190000000000001E-2</v>
      </c>
      <c r="BS126">
        <v>1</v>
      </c>
    </row>
    <row r="127" spans="1:75" ht="18" thickTop="1" thickBot="1" x14ac:dyDescent="0.25">
      <c r="A127" s="69"/>
      <c r="B127" s="7" t="s">
        <v>46</v>
      </c>
      <c r="C127" s="8" t="s">
        <v>20</v>
      </c>
      <c r="D127" s="9">
        <v>-5.8380000000000001E-2</v>
      </c>
      <c r="E127" s="9"/>
      <c r="F127" s="9">
        <f t="shared" si="50"/>
        <v>23</v>
      </c>
      <c r="G127" s="7" t="s">
        <v>96</v>
      </c>
      <c r="H127" s="8" t="s">
        <v>19</v>
      </c>
      <c r="I127" s="9">
        <v>-6.9800000000000001E-2</v>
      </c>
      <c r="J127" s="9"/>
      <c r="K127" s="9">
        <f t="shared" si="75"/>
        <v>16</v>
      </c>
      <c r="L127" s="7" t="s">
        <v>47</v>
      </c>
      <c r="M127" s="8" t="s">
        <v>19</v>
      </c>
      <c r="N127" s="9">
        <v>-8.7899999999999992E-3</v>
      </c>
      <c r="O127" s="9"/>
      <c r="P127" s="9">
        <f t="shared" ref="P127:P190" si="112">IF(N127&lt;N126,P126+1,P126)</f>
        <v>3</v>
      </c>
      <c r="Q127" s="7" t="s">
        <v>67</v>
      </c>
      <c r="R127" s="8" t="s">
        <v>20</v>
      </c>
      <c r="S127" s="9">
        <v>-3.5099999999999999E-2</v>
      </c>
      <c r="T127" s="9"/>
      <c r="U127" s="9">
        <f t="shared" si="107"/>
        <v>6</v>
      </c>
      <c r="V127" s="37" t="s">
        <v>22</v>
      </c>
      <c r="W127" s="38">
        <f t="shared" si="110"/>
        <v>1078</v>
      </c>
      <c r="X127" s="39"/>
      <c r="Y127" s="39" t="s">
        <v>23</v>
      </c>
      <c r="Z127" s="38">
        <f t="shared" si="111"/>
        <v>0</v>
      </c>
      <c r="AA127" s="7" t="s">
        <v>63</v>
      </c>
      <c r="AB127" s="8" t="s">
        <v>22</v>
      </c>
      <c r="AC127" s="9">
        <v>-5.9990000000000002E-2</v>
      </c>
      <c r="AD127" s="9"/>
      <c r="AE127" s="9">
        <f t="shared" si="66"/>
        <v>18</v>
      </c>
      <c r="AF127" s="34" t="s">
        <v>28</v>
      </c>
      <c r="AG127" s="35">
        <f t="shared" ref="AG127:AG129" si="113">SUMIFS($AJ$4:$AJ$114,$AG$4:$AG$114,AF127,$AI$4:$AI$114,"x") + SUMIFS($AJ$4:$AJ$114,$AG$4:$AG$114," +PNA",$AI$4:$AI$114,"o")</f>
        <v>293</v>
      </c>
      <c r="AH127" s="36"/>
      <c r="AI127" s="36" t="s">
        <v>29</v>
      </c>
      <c r="AJ127" s="35">
        <f t="shared" ref="AJ127:AJ129" si="114">SUMIFS($AJ$4:$AJ$114,$AG$4:$AG$114,AI127,$AI$4:$AI$114,"x") + SUMIFS($AJ$4:$AJ$114,$AG$4:$AG$114," +PNA",$AI$4:$AI$114,"o")</f>
        <v>85</v>
      </c>
      <c r="AK127" s="7" t="s">
        <v>75</v>
      </c>
      <c r="AL127" s="8" t="s">
        <v>25</v>
      </c>
      <c r="AM127" s="9">
        <v>-6.0080000000000001E-2</v>
      </c>
      <c r="AN127" s="9"/>
      <c r="AO127" s="9">
        <f t="shared" si="61"/>
        <v>21</v>
      </c>
      <c r="AP127" s="90" t="s">
        <v>111</v>
      </c>
      <c r="AQ127" s="91"/>
      <c r="AR127" s="91"/>
      <c r="AS127" s="91"/>
      <c r="AT127" s="92"/>
      <c r="AU127" s="7" t="s">
        <v>96</v>
      </c>
      <c r="AV127" s="8" t="s">
        <v>25</v>
      </c>
      <c r="AW127" s="9">
        <v>-3.6130000000000002E-2</v>
      </c>
      <c r="AX127" s="9"/>
      <c r="AY127" s="9">
        <f t="shared" si="98"/>
        <v>10</v>
      </c>
      <c r="AZ127" s="7" t="s">
        <v>82</v>
      </c>
      <c r="BA127" s="8" t="s">
        <v>20</v>
      </c>
      <c r="BB127" s="9">
        <v>-2.3460000000000002E-2</v>
      </c>
      <c r="BC127" s="9"/>
      <c r="BD127" s="9">
        <f t="shared" si="103"/>
        <v>7</v>
      </c>
      <c r="BE127" s="31" t="s">
        <v>25</v>
      </c>
      <c r="BF127" s="32">
        <f>(SUMIF($BF$4:$BF$125,BE127,$BI$4:$BI$125))/$BI$4</f>
        <v>5.2377049180327866</v>
      </c>
      <c r="BG127" s="33"/>
      <c r="BH127" s="33" t="s">
        <v>26</v>
      </c>
      <c r="BI127" s="32">
        <f>(SUMIF($BF$4:$BF$125,BH127,$BI$4:$BI$125))/$BI$4</f>
        <v>7.5081967213114753</v>
      </c>
      <c r="BJ127" s="7" t="s">
        <v>98</v>
      </c>
      <c r="BK127" s="8" t="s">
        <v>29</v>
      </c>
      <c r="BL127" s="9">
        <v>-2.1760000000000002E-2</v>
      </c>
      <c r="BM127" s="9"/>
      <c r="BN127" s="9">
        <f t="shared" si="104"/>
        <v>7</v>
      </c>
      <c r="BO127" s="7" t="s">
        <v>104</v>
      </c>
      <c r="BP127" s="8" t="s">
        <v>20</v>
      </c>
      <c r="BQ127" s="9">
        <v>-2.1829999999999999E-2</v>
      </c>
      <c r="BS127" s="9">
        <f>IF(BQ127&lt;BQ126,BS126+1,BS126)</f>
        <v>2</v>
      </c>
    </row>
    <row r="128" spans="1:75" ht="18" thickTop="1" thickBot="1" x14ac:dyDescent="0.25">
      <c r="A128" s="69"/>
      <c r="B128" s="7" t="s">
        <v>52</v>
      </c>
      <c r="C128" s="8" t="s">
        <v>29</v>
      </c>
      <c r="D128" s="9">
        <v>-5.892E-2</v>
      </c>
      <c r="E128" s="9"/>
      <c r="F128" s="9">
        <f t="shared" si="50"/>
        <v>24</v>
      </c>
      <c r="G128" s="7" t="s">
        <v>57</v>
      </c>
      <c r="H128" s="8" t="s">
        <v>20</v>
      </c>
      <c r="I128" s="9">
        <v>-7.0040000000000005E-2</v>
      </c>
      <c r="J128" s="9"/>
      <c r="K128" s="9">
        <f t="shared" si="75"/>
        <v>17</v>
      </c>
      <c r="L128" s="7" t="s">
        <v>80</v>
      </c>
      <c r="M128" s="8" t="s">
        <v>25</v>
      </c>
      <c r="N128" s="9">
        <v>-1.303E-2</v>
      </c>
      <c r="O128" s="9"/>
      <c r="P128" s="9">
        <f t="shared" si="112"/>
        <v>4</v>
      </c>
      <c r="Q128" s="7" t="s">
        <v>33</v>
      </c>
      <c r="R128" s="8" t="s">
        <v>25</v>
      </c>
      <c r="S128" s="9">
        <v>-3.7650000000000003E-2</v>
      </c>
      <c r="T128" s="9"/>
      <c r="U128" s="9">
        <f t="shared" si="107"/>
        <v>7</v>
      </c>
      <c r="V128" s="7" t="s">
        <v>104</v>
      </c>
      <c r="W128" s="8" t="s">
        <v>25</v>
      </c>
      <c r="X128" s="9">
        <v>-5.4400000000000004E-3</v>
      </c>
      <c r="Y128" s="9"/>
      <c r="Z128" s="9">
        <v>1</v>
      </c>
      <c r="AA128" s="7" t="s">
        <v>75</v>
      </c>
      <c r="AB128" s="8" t="s">
        <v>25</v>
      </c>
      <c r="AC128" s="9">
        <v>-6.4890000000000003E-2</v>
      </c>
      <c r="AD128" s="9"/>
      <c r="AE128" s="9">
        <f t="shared" si="66"/>
        <v>19</v>
      </c>
      <c r="AF128" s="34" t="s">
        <v>19</v>
      </c>
      <c r="AG128" s="35">
        <f t="shared" si="113"/>
        <v>85</v>
      </c>
      <c r="AH128" s="36"/>
      <c r="AI128" s="36" t="s">
        <v>20</v>
      </c>
      <c r="AJ128" s="35">
        <f t="shared" si="114"/>
        <v>181</v>
      </c>
      <c r="AK128" s="7" t="s">
        <v>97</v>
      </c>
      <c r="AL128" s="8" t="s">
        <v>23</v>
      </c>
      <c r="AM128" s="9">
        <v>-6.1670000000000003E-2</v>
      </c>
      <c r="AN128" s="9"/>
      <c r="AO128" s="9">
        <f t="shared" si="61"/>
        <v>22</v>
      </c>
      <c r="AP128" s="31" t="s">
        <v>25</v>
      </c>
      <c r="AQ128" s="40">
        <f>SUMIFS($AT$4:$AT$116,$AQ$4:$AQ$116,AP128,$AS$4:$AS$116,"x") + SUMIFS($AT$4:$AT$116,$AQ$4:$AQ$116,AP128,$AS$4:$AS$116,"o")</f>
        <v>458</v>
      </c>
      <c r="AR128" s="33"/>
      <c r="AS128" s="33" t="s">
        <v>26</v>
      </c>
      <c r="AT128" s="40">
        <f>SUMIFS($AT$4:$AT$116,$AQ$4:$AQ$116,AS128,$AS$4:$AS$116,"x") + SUMIFS($AT$4:$AT$116,$AQ$4:$AQ$116,AS128,$AS$4:$AS$116,"o")</f>
        <v>196</v>
      </c>
      <c r="AU128" s="7" t="s">
        <v>44</v>
      </c>
      <c r="AV128" s="8" t="s">
        <v>20</v>
      </c>
      <c r="AW128" s="9">
        <v>-4.7320000000000001E-2</v>
      </c>
      <c r="AX128" s="9"/>
      <c r="AY128" s="9">
        <f t="shared" si="98"/>
        <v>11</v>
      </c>
      <c r="AZ128" s="7" t="s">
        <v>80</v>
      </c>
      <c r="BA128" s="8" t="s">
        <v>28</v>
      </c>
      <c r="BB128" s="9">
        <v>-3.1210000000000002E-2</v>
      </c>
      <c r="BC128" s="9"/>
      <c r="BD128" s="9">
        <f t="shared" si="103"/>
        <v>8</v>
      </c>
      <c r="BE128" s="34" t="s">
        <v>28</v>
      </c>
      <c r="BF128" s="35">
        <f t="shared" ref="BF128:BF130" si="115">(SUMIF($BF$4:$BF$125,BE128,$BI$4:$BI$125))/$BI$4</f>
        <v>11.188524590163935</v>
      </c>
      <c r="BG128" s="36"/>
      <c r="BH128" s="36" t="s">
        <v>29</v>
      </c>
      <c r="BI128" s="35">
        <f t="shared" ref="BI128:BI130" si="116">(SUMIF($BF$4:$BF$125,BH128,$BI$4:$BI$125))/$BI$4</f>
        <v>7.8360655737704921</v>
      </c>
      <c r="BJ128" s="7" t="s">
        <v>87</v>
      </c>
      <c r="BK128" s="8" t="s">
        <v>29</v>
      </c>
      <c r="BL128" s="9">
        <v>-2.5950000000000001E-2</v>
      </c>
      <c r="BM128" s="9"/>
      <c r="BN128" s="9">
        <f t="shared" si="104"/>
        <v>8</v>
      </c>
      <c r="BO128" s="7" t="s">
        <v>69</v>
      </c>
      <c r="BP128" s="8" t="s">
        <v>29</v>
      </c>
      <c r="BQ128" s="9">
        <v>-2.6710000000000001E-2</v>
      </c>
      <c r="BS128" s="9">
        <f t="shared" ref="BS128:BS191" si="117">IF(BQ128&lt;BQ127,BS127+1,BS127)</f>
        <v>3</v>
      </c>
    </row>
    <row r="129" spans="1:71" ht="17" thickBot="1" x14ac:dyDescent="0.25">
      <c r="A129" s="69"/>
      <c r="B129" s="7" t="s">
        <v>85</v>
      </c>
      <c r="C129" s="8" t="s">
        <v>19</v>
      </c>
      <c r="D129" s="9">
        <v>-5.8959999999999999E-2</v>
      </c>
      <c r="E129" s="9"/>
      <c r="F129" s="9">
        <f t="shared" si="50"/>
        <v>25</v>
      </c>
      <c r="G129" s="7" t="s">
        <v>82</v>
      </c>
      <c r="H129" s="8" t="s">
        <v>25</v>
      </c>
      <c r="I129" s="9">
        <v>-7.2760000000000005E-2</v>
      </c>
      <c r="J129" s="9"/>
      <c r="K129" s="9">
        <f t="shared" si="75"/>
        <v>18</v>
      </c>
      <c r="L129" s="7" t="s">
        <v>103</v>
      </c>
      <c r="M129" s="8" t="s">
        <v>19</v>
      </c>
      <c r="N129" s="9">
        <v>-2.223E-2</v>
      </c>
      <c r="O129" s="9"/>
      <c r="P129" s="9">
        <f t="shared" si="112"/>
        <v>5</v>
      </c>
      <c r="Q129" s="7" t="s">
        <v>74</v>
      </c>
      <c r="R129" s="8" t="s">
        <v>25</v>
      </c>
      <c r="S129" s="9">
        <v>-5.6250000000000001E-2</v>
      </c>
      <c r="T129" s="9"/>
      <c r="U129" s="9">
        <f t="shared" si="107"/>
        <v>8</v>
      </c>
      <c r="V129" s="7" t="s">
        <v>54</v>
      </c>
      <c r="W129" s="8" t="s">
        <v>105</v>
      </c>
      <c r="X129" s="9">
        <v>-7.9900000000000006E-3</v>
      </c>
      <c r="Y129" s="9"/>
      <c r="Z129" s="9">
        <f>IF(X129&lt;X128,Z128+1,Z128)</f>
        <v>2</v>
      </c>
      <c r="AA129" s="7" t="s">
        <v>51</v>
      </c>
      <c r="AB129" s="8" t="s">
        <v>22</v>
      </c>
      <c r="AC129" s="9">
        <v>-7.4639999999999998E-2</v>
      </c>
      <c r="AD129" s="9"/>
      <c r="AE129" s="9">
        <f t="shared" si="66"/>
        <v>20</v>
      </c>
      <c r="AF129" s="37" t="s">
        <v>22</v>
      </c>
      <c r="AG129" s="38">
        <f t="shared" si="113"/>
        <v>155</v>
      </c>
      <c r="AH129" s="39"/>
      <c r="AI129" s="39" t="s">
        <v>23</v>
      </c>
      <c r="AJ129" s="38">
        <f t="shared" si="114"/>
        <v>85</v>
      </c>
      <c r="AK129" s="7" t="s">
        <v>42</v>
      </c>
      <c r="AL129" s="8" t="s">
        <v>28</v>
      </c>
      <c r="AM129" s="9">
        <v>-6.7860000000000004E-2</v>
      </c>
      <c r="AN129" s="9"/>
      <c r="AO129" s="9">
        <f t="shared" si="61"/>
        <v>23</v>
      </c>
      <c r="AP129" s="34" t="s">
        <v>28</v>
      </c>
      <c r="AQ129" s="35">
        <f t="shared" ref="AQ129:AQ131" si="118">SUMIFS($AT$4:$AT$116,$AQ$4:$AQ$116,AP129,$AS$4:$AS$116,"x") + SUMIFS($AT$4:$AT$116,$AQ$4:$AQ$116,AP129,$AS$4:$AS$116,"o")</f>
        <v>1257</v>
      </c>
      <c r="AR129" s="36"/>
      <c r="AS129" s="36" t="s">
        <v>29</v>
      </c>
      <c r="AT129" s="35">
        <f t="shared" ref="AT129:AT131" si="119">SUMIFS($AT$4:$AT$116,$AQ$4:$AQ$116,AS129,$AS$4:$AS$116,"x") + SUMIFS($AT$4:$AT$116,$AQ$4:$AQ$116,AS129,$AS$4:$AS$116,"o")</f>
        <v>264</v>
      </c>
      <c r="AU129" s="7" t="s">
        <v>64</v>
      </c>
      <c r="AV129" s="8" t="s">
        <v>19</v>
      </c>
      <c r="AW129" s="9">
        <v>-4.7759999999999997E-2</v>
      </c>
      <c r="AX129" s="9"/>
      <c r="AY129" s="9">
        <f t="shared" si="98"/>
        <v>12</v>
      </c>
      <c r="AZ129" s="7" t="s">
        <v>61</v>
      </c>
      <c r="BA129" s="8" t="s">
        <v>23</v>
      </c>
      <c r="BB129" s="9">
        <v>-3.4709999999999998E-2</v>
      </c>
      <c r="BC129" s="9"/>
      <c r="BD129" s="9">
        <f t="shared" si="103"/>
        <v>9</v>
      </c>
      <c r="BE129" s="34" t="s">
        <v>19</v>
      </c>
      <c r="BF129" s="35">
        <f t="shared" si="115"/>
        <v>5.8196721311475406</v>
      </c>
      <c r="BG129" s="36"/>
      <c r="BH129" s="36" t="s">
        <v>20</v>
      </c>
      <c r="BI129" s="35">
        <f t="shared" si="116"/>
        <v>6.4262295081967213</v>
      </c>
      <c r="BJ129" s="7" t="s">
        <v>27</v>
      </c>
      <c r="BK129" s="8" t="s">
        <v>28</v>
      </c>
      <c r="BL129" s="9">
        <v>-3.635E-2</v>
      </c>
      <c r="BM129" s="9"/>
      <c r="BN129" s="9">
        <f t="shared" si="104"/>
        <v>9</v>
      </c>
      <c r="BO129" s="7" t="s">
        <v>104</v>
      </c>
      <c r="BP129" s="8" t="s">
        <v>22</v>
      </c>
      <c r="BQ129" s="9">
        <v>-2.7699999999999999E-2</v>
      </c>
      <c r="BS129" s="9">
        <f t="shared" si="117"/>
        <v>4</v>
      </c>
    </row>
    <row r="130" spans="1:71" ht="17" thickBot="1" x14ac:dyDescent="0.25">
      <c r="A130" s="69"/>
      <c r="B130" s="7" t="s">
        <v>76</v>
      </c>
      <c r="C130" s="8" t="s">
        <v>28</v>
      </c>
      <c r="D130" s="9">
        <v>-5.969E-2</v>
      </c>
      <c r="E130" s="9"/>
      <c r="F130" s="9">
        <f t="shared" si="50"/>
        <v>26</v>
      </c>
      <c r="G130" s="7" t="s">
        <v>47</v>
      </c>
      <c r="H130" s="8" t="s">
        <v>19</v>
      </c>
      <c r="I130" s="9">
        <v>-7.5490000000000002E-2</v>
      </c>
      <c r="J130" s="9"/>
      <c r="K130" s="9">
        <f t="shared" si="75"/>
        <v>19</v>
      </c>
      <c r="L130" s="7" t="s">
        <v>80</v>
      </c>
      <c r="M130" s="8" t="s">
        <v>19</v>
      </c>
      <c r="N130" s="9">
        <v>-2.453E-2</v>
      </c>
      <c r="O130" s="9"/>
      <c r="P130" s="9">
        <f t="shared" si="112"/>
        <v>6</v>
      </c>
      <c r="Q130" s="7" t="s">
        <v>99</v>
      </c>
      <c r="R130" s="8" t="s">
        <v>23</v>
      </c>
      <c r="S130" s="9">
        <v>-5.9029999999999999E-2</v>
      </c>
      <c r="T130" s="9"/>
      <c r="U130" s="9">
        <f t="shared" si="107"/>
        <v>9</v>
      </c>
      <c r="V130" s="7" t="s">
        <v>47</v>
      </c>
      <c r="W130" s="8" t="s">
        <v>19</v>
      </c>
      <c r="X130" s="9">
        <v>-1.0160000000000001E-2</v>
      </c>
      <c r="Y130" s="9"/>
      <c r="Z130" s="9">
        <f t="shared" ref="Z130:Z193" si="120">IF(X130&lt;X129,Z129+1,Z129)</f>
        <v>3</v>
      </c>
      <c r="AA130" s="7" t="s">
        <v>97</v>
      </c>
      <c r="AB130" s="8" t="s">
        <v>23</v>
      </c>
      <c r="AC130" s="9">
        <v>-7.6119999999999993E-2</v>
      </c>
      <c r="AD130" s="9"/>
      <c r="AE130" s="9">
        <f t="shared" si="66"/>
        <v>21</v>
      </c>
      <c r="AF130" s="7" t="s">
        <v>99</v>
      </c>
      <c r="AG130" s="8" t="s">
        <v>23</v>
      </c>
      <c r="AH130" s="9">
        <v>-1.0499999999999999E-3</v>
      </c>
      <c r="AI130" s="9"/>
      <c r="AJ130" s="9">
        <v>1</v>
      </c>
      <c r="AK130" s="7" t="s">
        <v>37</v>
      </c>
      <c r="AL130" s="8" t="s">
        <v>25</v>
      </c>
      <c r="AM130" s="9">
        <v>-6.8000000000000005E-2</v>
      </c>
      <c r="AN130" s="9"/>
      <c r="AO130" s="9">
        <f t="shared" si="61"/>
        <v>24</v>
      </c>
      <c r="AP130" s="34" t="s">
        <v>19</v>
      </c>
      <c r="AQ130" s="35">
        <f t="shared" si="118"/>
        <v>0</v>
      </c>
      <c r="AR130" s="36"/>
      <c r="AS130" s="36" t="s">
        <v>20</v>
      </c>
      <c r="AT130" s="35">
        <f t="shared" si="119"/>
        <v>422</v>
      </c>
      <c r="AU130" s="7" t="s">
        <v>68</v>
      </c>
      <c r="AV130" s="8" t="s">
        <v>29</v>
      </c>
      <c r="AW130" s="9">
        <v>-4.8649999999999999E-2</v>
      </c>
      <c r="AX130" s="9"/>
      <c r="AY130" s="9">
        <f t="shared" si="98"/>
        <v>13</v>
      </c>
      <c r="AZ130" s="7" t="s">
        <v>50</v>
      </c>
      <c r="BA130" s="8" t="s">
        <v>19</v>
      </c>
      <c r="BB130" s="9">
        <v>-3.8039999999999997E-2</v>
      </c>
      <c r="BC130" s="9"/>
      <c r="BD130" s="9">
        <f t="shared" si="103"/>
        <v>10</v>
      </c>
      <c r="BE130" s="37" t="s">
        <v>22</v>
      </c>
      <c r="BF130" s="38">
        <f t="shared" si="115"/>
        <v>14.680327868852459</v>
      </c>
      <c r="BG130" s="39"/>
      <c r="BH130" s="39" t="s">
        <v>23</v>
      </c>
      <c r="BI130" s="38">
        <f t="shared" si="116"/>
        <v>0.93442622950819676</v>
      </c>
      <c r="BJ130" s="7" t="s">
        <v>72</v>
      </c>
      <c r="BK130" s="8" t="s">
        <v>22</v>
      </c>
      <c r="BL130" s="9">
        <v>-3.9410000000000001E-2</v>
      </c>
      <c r="BM130" s="9"/>
      <c r="BN130" s="9">
        <f t="shared" si="104"/>
        <v>10</v>
      </c>
      <c r="BO130" s="7" t="s">
        <v>61</v>
      </c>
      <c r="BP130" s="8" t="s">
        <v>26</v>
      </c>
      <c r="BQ130" s="9">
        <v>-3.5270000000000003E-2</v>
      </c>
      <c r="BS130" s="9">
        <f t="shared" si="117"/>
        <v>5</v>
      </c>
    </row>
    <row r="131" spans="1:71" ht="18" thickTop="1" thickBot="1" x14ac:dyDescent="0.25">
      <c r="A131" s="69"/>
      <c r="B131" s="7" t="s">
        <v>83</v>
      </c>
      <c r="C131" s="8" t="s">
        <v>25</v>
      </c>
      <c r="D131" s="9">
        <v>-6.1019999999999998E-2</v>
      </c>
      <c r="E131" s="9"/>
      <c r="F131" s="9">
        <f t="shared" si="50"/>
        <v>27</v>
      </c>
      <c r="G131" s="7" t="s">
        <v>79</v>
      </c>
      <c r="H131" s="8" t="s">
        <v>25</v>
      </c>
      <c r="I131" s="9">
        <v>-8.3710000000000007E-2</v>
      </c>
      <c r="J131" s="9"/>
      <c r="K131" s="9">
        <f t="shared" si="75"/>
        <v>20</v>
      </c>
      <c r="L131" s="7" t="s">
        <v>31</v>
      </c>
      <c r="M131" s="8" t="s">
        <v>19</v>
      </c>
      <c r="N131" s="9">
        <v>-2.717E-2</v>
      </c>
      <c r="O131" s="9"/>
      <c r="P131" s="9">
        <f t="shared" si="112"/>
        <v>7</v>
      </c>
      <c r="Q131" s="7" t="s">
        <v>70</v>
      </c>
      <c r="R131" s="8" t="s">
        <v>19</v>
      </c>
      <c r="S131" s="9">
        <v>-6.3289999999999999E-2</v>
      </c>
      <c r="T131" s="9"/>
      <c r="U131" s="9">
        <f t="shared" si="107"/>
        <v>10</v>
      </c>
      <c r="V131" s="7" t="s">
        <v>79</v>
      </c>
      <c r="W131" s="8" t="s">
        <v>22</v>
      </c>
      <c r="X131" s="9">
        <v>-1.044E-2</v>
      </c>
      <c r="Y131" s="9"/>
      <c r="Z131" s="9">
        <f t="shared" si="120"/>
        <v>4</v>
      </c>
      <c r="AA131" s="7" t="s">
        <v>46</v>
      </c>
      <c r="AB131" s="8" t="s">
        <v>20</v>
      </c>
      <c r="AC131" s="9">
        <v>-7.8560000000000005E-2</v>
      </c>
      <c r="AD131" s="9"/>
      <c r="AE131" s="9">
        <f t="shared" si="66"/>
        <v>22</v>
      </c>
      <c r="AF131" s="7" t="s">
        <v>67</v>
      </c>
      <c r="AG131" s="8" t="s">
        <v>28</v>
      </c>
      <c r="AH131" s="9">
        <v>-1.91E-3</v>
      </c>
      <c r="AI131" s="9"/>
      <c r="AJ131" s="9">
        <f>IF(AH131&lt;AH130,AJ130+1,AJ130)</f>
        <v>2</v>
      </c>
      <c r="AK131" s="7" t="s">
        <v>79</v>
      </c>
      <c r="AL131" s="8" t="s">
        <v>22</v>
      </c>
      <c r="AM131" s="9">
        <v>-6.9290000000000004E-2</v>
      </c>
      <c r="AN131" s="9"/>
      <c r="AO131" s="9">
        <f t="shared" si="61"/>
        <v>25</v>
      </c>
      <c r="AP131" s="37" t="s">
        <v>22</v>
      </c>
      <c r="AQ131" s="38">
        <f t="shared" si="118"/>
        <v>962</v>
      </c>
      <c r="AR131" s="39"/>
      <c r="AS131" s="39" t="s">
        <v>23</v>
      </c>
      <c r="AT131" s="38">
        <f t="shared" si="119"/>
        <v>0</v>
      </c>
      <c r="AU131" s="7" t="s">
        <v>92</v>
      </c>
      <c r="AV131" s="8" t="s">
        <v>28</v>
      </c>
      <c r="AW131" s="9">
        <v>-5.1240000000000001E-2</v>
      </c>
      <c r="AX131" s="9"/>
      <c r="AY131" s="9">
        <f t="shared" si="98"/>
        <v>14</v>
      </c>
      <c r="AZ131" s="7" t="s">
        <v>39</v>
      </c>
      <c r="BA131" s="8" t="s">
        <v>28</v>
      </c>
      <c r="BB131" s="9">
        <v>-4.1200000000000001E-2</v>
      </c>
      <c r="BC131" s="9"/>
      <c r="BD131" s="9">
        <f t="shared" si="103"/>
        <v>11</v>
      </c>
      <c r="BE131" s="90" t="s">
        <v>110</v>
      </c>
      <c r="BF131" s="91"/>
      <c r="BG131" s="91"/>
      <c r="BH131" s="91"/>
      <c r="BI131" s="91"/>
      <c r="BJ131" s="7" t="s">
        <v>66</v>
      </c>
      <c r="BK131" s="8" t="s">
        <v>28</v>
      </c>
      <c r="BL131" s="9">
        <v>-4.8820000000000002E-2</v>
      </c>
      <c r="BM131" s="9"/>
      <c r="BN131" s="9">
        <f t="shared" si="104"/>
        <v>11</v>
      </c>
      <c r="BO131" s="7" t="s">
        <v>89</v>
      </c>
      <c r="BP131" s="8" t="s">
        <v>19</v>
      </c>
      <c r="BQ131" s="9">
        <v>-3.7069999999999999E-2</v>
      </c>
      <c r="BS131" s="9">
        <f t="shared" si="117"/>
        <v>6</v>
      </c>
    </row>
    <row r="132" spans="1:71" ht="18" thickTop="1" thickBot="1" x14ac:dyDescent="0.25">
      <c r="A132" s="69"/>
      <c r="B132" s="7" t="s">
        <v>91</v>
      </c>
      <c r="C132" s="8" t="s">
        <v>28</v>
      </c>
      <c r="D132" s="9">
        <v>-6.1920000000000003E-2</v>
      </c>
      <c r="E132" s="9"/>
      <c r="F132" s="9">
        <f t="shared" si="50"/>
        <v>28</v>
      </c>
      <c r="G132" s="7" t="s">
        <v>39</v>
      </c>
      <c r="H132" s="8" t="s">
        <v>25</v>
      </c>
      <c r="I132" s="9">
        <v>-8.5629999999999998E-2</v>
      </c>
      <c r="J132" s="9"/>
      <c r="K132" s="9">
        <f t="shared" si="75"/>
        <v>21</v>
      </c>
      <c r="L132" s="7" t="s">
        <v>86</v>
      </c>
      <c r="M132" s="8" t="s">
        <v>20</v>
      </c>
      <c r="N132" s="9">
        <v>-3.023E-2</v>
      </c>
      <c r="O132" s="9"/>
      <c r="P132" s="9">
        <f t="shared" si="112"/>
        <v>8</v>
      </c>
      <c r="Q132" s="7" t="s">
        <v>74</v>
      </c>
      <c r="R132" s="8" t="s">
        <v>23</v>
      </c>
      <c r="S132" s="9">
        <v>-7.2840000000000002E-2</v>
      </c>
      <c r="T132" s="9"/>
      <c r="U132" s="9">
        <f t="shared" si="107"/>
        <v>11</v>
      </c>
      <c r="V132" s="7" t="s">
        <v>99</v>
      </c>
      <c r="W132" s="8" t="s">
        <v>28</v>
      </c>
      <c r="X132" s="9">
        <v>-1.434E-2</v>
      </c>
      <c r="Y132" s="9"/>
      <c r="Z132" s="9">
        <f t="shared" si="120"/>
        <v>5</v>
      </c>
      <c r="AA132" s="7" t="s">
        <v>33</v>
      </c>
      <c r="AB132" s="8" t="s">
        <v>20</v>
      </c>
      <c r="AC132" s="9">
        <v>-8.0740000000000006E-2</v>
      </c>
      <c r="AD132" s="9"/>
      <c r="AE132" s="9">
        <f t="shared" si="66"/>
        <v>23</v>
      </c>
      <c r="AF132" s="7" t="s">
        <v>81</v>
      </c>
      <c r="AG132" s="8" t="s">
        <v>20</v>
      </c>
      <c r="AH132" s="9">
        <v>-3.8700000000000002E-3</v>
      </c>
      <c r="AI132" s="9"/>
      <c r="AJ132" s="9">
        <f t="shared" ref="AJ132:AJ195" si="121">IF(AH132&lt;AH131,AJ131+1,AJ131)</f>
        <v>3</v>
      </c>
      <c r="AK132" s="7" t="s">
        <v>76</v>
      </c>
      <c r="AL132" s="8" t="s">
        <v>22</v>
      </c>
      <c r="AM132" s="9">
        <v>-7.084E-2</v>
      </c>
      <c r="AN132" s="9"/>
      <c r="AO132" s="9">
        <f t="shared" si="61"/>
        <v>26</v>
      </c>
      <c r="AP132" s="7" t="s">
        <v>97</v>
      </c>
      <c r="AQ132" s="8" t="s">
        <v>25</v>
      </c>
      <c r="AR132" s="9">
        <v>-1.209E-2</v>
      </c>
      <c r="AS132" s="9"/>
      <c r="AT132" s="9">
        <v>1</v>
      </c>
      <c r="AU132" s="7" t="s">
        <v>35</v>
      </c>
      <c r="AV132" s="8" t="s">
        <v>25</v>
      </c>
      <c r="AW132" s="9">
        <v>-5.5789999999999999E-2</v>
      </c>
      <c r="AX132" s="9"/>
      <c r="AY132" s="9">
        <f t="shared" si="98"/>
        <v>15</v>
      </c>
      <c r="AZ132" s="7" t="s">
        <v>103</v>
      </c>
      <c r="BA132" s="8" t="s">
        <v>19</v>
      </c>
      <c r="BB132" s="9">
        <v>-4.6249999999999999E-2</v>
      </c>
      <c r="BC132" s="9"/>
      <c r="BD132" s="9">
        <f t="shared" si="103"/>
        <v>12</v>
      </c>
      <c r="BE132" s="31" t="s">
        <v>25</v>
      </c>
      <c r="BF132" s="40">
        <f>SUMIFS($BI$4:$BI$125,$BF$4:$BF$125,BE132,$BH$4:$BH$125,"x")</f>
        <v>280</v>
      </c>
      <c r="BG132" s="33"/>
      <c r="BH132" s="33" t="s">
        <v>26</v>
      </c>
      <c r="BI132" s="40">
        <f>SUMIFS($BI$4:$BI$125,$BF$4:$BF$125,BH132,$BH$4:$BH$125,"x")</f>
        <v>305</v>
      </c>
      <c r="BJ132" s="7" t="s">
        <v>48</v>
      </c>
      <c r="BK132" s="8" t="s">
        <v>29</v>
      </c>
      <c r="BL132" s="9">
        <v>-5.0709999999999998E-2</v>
      </c>
      <c r="BM132" s="9"/>
      <c r="BN132" s="9">
        <f t="shared" si="104"/>
        <v>12</v>
      </c>
      <c r="BO132" s="7" t="s">
        <v>90</v>
      </c>
      <c r="BP132" s="8" t="s">
        <v>26</v>
      </c>
      <c r="BQ132" s="9">
        <v>-3.9109999999999999E-2</v>
      </c>
      <c r="BS132" s="9">
        <f t="shared" si="117"/>
        <v>7</v>
      </c>
    </row>
    <row r="133" spans="1:71" ht="17" thickBot="1" x14ac:dyDescent="0.25">
      <c r="A133" s="69"/>
      <c r="B133" s="7" t="s">
        <v>27</v>
      </c>
      <c r="C133" s="8" t="s">
        <v>28</v>
      </c>
      <c r="D133" s="9">
        <v>-6.3039999999999999E-2</v>
      </c>
      <c r="E133" s="9"/>
      <c r="F133" s="9">
        <f t="shared" si="50"/>
        <v>29</v>
      </c>
      <c r="G133" s="7" t="s">
        <v>80</v>
      </c>
      <c r="H133" s="8" t="s">
        <v>25</v>
      </c>
      <c r="I133" s="9">
        <v>-9.7919999999999993E-2</v>
      </c>
      <c r="J133" s="9"/>
      <c r="K133" s="9">
        <f t="shared" si="75"/>
        <v>22</v>
      </c>
      <c r="L133" s="7" t="s">
        <v>57</v>
      </c>
      <c r="M133" s="8" t="s">
        <v>26</v>
      </c>
      <c r="N133" s="9">
        <v>-3.0640000000000001E-2</v>
      </c>
      <c r="O133" s="9"/>
      <c r="P133" s="9">
        <f t="shared" si="112"/>
        <v>9</v>
      </c>
      <c r="Q133" s="7" t="s">
        <v>43</v>
      </c>
      <c r="R133" s="8" t="s">
        <v>19</v>
      </c>
      <c r="S133" s="9">
        <v>-7.9649999999999999E-2</v>
      </c>
      <c r="T133" s="9"/>
      <c r="U133" s="9">
        <f t="shared" si="107"/>
        <v>12</v>
      </c>
      <c r="V133" s="7" t="s">
        <v>99</v>
      </c>
      <c r="W133" s="8" t="s">
        <v>23</v>
      </c>
      <c r="X133" s="9">
        <v>-1.6660000000000001E-2</v>
      </c>
      <c r="Y133" s="9"/>
      <c r="Z133" s="9">
        <f t="shared" si="120"/>
        <v>6</v>
      </c>
      <c r="AA133" s="7" t="s">
        <v>97</v>
      </c>
      <c r="AB133" s="8" t="s">
        <v>28</v>
      </c>
      <c r="AC133" s="9">
        <v>-8.8389999999999996E-2</v>
      </c>
      <c r="AD133" s="9"/>
      <c r="AE133" s="9">
        <f t="shared" si="66"/>
        <v>24</v>
      </c>
      <c r="AF133" s="7" t="s">
        <v>41</v>
      </c>
      <c r="AG133" s="8" t="s">
        <v>25</v>
      </c>
      <c r="AH133" s="9">
        <v>-9.0900000000000009E-3</v>
      </c>
      <c r="AI133" s="9"/>
      <c r="AJ133" s="9">
        <f t="shared" si="121"/>
        <v>4</v>
      </c>
      <c r="AK133" s="7" t="s">
        <v>74</v>
      </c>
      <c r="AL133" s="8" t="s">
        <v>25</v>
      </c>
      <c r="AM133" s="9">
        <v>-7.1529999999999996E-2</v>
      </c>
      <c r="AN133" s="9"/>
      <c r="AO133" s="9">
        <f t="shared" si="61"/>
        <v>27</v>
      </c>
      <c r="AP133" s="7" t="s">
        <v>99</v>
      </c>
      <c r="AQ133" s="8" t="s">
        <v>23</v>
      </c>
      <c r="AR133" s="9">
        <v>-1.2290000000000001E-2</v>
      </c>
      <c r="AS133" s="9"/>
      <c r="AT133" s="9">
        <f>IF(AR133&lt;AR132,AT132+1,AT132)</f>
        <v>2</v>
      </c>
      <c r="AU133" s="7" t="s">
        <v>80</v>
      </c>
      <c r="AV133" s="8" t="s">
        <v>25</v>
      </c>
      <c r="AW133" s="9">
        <v>-5.7660000000000003E-2</v>
      </c>
      <c r="AX133" s="9"/>
      <c r="AY133" s="9">
        <f t="shared" si="98"/>
        <v>16</v>
      </c>
      <c r="AZ133" s="7" t="s">
        <v>40</v>
      </c>
      <c r="BA133" s="8" t="s">
        <v>26</v>
      </c>
      <c r="BB133" s="9">
        <v>-4.6739999999999997E-2</v>
      </c>
      <c r="BC133" s="9"/>
      <c r="BD133" s="9">
        <f t="shared" si="103"/>
        <v>13</v>
      </c>
      <c r="BE133" s="34" t="s">
        <v>28</v>
      </c>
      <c r="BF133" s="35">
        <f t="shared" ref="BF133:BF135" si="122">SUMIFS($BI$4:$BI$125,$BF$4:$BF$125,BE133,$BH$4:$BH$125,"x")</f>
        <v>232</v>
      </c>
      <c r="BG133" s="36"/>
      <c r="BH133" s="36" t="s">
        <v>29</v>
      </c>
      <c r="BI133" s="35">
        <f t="shared" ref="BI133:BI135" si="123">SUMIFS($BI$4:$BI$125,$BF$4:$BF$125,BH133,$BH$4:$BH$125,"x")</f>
        <v>402</v>
      </c>
      <c r="BJ133" s="7" t="s">
        <v>35</v>
      </c>
      <c r="BK133" s="8" t="s">
        <v>25</v>
      </c>
      <c r="BL133" s="9">
        <v>-6.6689999999999999E-2</v>
      </c>
      <c r="BM133" s="9"/>
      <c r="BN133" s="9">
        <f t="shared" si="104"/>
        <v>13</v>
      </c>
      <c r="BO133" s="7" t="s">
        <v>79</v>
      </c>
      <c r="BP133" s="8" t="s">
        <v>29</v>
      </c>
      <c r="BQ133" s="9">
        <v>-3.9329999999999997E-2</v>
      </c>
      <c r="BS133" s="9">
        <f t="shared" si="117"/>
        <v>8</v>
      </c>
    </row>
    <row r="134" spans="1:71" ht="17" thickBot="1" x14ac:dyDescent="0.25">
      <c r="A134" s="69"/>
      <c r="B134" s="7" t="s">
        <v>70</v>
      </c>
      <c r="C134" s="8" t="s">
        <v>19</v>
      </c>
      <c r="D134" s="9">
        <v>-6.5820000000000004E-2</v>
      </c>
      <c r="E134" s="9"/>
      <c r="F134" s="9">
        <f t="shared" si="50"/>
        <v>30</v>
      </c>
      <c r="G134" s="7" t="s">
        <v>67</v>
      </c>
      <c r="H134" s="8" t="s">
        <v>20</v>
      </c>
      <c r="I134" s="9">
        <v>-9.9070000000000005E-2</v>
      </c>
      <c r="J134" s="9"/>
      <c r="K134" s="9">
        <f t="shared" si="75"/>
        <v>23</v>
      </c>
      <c r="L134" s="7" t="s">
        <v>35</v>
      </c>
      <c r="M134" s="8" t="s">
        <v>25</v>
      </c>
      <c r="N134" s="9">
        <v>-3.1269999999999999E-2</v>
      </c>
      <c r="O134" s="9"/>
      <c r="P134" s="9">
        <f t="shared" si="112"/>
        <v>10</v>
      </c>
      <c r="Q134" s="7" t="s">
        <v>53</v>
      </c>
      <c r="R134" s="8" t="s">
        <v>23</v>
      </c>
      <c r="S134" s="9">
        <v>-8.9169999999999999E-2</v>
      </c>
      <c r="T134" s="9"/>
      <c r="U134" s="9">
        <f t="shared" si="107"/>
        <v>13</v>
      </c>
      <c r="V134" s="7" t="s">
        <v>56</v>
      </c>
      <c r="W134" s="8" t="s">
        <v>25</v>
      </c>
      <c r="X134" s="9">
        <v>-1.6820000000000002E-2</v>
      </c>
      <c r="Y134" s="9"/>
      <c r="Z134" s="9">
        <f t="shared" si="120"/>
        <v>7</v>
      </c>
      <c r="AA134" s="7" t="s">
        <v>61</v>
      </c>
      <c r="AB134" s="8" t="s">
        <v>23</v>
      </c>
      <c r="AC134" s="9">
        <v>-8.9990000000000001E-2</v>
      </c>
      <c r="AD134" s="9"/>
      <c r="AE134" s="9">
        <f t="shared" si="66"/>
        <v>25</v>
      </c>
      <c r="AF134" s="7" t="s">
        <v>64</v>
      </c>
      <c r="AG134" s="8" t="s">
        <v>19</v>
      </c>
      <c r="AH134" s="9">
        <v>-1.3509999999999999E-2</v>
      </c>
      <c r="AI134" s="9"/>
      <c r="AJ134" s="9">
        <f t="shared" si="121"/>
        <v>5</v>
      </c>
      <c r="AK134" s="7" t="s">
        <v>102</v>
      </c>
      <c r="AL134" s="8" t="s">
        <v>26</v>
      </c>
      <c r="AM134" s="9">
        <v>-7.3910000000000003E-2</v>
      </c>
      <c r="AN134" s="9"/>
      <c r="AO134" s="9">
        <f t="shared" si="61"/>
        <v>28</v>
      </c>
      <c r="AP134" s="7" t="s">
        <v>31</v>
      </c>
      <c r="AQ134" s="8" t="s">
        <v>19</v>
      </c>
      <c r="AR134" s="9">
        <v>-1.243E-2</v>
      </c>
      <c r="AS134" s="9"/>
      <c r="AT134" s="9">
        <f t="shared" ref="AT134:AT197" si="124">IF(AR134&lt;AR133,AT133+1,AT133)</f>
        <v>3</v>
      </c>
      <c r="AU134" s="7" t="s">
        <v>78</v>
      </c>
      <c r="AV134" s="8" t="s">
        <v>23</v>
      </c>
      <c r="AW134" s="9">
        <v>-6.3670000000000004E-2</v>
      </c>
      <c r="AX134" s="9"/>
      <c r="AY134" s="9">
        <f t="shared" si="98"/>
        <v>17</v>
      </c>
      <c r="AZ134" s="7" t="s">
        <v>92</v>
      </c>
      <c r="BA134" s="8" t="s">
        <v>20</v>
      </c>
      <c r="BB134" s="9">
        <v>-5.0319999999999997E-2</v>
      </c>
      <c r="BC134" s="9"/>
      <c r="BD134" s="9">
        <f t="shared" si="103"/>
        <v>14</v>
      </c>
      <c r="BE134" s="34" t="s">
        <v>19</v>
      </c>
      <c r="BF134" s="35">
        <f t="shared" si="122"/>
        <v>349</v>
      </c>
      <c r="BG134" s="36"/>
      <c r="BH134" s="36" t="s">
        <v>20</v>
      </c>
      <c r="BI134" s="35">
        <f t="shared" si="123"/>
        <v>386</v>
      </c>
      <c r="BJ134" s="7" t="s">
        <v>69</v>
      </c>
      <c r="BK134" s="8" t="s">
        <v>29</v>
      </c>
      <c r="BL134" s="9">
        <v>-7.2459999999999997E-2</v>
      </c>
      <c r="BM134" s="9"/>
      <c r="BN134" s="9">
        <f t="shared" si="104"/>
        <v>14</v>
      </c>
      <c r="BO134" s="7" t="s">
        <v>32</v>
      </c>
      <c r="BP134" s="8" t="s">
        <v>20</v>
      </c>
      <c r="BQ134" s="9">
        <v>-4.0189999999999997E-2</v>
      </c>
      <c r="BS134" s="9">
        <f t="shared" si="117"/>
        <v>9</v>
      </c>
    </row>
    <row r="135" spans="1:71" ht="17" thickBot="1" x14ac:dyDescent="0.25">
      <c r="A135" s="69"/>
      <c r="B135" s="7" t="s">
        <v>66</v>
      </c>
      <c r="C135" s="8" t="s">
        <v>22</v>
      </c>
      <c r="D135" s="9">
        <v>-6.8409999999999999E-2</v>
      </c>
      <c r="E135" s="9"/>
      <c r="F135" s="9">
        <f t="shared" si="50"/>
        <v>31</v>
      </c>
      <c r="G135" s="7" t="s">
        <v>90</v>
      </c>
      <c r="H135" s="8" t="s">
        <v>26</v>
      </c>
      <c r="I135" s="9">
        <v>-9.9129999999999996E-2</v>
      </c>
      <c r="J135" s="9"/>
      <c r="K135" s="9">
        <f t="shared" si="75"/>
        <v>24</v>
      </c>
      <c r="L135" s="7" t="s">
        <v>85</v>
      </c>
      <c r="M135" s="8" t="s">
        <v>26</v>
      </c>
      <c r="N135" s="9">
        <v>-3.5270000000000003E-2</v>
      </c>
      <c r="O135" s="9"/>
      <c r="P135" s="9">
        <f t="shared" si="112"/>
        <v>11</v>
      </c>
      <c r="Q135" s="7" t="s">
        <v>104</v>
      </c>
      <c r="R135" s="8" t="s">
        <v>22</v>
      </c>
      <c r="S135" s="9">
        <v>-9.6829999999999999E-2</v>
      </c>
      <c r="T135" s="9"/>
      <c r="U135" s="9">
        <f t="shared" si="107"/>
        <v>14</v>
      </c>
      <c r="V135" s="7" t="s">
        <v>36</v>
      </c>
      <c r="W135" s="8" t="s">
        <v>26</v>
      </c>
      <c r="X135" s="9">
        <v>-2.7890000000000002E-2</v>
      </c>
      <c r="Y135" s="9"/>
      <c r="Z135" s="9">
        <f t="shared" si="120"/>
        <v>8</v>
      </c>
      <c r="AA135" s="7" t="s">
        <v>87</v>
      </c>
      <c r="AB135" s="8" t="s">
        <v>29</v>
      </c>
      <c r="AC135" s="9">
        <v>-9.6449999999999994E-2</v>
      </c>
      <c r="AD135" s="9"/>
      <c r="AE135" s="9">
        <f t="shared" si="66"/>
        <v>26</v>
      </c>
      <c r="AF135" s="7" t="s">
        <v>41</v>
      </c>
      <c r="AG135" s="8" t="s">
        <v>29</v>
      </c>
      <c r="AH135" s="9">
        <v>-1.8350000000000002E-2</v>
      </c>
      <c r="AI135" s="9"/>
      <c r="AJ135" s="9">
        <f t="shared" si="121"/>
        <v>6</v>
      </c>
      <c r="AK135" s="7" t="s">
        <v>59</v>
      </c>
      <c r="AL135" s="8" t="s">
        <v>25</v>
      </c>
      <c r="AM135" s="9">
        <v>-7.7359999999999998E-2</v>
      </c>
      <c r="AN135" s="9"/>
      <c r="AO135" s="9">
        <f t="shared" si="61"/>
        <v>29</v>
      </c>
      <c r="AP135" s="7" t="s">
        <v>18</v>
      </c>
      <c r="AQ135" s="8" t="s">
        <v>19</v>
      </c>
      <c r="AR135" s="9">
        <v>-1.2500000000000001E-2</v>
      </c>
      <c r="AS135" s="9"/>
      <c r="AT135" s="9">
        <f t="shared" si="124"/>
        <v>4</v>
      </c>
      <c r="AU135" s="7" t="s">
        <v>33</v>
      </c>
      <c r="AV135" s="8" t="s">
        <v>20</v>
      </c>
      <c r="AW135" s="9">
        <v>-6.7309999999999995E-2</v>
      </c>
      <c r="AX135" s="9"/>
      <c r="AY135" s="9">
        <f t="shared" si="98"/>
        <v>18</v>
      </c>
      <c r="AZ135" s="7" t="s">
        <v>82</v>
      </c>
      <c r="BA135" s="8" t="s">
        <v>28</v>
      </c>
      <c r="BB135" s="9">
        <v>-5.1659999999999998E-2</v>
      </c>
      <c r="BC135" s="9"/>
      <c r="BD135" s="9">
        <f t="shared" si="103"/>
        <v>15</v>
      </c>
      <c r="BE135" s="37" t="s">
        <v>22</v>
      </c>
      <c r="BF135" s="38">
        <f t="shared" si="122"/>
        <v>1027</v>
      </c>
      <c r="BG135" s="39"/>
      <c r="BH135" s="39" t="s">
        <v>23</v>
      </c>
      <c r="BI135" s="38">
        <f t="shared" si="123"/>
        <v>0</v>
      </c>
      <c r="BJ135" s="7" t="s">
        <v>36</v>
      </c>
      <c r="BK135" s="8" t="s">
        <v>23</v>
      </c>
      <c r="BL135" s="9">
        <v>-7.2660000000000002E-2</v>
      </c>
      <c r="BM135" s="9"/>
      <c r="BN135" s="9">
        <f t="shared" si="104"/>
        <v>15</v>
      </c>
      <c r="BO135" s="7" t="s">
        <v>91</v>
      </c>
      <c r="BP135" s="8" t="s">
        <v>25</v>
      </c>
      <c r="BQ135" s="9">
        <v>-4.3490000000000001E-2</v>
      </c>
      <c r="BS135" s="9">
        <f t="shared" si="117"/>
        <v>10</v>
      </c>
    </row>
    <row r="136" spans="1:71" ht="18" thickTop="1" thickBot="1" x14ac:dyDescent="0.25">
      <c r="A136" s="69"/>
      <c r="B136" s="7" t="s">
        <v>51</v>
      </c>
      <c r="C136" s="8" t="s">
        <v>28</v>
      </c>
      <c r="D136" s="9">
        <v>-7.2029999999999997E-2</v>
      </c>
      <c r="E136" s="9"/>
      <c r="F136" s="9">
        <f t="shared" si="50"/>
        <v>32</v>
      </c>
      <c r="G136" s="7" t="s">
        <v>104</v>
      </c>
      <c r="H136" s="8" t="s">
        <v>22</v>
      </c>
      <c r="I136" s="9">
        <v>-0.10211000000000001</v>
      </c>
      <c r="J136" s="9"/>
      <c r="K136" s="9">
        <f t="shared" si="75"/>
        <v>25</v>
      </c>
      <c r="L136" s="7" t="s">
        <v>73</v>
      </c>
      <c r="M136" s="8" t="s">
        <v>26</v>
      </c>
      <c r="N136" s="9">
        <v>-3.6490000000000002E-2</v>
      </c>
      <c r="O136" s="9"/>
      <c r="P136" s="9">
        <f t="shared" si="112"/>
        <v>12</v>
      </c>
      <c r="Q136" s="7" t="s">
        <v>79</v>
      </c>
      <c r="R136" s="8" t="s">
        <v>29</v>
      </c>
      <c r="S136" s="9">
        <v>-0.10385999999999999</v>
      </c>
      <c r="T136" s="9"/>
      <c r="U136" s="9">
        <f t="shared" si="107"/>
        <v>15</v>
      </c>
      <c r="V136" s="7" t="s">
        <v>97</v>
      </c>
      <c r="W136" s="8" t="s">
        <v>28</v>
      </c>
      <c r="X136" s="9">
        <v>-4.4060000000000002E-2</v>
      </c>
      <c r="Y136" s="9"/>
      <c r="Z136" s="9">
        <f t="shared" si="120"/>
        <v>9</v>
      </c>
      <c r="AA136" s="7" t="s">
        <v>45</v>
      </c>
      <c r="AB136" s="8" t="s">
        <v>23</v>
      </c>
      <c r="AC136" s="9">
        <v>-9.7040000000000001E-2</v>
      </c>
      <c r="AD136" s="9"/>
      <c r="AE136" s="9">
        <f t="shared" si="66"/>
        <v>27</v>
      </c>
      <c r="AF136" s="7" t="s">
        <v>80</v>
      </c>
      <c r="AG136" s="8" t="s">
        <v>25</v>
      </c>
      <c r="AH136" s="9">
        <v>-1.9359999999999999E-2</v>
      </c>
      <c r="AI136" s="9"/>
      <c r="AJ136" s="9">
        <f t="shared" si="121"/>
        <v>7</v>
      </c>
      <c r="AK136" s="7" t="s">
        <v>92</v>
      </c>
      <c r="AL136" s="8" t="s">
        <v>28</v>
      </c>
      <c r="AM136" s="9">
        <v>-7.8109999999999999E-2</v>
      </c>
      <c r="AN136" s="9"/>
      <c r="AO136" s="9">
        <f t="shared" si="61"/>
        <v>30</v>
      </c>
      <c r="AP136" s="7" t="s">
        <v>34</v>
      </c>
      <c r="AQ136" s="8" t="s">
        <v>19</v>
      </c>
      <c r="AR136" s="9">
        <v>-1.278E-2</v>
      </c>
      <c r="AS136" s="9"/>
      <c r="AT136" s="9">
        <f t="shared" si="124"/>
        <v>5</v>
      </c>
      <c r="AU136" s="7" t="s">
        <v>61</v>
      </c>
      <c r="AV136" s="8" t="s">
        <v>26</v>
      </c>
      <c r="AW136" s="9">
        <v>-7.3150000000000007E-2</v>
      </c>
      <c r="AX136" s="9"/>
      <c r="AY136" s="9">
        <f t="shared" si="98"/>
        <v>19</v>
      </c>
      <c r="AZ136" s="7" t="s">
        <v>36</v>
      </c>
      <c r="BA136" s="8" t="s">
        <v>23</v>
      </c>
      <c r="BB136" s="9">
        <v>-6.1650000000000003E-2</v>
      </c>
      <c r="BC136" s="9"/>
      <c r="BD136" s="9">
        <f t="shared" si="103"/>
        <v>16</v>
      </c>
      <c r="BE136" s="90" t="s">
        <v>111</v>
      </c>
      <c r="BF136" s="91"/>
      <c r="BG136" s="91"/>
      <c r="BH136" s="91"/>
      <c r="BI136" s="92"/>
      <c r="BJ136" s="7" t="s">
        <v>31</v>
      </c>
      <c r="BK136" s="8" t="s">
        <v>25</v>
      </c>
      <c r="BL136" s="9">
        <v>-7.3450000000000001E-2</v>
      </c>
      <c r="BM136" s="9"/>
      <c r="BN136" s="9">
        <f t="shared" si="104"/>
        <v>16</v>
      </c>
      <c r="BO136" s="7" t="s">
        <v>36</v>
      </c>
      <c r="BP136" s="8" t="s">
        <v>26</v>
      </c>
      <c r="BQ136" s="9">
        <v>-4.3920000000000001E-2</v>
      </c>
      <c r="BS136" s="9">
        <f t="shared" si="117"/>
        <v>11</v>
      </c>
    </row>
    <row r="137" spans="1:71" ht="18" thickTop="1" thickBot="1" x14ac:dyDescent="0.25">
      <c r="A137" s="69"/>
      <c r="B137" s="7" t="s">
        <v>83</v>
      </c>
      <c r="C137" s="8" t="s">
        <v>29</v>
      </c>
      <c r="D137" s="9">
        <v>-7.2480000000000003E-2</v>
      </c>
      <c r="E137" s="9"/>
      <c r="F137" s="9">
        <f t="shared" si="50"/>
        <v>33</v>
      </c>
      <c r="G137" s="7" t="s">
        <v>74</v>
      </c>
      <c r="H137" s="8" t="s">
        <v>28</v>
      </c>
      <c r="I137" s="9">
        <v>-0.1087</v>
      </c>
      <c r="J137" s="9"/>
      <c r="K137" s="9">
        <f t="shared" si="75"/>
        <v>26</v>
      </c>
      <c r="L137" s="7" t="s">
        <v>69</v>
      </c>
      <c r="M137" s="8" t="s">
        <v>19</v>
      </c>
      <c r="N137" s="9">
        <v>-3.8679999999999999E-2</v>
      </c>
      <c r="O137" s="9"/>
      <c r="P137" s="9">
        <f t="shared" si="112"/>
        <v>13</v>
      </c>
      <c r="Q137" s="7" t="s">
        <v>24</v>
      </c>
      <c r="R137" s="8" t="s">
        <v>25</v>
      </c>
      <c r="S137" s="9">
        <v>-0.10589999999999999</v>
      </c>
      <c r="T137" s="9"/>
      <c r="U137" s="9">
        <f t="shared" si="107"/>
        <v>16</v>
      </c>
      <c r="V137" s="7" t="s">
        <v>67</v>
      </c>
      <c r="W137" s="8" t="s">
        <v>20</v>
      </c>
      <c r="X137" s="9">
        <v>-4.496E-2</v>
      </c>
      <c r="Y137" s="9"/>
      <c r="Z137" s="9">
        <f t="shared" si="120"/>
        <v>10</v>
      </c>
      <c r="AA137" s="7" t="s">
        <v>77</v>
      </c>
      <c r="AB137" s="8" t="s">
        <v>26</v>
      </c>
      <c r="AC137" s="9">
        <v>-9.8339999999999997E-2</v>
      </c>
      <c r="AD137" s="9"/>
      <c r="AE137" s="9">
        <f t="shared" si="66"/>
        <v>28</v>
      </c>
      <c r="AF137" s="7" t="s">
        <v>36</v>
      </c>
      <c r="AG137" s="8" t="s">
        <v>23</v>
      </c>
      <c r="AH137" s="9">
        <v>-1.9959999999999999E-2</v>
      </c>
      <c r="AI137" s="9"/>
      <c r="AJ137" s="9">
        <f t="shared" si="121"/>
        <v>8</v>
      </c>
      <c r="AK137" s="7" t="s">
        <v>66</v>
      </c>
      <c r="AL137" s="8" t="s">
        <v>22</v>
      </c>
      <c r="AM137" s="9">
        <v>-7.9320000000000002E-2</v>
      </c>
      <c r="AN137" s="9"/>
      <c r="AO137" s="9">
        <f t="shared" si="61"/>
        <v>31</v>
      </c>
      <c r="AP137" s="7" t="s">
        <v>104</v>
      </c>
      <c r="AQ137" s="8" t="s">
        <v>20</v>
      </c>
      <c r="AR137" s="9">
        <v>-1.414E-2</v>
      </c>
      <c r="AS137" s="9"/>
      <c r="AT137" s="9">
        <f t="shared" si="124"/>
        <v>6</v>
      </c>
      <c r="AU137" s="7" t="s">
        <v>39</v>
      </c>
      <c r="AV137" s="8" t="s">
        <v>25</v>
      </c>
      <c r="AW137" s="9">
        <v>-7.3789999999999994E-2</v>
      </c>
      <c r="AX137" s="9"/>
      <c r="AY137" s="9">
        <f t="shared" si="98"/>
        <v>20</v>
      </c>
      <c r="AZ137" s="7" t="s">
        <v>57</v>
      </c>
      <c r="BA137" s="8" t="s">
        <v>23</v>
      </c>
      <c r="BB137" s="9">
        <v>-7.2429999999999994E-2</v>
      </c>
      <c r="BC137" s="9"/>
      <c r="BD137" s="9">
        <f t="shared" si="103"/>
        <v>17</v>
      </c>
      <c r="BE137" s="31" t="s">
        <v>25</v>
      </c>
      <c r="BF137" s="40">
        <f>SUMIFS($BI$4:$BI$125,$BF$4:$BF$125,BE137,$BH$4:$BH$125,"x") + SUMIFS($BI$4:$BI$125,$BF$4:$BF$125,BE137,$BH$4:$BH$125,"o")</f>
        <v>365</v>
      </c>
      <c r="BG137" s="33"/>
      <c r="BH137" s="33" t="s">
        <v>26</v>
      </c>
      <c r="BI137" s="40">
        <f>SUMIFS($BI$4:$BI$125,$BF$4:$BF$125,BH137,$BH$4:$BH$125,"x") + SUMIFS($BI$4:$BI$125,$BF$4:$BF$125,BH137,$BH$4:$BH$125,"o")</f>
        <v>372</v>
      </c>
      <c r="BJ137" s="7" t="s">
        <v>91</v>
      </c>
      <c r="BK137" s="8" t="s">
        <v>22</v>
      </c>
      <c r="BL137" s="9">
        <v>-7.7700000000000005E-2</v>
      </c>
      <c r="BM137" s="9"/>
      <c r="BN137" s="9">
        <f t="shared" si="104"/>
        <v>17</v>
      </c>
      <c r="BO137" s="7" t="s">
        <v>57</v>
      </c>
      <c r="BP137" s="8" t="s">
        <v>26</v>
      </c>
      <c r="BQ137" s="9">
        <v>-4.7370000000000002E-2</v>
      </c>
      <c r="BS137" s="9">
        <f t="shared" si="117"/>
        <v>12</v>
      </c>
    </row>
    <row r="138" spans="1:71" ht="17" thickBot="1" x14ac:dyDescent="0.25">
      <c r="A138" s="69"/>
      <c r="B138" s="7" t="s">
        <v>102</v>
      </c>
      <c r="C138" s="8" t="s">
        <v>22</v>
      </c>
      <c r="D138" s="9">
        <v>-7.3959999999999998E-2</v>
      </c>
      <c r="E138" s="9"/>
      <c r="F138" s="9">
        <f t="shared" si="50"/>
        <v>34</v>
      </c>
      <c r="G138" s="7" t="s">
        <v>57</v>
      </c>
      <c r="H138" s="8" t="s">
        <v>26</v>
      </c>
      <c r="I138" s="9">
        <v>-0.11432</v>
      </c>
      <c r="J138" s="9"/>
      <c r="K138" s="9">
        <f t="shared" si="75"/>
        <v>27</v>
      </c>
      <c r="L138" s="7" t="s">
        <v>84</v>
      </c>
      <c r="M138" s="8" t="s">
        <v>28</v>
      </c>
      <c r="N138" s="9">
        <v>-4.4609999999999997E-2</v>
      </c>
      <c r="O138" s="9"/>
      <c r="P138" s="9">
        <f t="shared" si="112"/>
        <v>14</v>
      </c>
      <c r="Q138" s="7" t="s">
        <v>59</v>
      </c>
      <c r="R138" s="8" t="s">
        <v>23</v>
      </c>
      <c r="S138" s="9">
        <v>-0.10903</v>
      </c>
      <c r="T138" s="9"/>
      <c r="U138" s="9">
        <f t="shared" si="107"/>
        <v>17</v>
      </c>
      <c r="V138" s="7" t="s">
        <v>43</v>
      </c>
      <c r="W138" s="8" t="s">
        <v>19</v>
      </c>
      <c r="X138" s="9">
        <v>-5.4629999999999998E-2</v>
      </c>
      <c r="Y138" s="9"/>
      <c r="Z138" s="9">
        <f t="shared" si="120"/>
        <v>11</v>
      </c>
      <c r="AA138" s="7" t="s">
        <v>62</v>
      </c>
      <c r="AB138" s="8" t="s">
        <v>23</v>
      </c>
      <c r="AC138" s="9">
        <v>-9.9049999999999999E-2</v>
      </c>
      <c r="AD138" s="9"/>
      <c r="AE138" s="9">
        <f t="shared" si="66"/>
        <v>29</v>
      </c>
      <c r="AF138" s="7" t="s">
        <v>57</v>
      </c>
      <c r="AG138" s="8" t="s">
        <v>26</v>
      </c>
      <c r="AH138" s="9">
        <v>-2.2169999999999999E-2</v>
      </c>
      <c r="AI138" s="9"/>
      <c r="AJ138" s="9">
        <f t="shared" si="121"/>
        <v>9</v>
      </c>
      <c r="AK138" s="7" t="s">
        <v>84</v>
      </c>
      <c r="AL138" s="8" t="s">
        <v>26</v>
      </c>
      <c r="AM138" s="9">
        <v>-8.1909999999999997E-2</v>
      </c>
      <c r="AN138" s="9"/>
      <c r="AO138" s="9">
        <f t="shared" si="61"/>
        <v>32</v>
      </c>
      <c r="AP138" s="7" t="s">
        <v>96</v>
      </c>
      <c r="AQ138" s="8" t="s">
        <v>25</v>
      </c>
      <c r="AR138" s="9">
        <v>-1.5599999999999999E-2</v>
      </c>
      <c r="AS138" s="9"/>
      <c r="AT138" s="9">
        <f t="shared" si="124"/>
        <v>7</v>
      </c>
      <c r="AU138" s="7" t="s">
        <v>89</v>
      </c>
      <c r="AV138" s="8" t="s">
        <v>19</v>
      </c>
      <c r="AW138" s="9">
        <v>-7.5719999999999996E-2</v>
      </c>
      <c r="AX138" s="9"/>
      <c r="AY138" s="9">
        <f t="shared" si="98"/>
        <v>21</v>
      </c>
      <c r="AZ138" s="7" t="s">
        <v>92</v>
      </c>
      <c r="BA138" s="8" t="s">
        <v>28</v>
      </c>
      <c r="BB138" s="9">
        <v>-7.8649999999999998E-2</v>
      </c>
      <c r="BC138" s="9"/>
      <c r="BD138" s="9">
        <f t="shared" si="103"/>
        <v>18</v>
      </c>
      <c r="BE138" s="34" t="s">
        <v>28</v>
      </c>
      <c r="BF138" s="35">
        <f t="shared" ref="BF138:BF140" si="125">SUMIFS($BI$4:$BI$125,$BF$4:$BF$125,BE138,$BH$4:$BH$125,"x") + SUMIFS($BI$4:$BI$125,$BF$4:$BF$125,BE138,$BH$4:$BH$125,"o")</f>
        <v>596</v>
      </c>
      <c r="BG138" s="36"/>
      <c r="BH138" s="36" t="s">
        <v>29</v>
      </c>
      <c r="BI138" s="35">
        <f t="shared" ref="BI138:BI140" si="126">SUMIFS($BI$4:$BI$125,$BF$4:$BF$125,BH138,$BH$4:$BH$125,"x") + SUMIFS($BI$4:$BI$125,$BF$4:$BF$125,BH138,$BH$4:$BH$125,"o")</f>
        <v>623</v>
      </c>
      <c r="BJ138" s="7" t="s">
        <v>66</v>
      </c>
      <c r="BK138" s="8" t="s">
        <v>20</v>
      </c>
      <c r="BL138" s="9">
        <v>-9.6149999999999999E-2</v>
      </c>
      <c r="BM138" s="9"/>
      <c r="BN138" s="9">
        <f t="shared" si="104"/>
        <v>18</v>
      </c>
      <c r="BO138" s="7" t="s">
        <v>99</v>
      </c>
      <c r="BP138" s="8" t="s">
        <v>26</v>
      </c>
      <c r="BQ138" s="9">
        <v>-4.9439999999999998E-2</v>
      </c>
      <c r="BS138" s="9">
        <f t="shared" si="117"/>
        <v>13</v>
      </c>
    </row>
    <row r="139" spans="1:71" ht="17" thickBot="1" x14ac:dyDescent="0.25">
      <c r="A139" s="69"/>
      <c r="B139" s="7" t="s">
        <v>80</v>
      </c>
      <c r="C139" s="8" t="s">
        <v>28</v>
      </c>
      <c r="D139" s="9">
        <v>-7.4279999999999999E-2</v>
      </c>
      <c r="E139" s="9"/>
      <c r="F139" s="9">
        <f t="shared" si="50"/>
        <v>35</v>
      </c>
      <c r="G139" s="7" t="s">
        <v>99</v>
      </c>
      <c r="H139" s="8" t="s">
        <v>26</v>
      </c>
      <c r="I139" s="9">
        <v>-0.11812</v>
      </c>
      <c r="J139" s="9"/>
      <c r="K139" s="9">
        <f t="shared" si="75"/>
        <v>28</v>
      </c>
      <c r="L139" s="7" t="s">
        <v>99</v>
      </c>
      <c r="M139" s="8" t="s">
        <v>26</v>
      </c>
      <c r="N139" s="9">
        <v>-5.6390000000000003E-2</v>
      </c>
      <c r="O139" s="9"/>
      <c r="P139" s="9">
        <f t="shared" si="112"/>
        <v>15</v>
      </c>
      <c r="Q139" s="7" t="s">
        <v>99</v>
      </c>
      <c r="R139" s="8" t="s">
        <v>20</v>
      </c>
      <c r="S139" s="9">
        <v>-0.11323</v>
      </c>
      <c r="T139" s="9"/>
      <c r="U139" s="9">
        <f t="shared" si="107"/>
        <v>18</v>
      </c>
      <c r="V139" s="7" t="s">
        <v>80</v>
      </c>
      <c r="W139" s="8" t="s">
        <v>19</v>
      </c>
      <c r="X139" s="9">
        <v>-5.6129999999999999E-2</v>
      </c>
      <c r="Y139" s="9"/>
      <c r="Z139" s="9">
        <f t="shared" si="120"/>
        <v>12</v>
      </c>
      <c r="AA139" s="7" t="s">
        <v>79</v>
      </c>
      <c r="AB139" s="8" t="s">
        <v>25</v>
      </c>
      <c r="AC139" s="9">
        <v>-9.9400000000000002E-2</v>
      </c>
      <c r="AD139" s="9"/>
      <c r="AE139" s="9">
        <f t="shared" si="66"/>
        <v>30</v>
      </c>
      <c r="AF139" s="7" t="s">
        <v>49</v>
      </c>
      <c r="AG139" s="8" t="s">
        <v>20</v>
      </c>
      <c r="AH139" s="9">
        <v>-2.64E-2</v>
      </c>
      <c r="AI139" s="9"/>
      <c r="AJ139" s="9">
        <f t="shared" si="121"/>
        <v>10</v>
      </c>
      <c r="AK139" s="7" t="s">
        <v>61</v>
      </c>
      <c r="AL139" s="8" t="s">
        <v>23</v>
      </c>
      <c r="AM139" s="9">
        <v>-8.3610000000000004E-2</v>
      </c>
      <c r="AN139" s="9"/>
      <c r="AO139" s="9">
        <f t="shared" si="61"/>
        <v>33</v>
      </c>
      <c r="AP139" s="7" t="s">
        <v>53</v>
      </c>
      <c r="AQ139" s="8" t="s">
        <v>23</v>
      </c>
      <c r="AR139" s="9">
        <v>-1.6070000000000001E-2</v>
      </c>
      <c r="AS139" s="9"/>
      <c r="AT139" s="9">
        <f t="shared" si="124"/>
        <v>8</v>
      </c>
      <c r="AU139" s="7" t="s">
        <v>104</v>
      </c>
      <c r="AV139" s="8" t="s">
        <v>20</v>
      </c>
      <c r="AW139" s="9">
        <v>-7.7969999999999998E-2</v>
      </c>
      <c r="AX139" s="9"/>
      <c r="AY139" s="9">
        <f t="shared" si="98"/>
        <v>22</v>
      </c>
      <c r="AZ139" s="7" t="s">
        <v>56</v>
      </c>
      <c r="BA139" s="8" t="s">
        <v>25</v>
      </c>
      <c r="BB139" s="9">
        <v>-7.9750000000000001E-2</v>
      </c>
      <c r="BC139" s="9"/>
      <c r="BD139" s="9">
        <f t="shared" si="103"/>
        <v>19</v>
      </c>
      <c r="BE139" s="34" t="s">
        <v>19</v>
      </c>
      <c r="BF139" s="35">
        <f t="shared" si="125"/>
        <v>349</v>
      </c>
      <c r="BG139" s="36"/>
      <c r="BH139" s="36" t="s">
        <v>20</v>
      </c>
      <c r="BI139" s="35">
        <f t="shared" si="126"/>
        <v>386</v>
      </c>
      <c r="BJ139" s="7" t="s">
        <v>90</v>
      </c>
      <c r="BK139" s="8" t="s">
        <v>20</v>
      </c>
      <c r="BL139" s="9">
        <v>-0.10027999999999999</v>
      </c>
      <c r="BM139" s="9"/>
      <c r="BN139" s="9">
        <f t="shared" si="104"/>
        <v>19</v>
      </c>
      <c r="BO139" s="7" t="s">
        <v>80</v>
      </c>
      <c r="BP139" s="8" t="s">
        <v>19</v>
      </c>
      <c r="BQ139" s="9">
        <v>-4.9849999999999998E-2</v>
      </c>
      <c r="BS139" s="9">
        <f t="shared" si="117"/>
        <v>14</v>
      </c>
    </row>
    <row r="140" spans="1:71" ht="17" thickBot="1" x14ac:dyDescent="0.25">
      <c r="A140" s="69"/>
      <c r="B140" s="7" t="s">
        <v>80</v>
      </c>
      <c r="C140" s="8" t="s">
        <v>19</v>
      </c>
      <c r="D140" s="9">
        <v>-7.5450000000000003E-2</v>
      </c>
      <c r="E140" s="9"/>
      <c r="F140" s="9">
        <f t="shared" si="50"/>
        <v>36</v>
      </c>
      <c r="G140" s="7" t="s">
        <v>70</v>
      </c>
      <c r="H140" s="8" t="s">
        <v>19</v>
      </c>
      <c r="I140" s="9">
        <v>-0.11971</v>
      </c>
      <c r="J140" s="9"/>
      <c r="K140" s="9">
        <f t="shared" si="75"/>
        <v>29</v>
      </c>
      <c r="L140" s="7" t="s">
        <v>47</v>
      </c>
      <c r="M140" s="8" t="s">
        <v>28</v>
      </c>
      <c r="N140" s="9">
        <v>-5.7820000000000003E-2</v>
      </c>
      <c r="O140" s="9"/>
      <c r="P140" s="9">
        <f t="shared" si="112"/>
        <v>16</v>
      </c>
      <c r="Q140" s="7" t="s">
        <v>48</v>
      </c>
      <c r="R140" s="8" t="s">
        <v>29</v>
      </c>
      <c r="S140" s="9">
        <v>-0.11577999999999999</v>
      </c>
      <c r="T140" s="9"/>
      <c r="U140" s="9">
        <f t="shared" si="107"/>
        <v>19</v>
      </c>
      <c r="V140" s="7" t="s">
        <v>57</v>
      </c>
      <c r="W140" s="8" t="s">
        <v>26</v>
      </c>
      <c r="X140" s="9">
        <v>-5.9610000000000003E-2</v>
      </c>
      <c r="Y140" s="9"/>
      <c r="Z140" s="9">
        <f t="shared" si="120"/>
        <v>13</v>
      </c>
      <c r="AA140" s="7" t="s">
        <v>37</v>
      </c>
      <c r="AB140" s="8" t="s">
        <v>23</v>
      </c>
      <c r="AC140" s="9">
        <v>-0.10657999999999999</v>
      </c>
      <c r="AD140" s="9"/>
      <c r="AE140" s="9">
        <f t="shared" si="66"/>
        <v>31</v>
      </c>
      <c r="AF140" s="7" t="s">
        <v>27</v>
      </c>
      <c r="AG140" s="8" t="s">
        <v>29</v>
      </c>
      <c r="AH140" s="9">
        <v>-2.792E-2</v>
      </c>
      <c r="AI140" s="9"/>
      <c r="AJ140" s="9">
        <f t="shared" si="121"/>
        <v>11</v>
      </c>
      <c r="AK140" s="7" t="s">
        <v>60</v>
      </c>
      <c r="AL140" s="8" t="s">
        <v>26</v>
      </c>
      <c r="AM140" s="9">
        <v>-8.3710000000000007E-2</v>
      </c>
      <c r="AN140" s="9"/>
      <c r="AO140" s="9">
        <f t="shared" si="61"/>
        <v>34</v>
      </c>
      <c r="AP140" s="7" t="s">
        <v>103</v>
      </c>
      <c r="AQ140" s="8" t="s">
        <v>26</v>
      </c>
      <c r="AR140" s="9">
        <v>-2.2030000000000001E-2</v>
      </c>
      <c r="AS140" s="9"/>
      <c r="AT140" s="9">
        <f t="shared" si="124"/>
        <v>9</v>
      </c>
      <c r="AU140" s="7" t="s">
        <v>96</v>
      </c>
      <c r="AV140" s="8" t="s">
        <v>22</v>
      </c>
      <c r="AW140" s="9">
        <v>-8.0229999999999996E-2</v>
      </c>
      <c r="AX140" s="9"/>
      <c r="AY140" s="9">
        <f t="shared" si="98"/>
        <v>23</v>
      </c>
      <c r="AZ140" s="7" t="s">
        <v>33</v>
      </c>
      <c r="BA140" s="8" t="s">
        <v>20</v>
      </c>
      <c r="BB140" s="9">
        <v>-8.0019999999999994E-2</v>
      </c>
      <c r="BC140" s="9"/>
      <c r="BD140" s="9">
        <f t="shared" si="103"/>
        <v>20</v>
      </c>
      <c r="BE140" s="37" t="s">
        <v>22</v>
      </c>
      <c r="BF140" s="38">
        <f t="shared" si="125"/>
        <v>1451</v>
      </c>
      <c r="BG140" s="39"/>
      <c r="BH140" s="39" t="s">
        <v>23</v>
      </c>
      <c r="BI140" s="38">
        <f t="shared" si="126"/>
        <v>0</v>
      </c>
      <c r="BJ140" s="7" t="s">
        <v>95</v>
      </c>
      <c r="BK140" s="8" t="s">
        <v>23</v>
      </c>
      <c r="BL140" s="9">
        <v>-0.11043</v>
      </c>
      <c r="BM140" s="9"/>
      <c r="BN140" s="9">
        <f t="shared" si="104"/>
        <v>20</v>
      </c>
      <c r="BO140" s="7" t="s">
        <v>80</v>
      </c>
      <c r="BP140" s="8" t="s">
        <v>28</v>
      </c>
      <c r="BQ140" s="9">
        <v>-5.1209999999999999E-2</v>
      </c>
      <c r="BS140" s="9">
        <f t="shared" si="117"/>
        <v>15</v>
      </c>
    </row>
    <row r="141" spans="1:71" ht="17" thickBot="1" x14ac:dyDescent="0.25">
      <c r="A141" s="69"/>
      <c r="B141" s="7" t="s">
        <v>53</v>
      </c>
      <c r="C141" s="8" t="s">
        <v>28</v>
      </c>
      <c r="D141" s="9">
        <v>-7.8979999999999995E-2</v>
      </c>
      <c r="E141" s="9"/>
      <c r="F141" s="9">
        <f t="shared" si="50"/>
        <v>37</v>
      </c>
      <c r="G141" s="7" t="s">
        <v>36</v>
      </c>
      <c r="H141" s="8" t="s">
        <v>26</v>
      </c>
      <c r="I141" s="9">
        <v>-0.12009</v>
      </c>
      <c r="J141" s="9"/>
      <c r="K141" s="9">
        <f t="shared" si="75"/>
        <v>30</v>
      </c>
      <c r="L141" s="7" t="s">
        <v>61</v>
      </c>
      <c r="M141" s="8" t="s">
        <v>23</v>
      </c>
      <c r="N141" s="9">
        <v>-6.0999999999999999E-2</v>
      </c>
      <c r="O141" s="9"/>
      <c r="P141" s="9">
        <f t="shared" si="112"/>
        <v>17</v>
      </c>
      <c r="Q141" s="7" t="s">
        <v>79</v>
      </c>
      <c r="R141" s="8" t="s">
        <v>22</v>
      </c>
      <c r="S141" s="9">
        <v>-0.11673</v>
      </c>
      <c r="T141" s="9"/>
      <c r="U141" s="9">
        <f t="shared" si="107"/>
        <v>20</v>
      </c>
      <c r="V141" s="7" t="s">
        <v>61</v>
      </c>
      <c r="W141" s="8" t="s">
        <v>19</v>
      </c>
      <c r="X141" s="9">
        <v>-7.5859999999999997E-2</v>
      </c>
      <c r="Y141" s="9"/>
      <c r="Z141" s="9">
        <f t="shared" si="120"/>
        <v>14</v>
      </c>
      <c r="AA141" s="7" t="s">
        <v>37</v>
      </c>
      <c r="AB141" s="8" t="s">
        <v>25</v>
      </c>
      <c r="AC141" s="9">
        <v>-0.1071</v>
      </c>
      <c r="AD141" s="9"/>
      <c r="AE141" s="9">
        <f t="shared" si="66"/>
        <v>32</v>
      </c>
      <c r="AF141" s="7" t="s">
        <v>98</v>
      </c>
      <c r="AG141" s="8" t="s">
        <v>29</v>
      </c>
      <c r="AH141" s="9">
        <v>-2.9270000000000001E-2</v>
      </c>
      <c r="AI141" s="9"/>
      <c r="AJ141" s="9">
        <f t="shared" si="121"/>
        <v>12</v>
      </c>
      <c r="AK141" s="7" t="s">
        <v>46</v>
      </c>
      <c r="AL141" s="8" t="s">
        <v>20</v>
      </c>
      <c r="AM141" s="9">
        <v>-8.4739999999999996E-2</v>
      </c>
      <c r="AN141" s="9"/>
      <c r="AO141" s="9">
        <f t="shared" si="61"/>
        <v>35</v>
      </c>
      <c r="AP141" s="7" t="s">
        <v>33</v>
      </c>
      <c r="AQ141" s="8" t="s">
        <v>25</v>
      </c>
      <c r="AR141" s="9">
        <v>-2.6589999999999999E-2</v>
      </c>
      <c r="AS141" s="9"/>
      <c r="AT141" s="9">
        <f t="shared" si="124"/>
        <v>10</v>
      </c>
      <c r="AU141" s="7" t="s">
        <v>86</v>
      </c>
      <c r="AV141" s="8" t="s">
        <v>20</v>
      </c>
      <c r="AW141" s="9">
        <v>-8.5360000000000005E-2</v>
      </c>
      <c r="AX141" s="9"/>
      <c r="AY141" s="9">
        <f t="shared" si="98"/>
        <v>24</v>
      </c>
      <c r="AZ141" s="7" t="s">
        <v>35</v>
      </c>
      <c r="BA141" s="8" t="s">
        <v>25</v>
      </c>
      <c r="BB141" s="9">
        <v>-8.6360000000000006E-2</v>
      </c>
      <c r="BC141" s="9"/>
      <c r="BD141" s="9">
        <f t="shared" si="103"/>
        <v>21</v>
      </c>
      <c r="BE141" s="7" t="s">
        <v>31</v>
      </c>
      <c r="BF141" s="8" t="s">
        <v>19</v>
      </c>
      <c r="BG141" s="9">
        <v>-3.6600000000000001E-3</v>
      </c>
      <c r="BH141" s="9"/>
      <c r="BI141" s="9">
        <v>1</v>
      </c>
      <c r="BJ141" s="7" t="s">
        <v>53</v>
      </c>
      <c r="BK141" s="8" t="s">
        <v>28</v>
      </c>
      <c r="BL141" s="9">
        <v>-0.11143</v>
      </c>
      <c r="BM141" s="9"/>
      <c r="BN141" s="9">
        <f t="shared" si="104"/>
        <v>21</v>
      </c>
      <c r="BO141" s="7" t="s">
        <v>91</v>
      </c>
      <c r="BP141" s="8" t="s">
        <v>22</v>
      </c>
      <c r="BQ141" s="9">
        <v>-5.323E-2</v>
      </c>
      <c r="BS141" s="9">
        <f t="shared" si="117"/>
        <v>16</v>
      </c>
    </row>
    <row r="142" spans="1:71" ht="17" thickBot="1" x14ac:dyDescent="0.25">
      <c r="A142" s="69"/>
      <c r="B142" s="7" t="s">
        <v>87</v>
      </c>
      <c r="C142" s="8" t="s">
        <v>25</v>
      </c>
      <c r="D142" s="9">
        <v>-8.0240000000000006E-2</v>
      </c>
      <c r="E142" s="9"/>
      <c r="F142" s="9">
        <f t="shared" si="50"/>
        <v>38</v>
      </c>
      <c r="G142" s="7" t="s">
        <v>48</v>
      </c>
      <c r="H142" s="8" t="s">
        <v>20</v>
      </c>
      <c r="I142" s="9">
        <v>-0.12149</v>
      </c>
      <c r="J142" s="9"/>
      <c r="K142" s="9">
        <f t="shared" si="75"/>
        <v>31</v>
      </c>
      <c r="L142" s="7" t="s">
        <v>80</v>
      </c>
      <c r="M142" s="8" t="s">
        <v>28</v>
      </c>
      <c r="N142" s="9">
        <v>-6.2630000000000005E-2</v>
      </c>
      <c r="O142" s="9"/>
      <c r="P142" s="9">
        <f t="shared" si="112"/>
        <v>18</v>
      </c>
      <c r="Q142" s="7" t="s">
        <v>98</v>
      </c>
      <c r="R142" s="8" t="s">
        <v>29</v>
      </c>
      <c r="S142" s="9">
        <v>-0.11792</v>
      </c>
      <c r="T142" s="9"/>
      <c r="U142" s="9">
        <f t="shared" si="107"/>
        <v>21</v>
      </c>
      <c r="V142" s="7" t="s">
        <v>53</v>
      </c>
      <c r="W142" s="8" t="s">
        <v>23</v>
      </c>
      <c r="X142" s="9">
        <v>-8.2059999999999994E-2</v>
      </c>
      <c r="Y142" s="9"/>
      <c r="Z142" s="9">
        <f t="shared" si="120"/>
        <v>15</v>
      </c>
      <c r="AA142" s="7" t="s">
        <v>61</v>
      </c>
      <c r="AB142" s="8" t="s">
        <v>26</v>
      </c>
      <c r="AC142" s="9">
        <v>-0.10904999999999999</v>
      </c>
      <c r="AD142" s="9"/>
      <c r="AE142" s="9">
        <f t="shared" si="66"/>
        <v>33</v>
      </c>
      <c r="AF142" s="7" t="s">
        <v>63</v>
      </c>
      <c r="AG142" s="8" t="s">
        <v>20</v>
      </c>
      <c r="AH142" s="9">
        <v>-2.9329999999999998E-2</v>
      </c>
      <c r="AI142" s="9"/>
      <c r="AJ142" s="9">
        <f t="shared" si="121"/>
        <v>13</v>
      </c>
      <c r="AK142" s="7" t="s">
        <v>102</v>
      </c>
      <c r="AL142" s="8" t="s">
        <v>22</v>
      </c>
      <c r="AM142" s="9">
        <v>-8.7590000000000001E-2</v>
      </c>
      <c r="AN142" s="9"/>
      <c r="AO142" s="9">
        <f t="shared" si="61"/>
        <v>36</v>
      </c>
      <c r="AP142" s="7" t="s">
        <v>87</v>
      </c>
      <c r="AQ142" s="8" t="s">
        <v>25</v>
      </c>
      <c r="AR142" s="9">
        <v>-3.1870000000000002E-2</v>
      </c>
      <c r="AS142" s="9"/>
      <c r="AT142" s="9">
        <f t="shared" si="124"/>
        <v>11</v>
      </c>
      <c r="AU142" s="7" t="s">
        <v>82</v>
      </c>
      <c r="AV142" s="8" t="s">
        <v>25</v>
      </c>
      <c r="AW142" s="9">
        <v>-9.0679999999999997E-2</v>
      </c>
      <c r="AX142" s="9"/>
      <c r="AY142" s="9">
        <f t="shared" si="98"/>
        <v>25</v>
      </c>
      <c r="AZ142" s="7" t="s">
        <v>81</v>
      </c>
      <c r="BA142" s="8" t="s">
        <v>26</v>
      </c>
      <c r="BB142" s="9">
        <v>-8.9899999999999994E-2</v>
      </c>
      <c r="BC142" s="9"/>
      <c r="BD142" s="9">
        <f t="shared" si="103"/>
        <v>22</v>
      </c>
      <c r="BE142" s="7" t="s">
        <v>82</v>
      </c>
      <c r="BF142" s="8" t="s">
        <v>20</v>
      </c>
      <c r="BG142" s="9">
        <v>-3.8600000000000001E-3</v>
      </c>
      <c r="BH142" s="9"/>
      <c r="BI142" s="9">
        <f>IF(BG142&lt;BG141,BI141+1,BI141)</f>
        <v>2</v>
      </c>
      <c r="BJ142" s="7" t="s">
        <v>18</v>
      </c>
      <c r="BK142" s="8" t="s">
        <v>20</v>
      </c>
      <c r="BL142" s="9">
        <v>-0.11164</v>
      </c>
      <c r="BM142" s="9"/>
      <c r="BN142" s="9">
        <f t="shared" si="104"/>
        <v>22</v>
      </c>
      <c r="BO142" s="7" t="s">
        <v>66</v>
      </c>
      <c r="BP142" s="8" t="s">
        <v>28</v>
      </c>
      <c r="BQ142" s="9">
        <v>-5.4390000000000001E-2</v>
      </c>
      <c r="BS142" s="9">
        <f t="shared" si="117"/>
        <v>17</v>
      </c>
    </row>
    <row r="143" spans="1:71" ht="17" thickBot="1" x14ac:dyDescent="0.25">
      <c r="A143" s="69"/>
      <c r="B143" s="7" t="s">
        <v>79</v>
      </c>
      <c r="C143" s="8" t="s">
        <v>25</v>
      </c>
      <c r="D143" s="9">
        <v>-8.0409999999999995E-2</v>
      </c>
      <c r="E143" s="9"/>
      <c r="F143" s="9">
        <f t="shared" si="50"/>
        <v>39</v>
      </c>
      <c r="G143" s="7" t="s">
        <v>35</v>
      </c>
      <c r="H143" s="8" t="s">
        <v>25</v>
      </c>
      <c r="I143" s="9">
        <v>-0.12642</v>
      </c>
      <c r="J143" s="9"/>
      <c r="K143" s="9">
        <f t="shared" si="75"/>
        <v>32</v>
      </c>
      <c r="L143" s="7" t="s">
        <v>75</v>
      </c>
      <c r="M143" s="8" t="s">
        <v>29</v>
      </c>
      <c r="N143" s="9">
        <v>-6.3100000000000003E-2</v>
      </c>
      <c r="O143" s="9"/>
      <c r="P143" s="9">
        <f t="shared" si="112"/>
        <v>19</v>
      </c>
      <c r="Q143" s="7" t="s">
        <v>57</v>
      </c>
      <c r="R143" s="8" t="s">
        <v>26</v>
      </c>
      <c r="S143" s="9">
        <v>-0.12227</v>
      </c>
      <c r="T143" s="9"/>
      <c r="U143" s="9">
        <f t="shared" si="107"/>
        <v>22</v>
      </c>
      <c r="V143" s="7" t="s">
        <v>99</v>
      </c>
      <c r="W143" s="8" t="s">
        <v>26</v>
      </c>
      <c r="X143" s="9">
        <v>-9.665E-2</v>
      </c>
      <c r="Y143" s="9"/>
      <c r="Z143" s="9">
        <f t="shared" si="120"/>
        <v>16</v>
      </c>
      <c r="AA143" s="7" t="s">
        <v>59</v>
      </c>
      <c r="AB143" s="8" t="s">
        <v>23</v>
      </c>
      <c r="AC143" s="9">
        <v>-0.11536</v>
      </c>
      <c r="AD143" s="9"/>
      <c r="AE143" s="9">
        <f t="shared" si="66"/>
        <v>34</v>
      </c>
      <c r="AF143" s="7" t="s">
        <v>80</v>
      </c>
      <c r="AG143" s="8" t="s">
        <v>28</v>
      </c>
      <c r="AH143" s="9">
        <v>-3.0450000000000001E-2</v>
      </c>
      <c r="AI143" s="9"/>
      <c r="AJ143" s="9">
        <f t="shared" si="121"/>
        <v>14</v>
      </c>
      <c r="AK143" s="7" t="s">
        <v>98</v>
      </c>
      <c r="AL143" s="8" t="s">
        <v>29</v>
      </c>
      <c r="AM143" s="9">
        <v>-8.7599999999999997E-2</v>
      </c>
      <c r="AN143" s="9"/>
      <c r="AO143" s="9">
        <f t="shared" si="61"/>
        <v>37</v>
      </c>
      <c r="AP143" s="7" t="s">
        <v>74</v>
      </c>
      <c r="AQ143" s="8" t="s">
        <v>23</v>
      </c>
      <c r="AR143" s="9">
        <v>-3.6310000000000002E-2</v>
      </c>
      <c r="AS143" s="9"/>
      <c r="AT143" s="9">
        <f t="shared" si="124"/>
        <v>12</v>
      </c>
      <c r="AU143" s="7" t="s">
        <v>78</v>
      </c>
      <c r="AV143" s="8" t="s">
        <v>28</v>
      </c>
      <c r="AW143" s="9">
        <v>-9.8000000000000004E-2</v>
      </c>
      <c r="AX143" s="9"/>
      <c r="AY143" s="9">
        <f t="shared" si="98"/>
        <v>26</v>
      </c>
      <c r="AZ143" s="7" t="s">
        <v>99</v>
      </c>
      <c r="BA143" s="8" t="s">
        <v>26</v>
      </c>
      <c r="BB143" s="9">
        <v>-9.6600000000000005E-2</v>
      </c>
      <c r="BC143" s="9"/>
      <c r="BD143" s="9">
        <f t="shared" si="103"/>
        <v>23</v>
      </c>
      <c r="BE143" s="7" t="s">
        <v>39</v>
      </c>
      <c r="BF143" s="8" t="s">
        <v>25</v>
      </c>
      <c r="BG143" s="9">
        <v>-5.7499999999999999E-3</v>
      </c>
      <c r="BH143" s="9"/>
      <c r="BI143" s="9">
        <f t="shared" ref="BI143:BI206" si="127">IF(BG143&lt;BG142,BI142+1,BI142)</f>
        <v>3</v>
      </c>
      <c r="BJ143" s="7" t="s">
        <v>90</v>
      </c>
      <c r="BK143" s="8" t="s">
        <v>29</v>
      </c>
      <c r="BL143" s="9">
        <v>-0.11291</v>
      </c>
      <c r="BM143" s="9"/>
      <c r="BN143" s="9">
        <f t="shared" si="104"/>
        <v>23</v>
      </c>
      <c r="BO143" s="7" t="s">
        <v>72</v>
      </c>
      <c r="BP143" s="8" t="s">
        <v>28</v>
      </c>
      <c r="BQ143" s="9">
        <v>-5.5980000000000002E-2</v>
      </c>
      <c r="BS143" s="9">
        <f t="shared" si="117"/>
        <v>18</v>
      </c>
    </row>
    <row r="144" spans="1:71" ht="17" thickBot="1" x14ac:dyDescent="0.25">
      <c r="A144" s="69"/>
      <c r="B144" s="7" t="s">
        <v>52</v>
      </c>
      <c r="C144" s="8" t="s">
        <v>23</v>
      </c>
      <c r="D144" s="9">
        <v>-8.072E-2</v>
      </c>
      <c r="E144" s="9"/>
      <c r="F144" s="9">
        <f t="shared" si="50"/>
        <v>40</v>
      </c>
      <c r="G144" s="7" t="s">
        <v>67</v>
      </c>
      <c r="H144" s="8" t="s">
        <v>23</v>
      </c>
      <c r="I144" s="9">
        <v>-0.12726999999999999</v>
      </c>
      <c r="J144" s="9"/>
      <c r="K144" s="9">
        <f t="shared" si="75"/>
        <v>33</v>
      </c>
      <c r="L144" s="7" t="s">
        <v>45</v>
      </c>
      <c r="M144" s="8" t="s">
        <v>19</v>
      </c>
      <c r="N144" s="9">
        <v>-6.411E-2</v>
      </c>
      <c r="O144" s="9"/>
      <c r="P144" s="9">
        <f t="shared" si="112"/>
        <v>20</v>
      </c>
      <c r="Q144" s="7" t="s">
        <v>48</v>
      </c>
      <c r="R144" s="8" t="s">
        <v>20</v>
      </c>
      <c r="S144" s="9">
        <v>-0.12237000000000001</v>
      </c>
      <c r="T144" s="9"/>
      <c r="U144" s="9">
        <f t="shared" si="107"/>
        <v>23</v>
      </c>
      <c r="V144" s="7" t="s">
        <v>79</v>
      </c>
      <c r="W144" s="8" t="s">
        <v>25</v>
      </c>
      <c r="X144" s="9">
        <v>-0.10531</v>
      </c>
      <c r="Y144" s="9"/>
      <c r="Z144" s="9">
        <f t="shared" si="120"/>
        <v>17</v>
      </c>
      <c r="AA144" s="7" t="s">
        <v>66</v>
      </c>
      <c r="AB144" s="8" t="s">
        <v>22</v>
      </c>
      <c r="AC144" s="9">
        <v>-0.12453</v>
      </c>
      <c r="AD144" s="9"/>
      <c r="AE144" s="9">
        <f t="shared" si="66"/>
        <v>35</v>
      </c>
      <c r="AF144" s="7" t="s">
        <v>18</v>
      </c>
      <c r="AG144" s="8" t="s">
        <v>19</v>
      </c>
      <c r="AH144" s="9">
        <v>-3.1329999999999997E-2</v>
      </c>
      <c r="AI144" s="9"/>
      <c r="AJ144" s="9">
        <f t="shared" si="121"/>
        <v>15</v>
      </c>
      <c r="AK144" s="7" t="s">
        <v>48</v>
      </c>
      <c r="AL144" s="8" t="s">
        <v>20</v>
      </c>
      <c r="AM144" s="9">
        <v>-9.0310000000000001E-2</v>
      </c>
      <c r="AN144" s="9"/>
      <c r="AO144" s="9">
        <f t="shared" si="61"/>
        <v>38</v>
      </c>
      <c r="AP144" s="7" t="s">
        <v>67</v>
      </c>
      <c r="AQ144" s="8" t="s">
        <v>20</v>
      </c>
      <c r="AR144" s="9">
        <v>-4.5569999999999999E-2</v>
      </c>
      <c r="AS144" s="9"/>
      <c r="AT144" s="9">
        <f t="shared" si="124"/>
        <v>13</v>
      </c>
      <c r="AU144" s="7" t="s">
        <v>48</v>
      </c>
      <c r="AV144" s="8" t="s">
        <v>20</v>
      </c>
      <c r="AW144" s="9">
        <v>-0.106</v>
      </c>
      <c r="AX144" s="9"/>
      <c r="AY144" s="9">
        <f t="shared" si="98"/>
        <v>27</v>
      </c>
      <c r="AZ144" s="7" t="s">
        <v>48</v>
      </c>
      <c r="BA144" s="8" t="s">
        <v>20</v>
      </c>
      <c r="BB144" s="9">
        <v>-9.6960000000000005E-2</v>
      </c>
      <c r="BC144" s="9"/>
      <c r="BD144" s="9">
        <f t="shared" si="103"/>
        <v>24</v>
      </c>
      <c r="BE144" s="7" t="s">
        <v>85</v>
      </c>
      <c r="BF144" s="8" t="s">
        <v>19</v>
      </c>
      <c r="BG144" s="9">
        <v>-1.491E-2</v>
      </c>
      <c r="BH144" s="9"/>
      <c r="BI144" s="9">
        <f t="shared" si="127"/>
        <v>4</v>
      </c>
      <c r="BJ144" s="7" t="s">
        <v>58</v>
      </c>
      <c r="BK144" s="8" t="s">
        <v>22</v>
      </c>
      <c r="BL144" s="9">
        <v>-0.11352</v>
      </c>
      <c r="BM144" s="9"/>
      <c r="BN144" s="9">
        <f t="shared" si="104"/>
        <v>24</v>
      </c>
      <c r="BO144" s="7" t="s">
        <v>97</v>
      </c>
      <c r="BP144" s="8" t="s">
        <v>19</v>
      </c>
      <c r="BQ144" s="9">
        <v>-5.7160000000000002E-2</v>
      </c>
      <c r="BS144" s="9">
        <f t="shared" si="117"/>
        <v>19</v>
      </c>
    </row>
    <row r="145" spans="1:71" ht="17" thickBot="1" x14ac:dyDescent="0.25">
      <c r="A145" s="69"/>
      <c r="B145" s="7" t="s">
        <v>33</v>
      </c>
      <c r="C145" s="8" t="s">
        <v>20</v>
      </c>
      <c r="D145" s="9">
        <v>-8.2530000000000006E-2</v>
      </c>
      <c r="E145" s="9"/>
      <c r="F145" s="9">
        <f t="shared" si="50"/>
        <v>41</v>
      </c>
      <c r="G145" s="7" t="s">
        <v>61</v>
      </c>
      <c r="H145" s="8" t="s">
        <v>26</v>
      </c>
      <c r="I145" s="9">
        <v>-0.13450000000000001</v>
      </c>
      <c r="J145" s="9"/>
      <c r="K145" s="9">
        <f t="shared" si="75"/>
        <v>34</v>
      </c>
      <c r="L145" s="7" t="s">
        <v>58</v>
      </c>
      <c r="M145" s="8" t="s">
        <v>25</v>
      </c>
      <c r="N145" s="9">
        <v>-7.3760000000000006E-2</v>
      </c>
      <c r="O145" s="9"/>
      <c r="P145" s="9">
        <f t="shared" si="112"/>
        <v>21</v>
      </c>
      <c r="Q145" s="7" t="s">
        <v>44</v>
      </c>
      <c r="R145" s="8" t="s">
        <v>23</v>
      </c>
      <c r="S145" s="9">
        <v>-0.12942000000000001</v>
      </c>
      <c r="T145" s="9"/>
      <c r="U145" s="9">
        <f t="shared" si="107"/>
        <v>24</v>
      </c>
      <c r="V145" s="7" t="s">
        <v>57</v>
      </c>
      <c r="W145" s="8" t="s">
        <v>23</v>
      </c>
      <c r="X145" s="9">
        <v>-0.10561</v>
      </c>
      <c r="Y145" s="9"/>
      <c r="Z145" s="9">
        <f t="shared" si="120"/>
        <v>18</v>
      </c>
      <c r="AA145" s="7" t="s">
        <v>21</v>
      </c>
      <c r="AB145" s="8" t="s">
        <v>23</v>
      </c>
      <c r="AC145" s="9">
        <v>-0.12517</v>
      </c>
      <c r="AD145" s="9"/>
      <c r="AE145" s="9">
        <f t="shared" si="66"/>
        <v>36</v>
      </c>
      <c r="AF145" s="7" t="s">
        <v>89</v>
      </c>
      <c r="AG145" s="8" t="s">
        <v>19</v>
      </c>
      <c r="AH145" s="9">
        <v>-3.1969999999999998E-2</v>
      </c>
      <c r="AI145" s="9"/>
      <c r="AJ145" s="9">
        <f t="shared" si="121"/>
        <v>16</v>
      </c>
      <c r="AK145" s="7" t="s">
        <v>67</v>
      </c>
      <c r="AL145" s="8" t="s">
        <v>23</v>
      </c>
      <c r="AM145" s="9">
        <v>-9.1130000000000003E-2</v>
      </c>
      <c r="AN145" s="9"/>
      <c r="AO145" s="9">
        <f t="shared" si="61"/>
        <v>39</v>
      </c>
      <c r="AP145" s="7" t="s">
        <v>42</v>
      </c>
      <c r="AQ145" s="8" t="s">
        <v>26</v>
      </c>
      <c r="AR145" s="9">
        <v>-4.981E-2</v>
      </c>
      <c r="AS145" s="9"/>
      <c r="AT145" s="9">
        <f t="shared" si="124"/>
        <v>14</v>
      </c>
      <c r="AU145" s="7" t="s">
        <v>67</v>
      </c>
      <c r="AV145" s="8" t="s">
        <v>23</v>
      </c>
      <c r="AW145" s="9">
        <v>-0.11667</v>
      </c>
      <c r="AX145" s="9"/>
      <c r="AY145" s="9">
        <f t="shared" si="98"/>
        <v>28</v>
      </c>
      <c r="AZ145" s="7" t="s">
        <v>58</v>
      </c>
      <c r="BA145" s="8" t="s">
        <v>25</v>
      </c>
      <c r="BB145" s="9">
        <v>-9.9690000000000001E-2</v>
      </c>
      <c r="BC145" s="9"/>
      <c r="BD145" s="9">
        <f t="shared" si="103"/>
        <v>25</v>
      </c>
      <c r="BE145" s="7" t="s">
        <v>80</v>
      </c>
      <c r="BF145" s="8" t="s">
        <v>28</v>
      </c>
      <c r="BG145" s="9">
        <v>-2.291E-2</v>
      </c>
      <c r="BH145" s="9"/>
      <c r="BI145" s="9">
        <f t="shared" si="127"/>
        <v>5</v>
      </c>
      <c r="BJ145" s="7" t="s">
        <v>87</v>
      </c>
      <c r="BK145" s="8" t="s">
        <v>19</v>
      </c>
      <c r="BL145" s="9">
        <v>-0.11713999999999999</v>
      </c>
      <c r="BM145" s="9"/>
      <c r="BN145" s="9">
        <f t="shared" si="104"/>
        <v>25</v>
      </c>
      <c r="BO145" s="7" t="s">
        <v>79</v>
      </c>
      <c r="BP145" s="8" t="s">
        <v>25</v>
      </c>
      <c r="BQ145" s="9">
        <v>-5.8999999999999997E-2</v>
      </c>
      <c r="BS145" s="9">
        <f t="shared" si="117"/>
        <v>20</v>
      </c>
    </row>
    <row r="146" spans="1:71" ht="17" thickBot="1" x14ac:dyDescent="0.25">
      <c r="A146" s="69"/>
      <c r="B146" s="7" t="s">
        <v>66</v>
      </c>
      <c r="C146" s="8" t="s">
        <v>20</v>
      </c>
      <c r="D146" s="9">
        <v>-8.2680000000000003E-2</v>
      </c>
      <c r="E146" s="9"/>
      <c r="F146" s="9">
        <f t="shared" si="50"/>
        <v>42</v>
      </c>
      <c r="G146" s="7" t="s">
        <v>36</v>
      </c>
      <c r="H146" s="8" t="s">
        <v>23</v>
      </c>
      <c r="I146" s="9">
        <v>-0.13525000000000001</v>
      </c>
      <c r="J146" s="9"/>
      <c r="K146" s="9">
        <f t="shared" si="75"/>
        <v>35</v>
      </c>
      <c r="L146" s="7" t="s">
        <v>70</v>
      </c>
      <c r="M146" s="8" t="s">
        <v>19</v>
      </c>
      <c r="N146" s="9">
        <v>-7.6829999999999996E-2</v>
      </c>
      <c r="O146" s="9"/>
      <c r="P146" s="9">
        <f t="shared" si="112"/>
        <v>22</v>
      </c>
      <c r="Q146" s="7" t="s">
        <v>56</v>
      </c>
      <c r="R146" s="8" t="s">
        <v>25</v>
      </c>
      <c r="S146" s="9">
        <v>-0.13461000000000001</v>
      </c>
      <c r="T146" s="9"/>
      <c r="U146" s="9">
        <f t="shared" si="107"/>
        <v>25</v>
      </c>
      <c r="V146" s="7" t="s">
        <v>31</v>
      </c>
      <c r="W146" s="8" t="s">
        <v>25</v>
      </c>
      <c r="X146" s="9">
        <v>-0.10736</v>
      </c>
      <c r="Y146" s="9"/>
      <c r="Z146" s="9">
        <f t="shared" si="120"/>
        <v>19</v>
      </c>
      <c r="AA146" s="7" t="s">
        <v>74</v>
      </c>
      <c r="AB146" s="8" t="s">
        <v>25</v>
      </c>
      <c r="AC146" s="9">
        <v>-0.12586</v>
      </c>
      <c r="AD146" s="9"/>
      <c r="AE146" s="9">
        <f t="shared" si="66"/>
        <v>37</v>
      </c>
      <c r="AF146" s="7" t="s">
        <v>98</v>
      </c>
      <c r="AG146" s="8" t="s">
        <v>25</v>
      </c>
      <c r="AH146" s="9">
        <v>-3.3439999999999998E-2</v>
      </c>
      <c r="AI146" s="9"/>
      <c r="AJ146" s="9">
        <f t="shared" si="121"/>
        <v>17</v>
      </c>
      <c r="AK146" s="7" t="s">
        <v>49</v>
      </c>
      <c r="AL146" s="8" t="s">
        <v>28</v>
      </c>
      <c r="AM146" s="9">
        <v>-9.1340000000000005E-2</v>
      </c>
      <c r="AN146" s="9"/>
      <c r="AO146" s="9">
        <f t="shared" si="61"/>
        <v>40</v>
      </c>
      <c r="AP146" s="7" t="s">
        <v>70</v>
      </c>
      <c r="AQ146" s="8" t="s">
        <v>23</v>
      </c>
      <c r="AR146" s="9">
        <v>-5.2720000000000003E-2</v>
      </c>
      <c r="AS146" s="9"/>
      <c r="AT146" s="9">
        <f t="shared" si="124"/>
        <v>15</v>
      </c>
      <c r="AU146" s="7" t="s">
        <v>96</v>
      </c>
      <c r="AV146" s="8" t="s">
        <v>29</v>
      </c>
      <c r="AW146" s="9">
        <v>-0.12139999999999999</v>
      </c>
      <c r="AX146" s="9"/>
      <c r="AY146" s="9">
        <f t="shared" si="98"/>
        <v>29</v>
      </c>
      <c r="AZ146" s="7" t="s">
        <v>74</v>
      </c>
      <c r="BA146" s="8" t="s">
        <v>28</v>
      </c>
      <c r="BB146" s="9">
        <v>-0.11017</v>
      </c>
      <c r="BC146" s="9"/>
      <c r="BD146" s="9">
        <f t="shared" si="103"/>
        <v>26</v>
      </c>
      <c r="BE146" s="7" t="s">
        <v>84</v>
      </c>
      <c r="BF146" s="8" t="s">
        <v>26</v>
      </c>
      <c r="BG146" s="9">
        <v>-2.3259999999999999E-2</v>
      </c>
      <c r="BH146" s="9"/>
      <c r="BI146" s="9">
        <f t="shared" si="127"/>
        <v>6</v>
      </c>
      <c r="BJ146" s="7" t="s">
        <v>70</v>
      </c>
      <c r="BK146" s="8" t="s">
        <v>19</v>
      </c>
      <c r="BL146" s="9">
        <v>-0.12695000000000001</v>
      </c>
      <c r="BM146" s="9"/>
      <c r="BN146" s="9">
        <f t="shared" si="104"/>
        <v>26</v>
      </c>
      <c r="BO146" s="7" t="s">
        <v>27</v>
      </c>
      <c r="BP146" s="8" t="s">
        <v>28</v>
      </c>
      <c r="BQ146" s="9">
        <v>-5.9950000000000003E-2</v>
      </c>
      <c r="BS146" s="9">
        <f t="shared" si="117"/>
        <v>21</v>
      </c>
    </row>
    <row r="147" spans="1:71" ht="17" thickBot="1" x14ac:dyDescent="0.25">
      <c r="A147" s="69"/>
      <c r="B147" s="7" t="s">
        <v>72</v>
      </c>
      <c r="C147" s="8" t="s">
        <v>28</v>
      </c>
      <c r="D147" s="9">
        <v>-8.4379999999999997E-2</v>
      </c>
      <c r="E147" s="9"/>
      <c r="F147" s="9">
        <f t="shared" si="50"/>
        <v>43</v>
      </c>
      <c r="G147" s="7" t="s">
        <v>78</v>
      </c>
      <c r="H147" s="8" t="s">
        <v>23</v>
      </c>
      <c r="I147" s="9">
        <v>-0.13894999999999999</v>
      </c>
      <c r="J147" s="9"/>
      <c r="K147" s="9">
        <f t="shared" si="75"/>
        <v>36</v>
      </c>
      <c r="L147" s="7" t="s">
        <v>83</v>
      </c>
      <c r="M147" s="8" t="s">
        <v>20</v>
      </c>
      <c r="N147" s="9">
        <v>-7.9320000000000002E-2</v>
      </c>
      <c r="O147" s="9"/>
      <c r="P147" s="9">
        <f t="shared" si="112"/>
        <v>23</v>
      </c>
      <c r="Q147" s="7" t="s">
        <v>97</v>
      </c>
      <c r="R147" s="8" t="s">
        <v>19</v>
      </c>
      <c r="S147" s="9">
        <v>-0.13497000000000001</v>
      </c>
      <c r="T147" s="9"/>
      <c r="U147" s="9">
        <f t="shared" si="107"/>
        <v>26</v>
      </c>
      <c r="V147" s="7" t="s">
        <v>70</v>
      </c>
      <c r="W147" s="8" t="s">
        <v>19</v>
      </c>
      <c r="X147" s="9">
        <v>-0.10779</v>
      </c>
      <c r="Y147" s="9"/>
      <c r="Z147" s="9">
        <f t="shared" si="120"/>
        <v>20</v>
      </c>
      <c r="AA147" s="7" t="s">
        <v>98</v>
      </c>
      <c r="AB147" s="8" t="s">
        <v>29</v>
      </c>
      <c r="AC147" s="9">
        <v>-0.12669</v>
      </c>
      <c r="AD147" s="9"/>
      <c r="AE147" s="9">
        <f t="shared" si="66"/>
        <v>38</v>
      </c>
      <c r="AF147" s="7" t="s">
        <v>81</v>
      </c>
      <c r="AG147" s="8" t="s">
        <v>29</v>
      </c>
      <c r="AH147" s="9">
        <v>-3.569E-2</v>
      </c>
      <c r="AI147" s="9"/>
      <c r="AJ147" s="9">
        <f t="shared" si="121"/>
        <v>18</v>
      </c>
      <c r="AK147" s="7" t="s">
        <v>83</v>
      </c>
      <c r="AL147" s="8" t="s">
        <v>29</v>
      </c>
      <c r="AM147" s="9">
        <v>-9.3969999999999998E-2</v>
      </c>
      <c r="AN147" s="9"/>
      <c r="AO147" s="9">
        <f t="shared" si="61"/>
        <v>41</v>
      </c>
      <c r="AP147" s="7" t="s">
        <v>78</v>
      </c>
      <c r="AQ147" s="8" t="s">
        <v>26</v>
      </c>
      <c r="AR147" s="9">
        <v>-5.3800000000000001E-2</v>
      </c>
      <c r="AS147" s="9"/>
      <c r="AT147" s="9">
        <f t="shared" si="124"/>
        <v>16</v>
      </c>
      <c r="AU147" s="7" t="s">
        <v>79</v>
      </c>
      <c r="AV147" s="8" t="s">
        <v>25</v>
      </c>
      <c r="AW147" s="9">
        <v>-0.12789</v>
      </c>
      <c r="AX147" s="9"/>
      <c r="AY147" s="9">
        <f t="shared" si="98"/>
        <v>30</v>
      </c>
      <c r="AZ147" s="7" t="s">
        <v>41</v>
      </c>
      <c r="BA147" s="8" t="s">
        <v>29</v>
      </c>
      <c r="BB147" s="9">
        <v>-0.11629</v>
      </c>
      <c r="BC147" s="9"/>
      <c r="BD147" s="9">
        <f t="shared" si="103"/>
        <v>27</v>
      </c>
      <c r="BE147" s="7" t="s">
        <v>47</v>
      </c>
      <c r="BF147" s="8" t="s">
        <v>19</v>
      </c>
      <c r="BG147" s="9">
        <v>-2.6610000000000002E-2</v>
      </c>
      <c r="BH147" s="9"/>
      <c r="BI147" s="9">
        <f t="shared" si="127"/>
        <v>7</v>
      </c>
      <c r="BJ147" s="7" t="s">
        <v>49</v>
      </c>
      <c r="BK147" s="8" t="s">
        <v>28</v>
      </c>
      <c r="BL147" s="9">
        <v>-0.13166</v>
      </c>
      <c r="BM147" s="9"/>
      <c r="BN147" s="9">
        <f t="shared" si="104"/>
        <v>27</v>
      </c>
      <c r="BO147" s="7" t="s">
        <v>98</v>
      </c>
      <c r="BP147" s="8" t="s">
        <v>29</v>
      </c>
      <c r="BQ147" s="9">
        <v>-6.7269999999999996E-2</v>
      </c>
      <c r="BS147" s="9">
        <f t="shared" si="117"/>
        <v>22</v>
      </c>
    </row>
    <row r="148" spans="1:71" ht="17" thickBot="1" x14ac:dyDescent="0.25">
      <c r="A148" s="69"/>
      <c r="B148" s="7" t="s">
        <v>37</v>
      </c>
      <c r="C148" s="8" t="s">
        <v>25</v>
      </c>
      <c r="D148" s="9">
        <v>-8.7169999999999997E-2</v>
      </c>
      <c r="E148" s="9"/>
      <c r="F148" s="9">
        <f t="shared" si="50"/>
        <v>44</v>
      </c>
      <c r="G148" s="7" t="s">
        <v>40</v>
      </c>
      <c r="H148" s="8" t="s">
        <v>29</v>
      </c>
      <c r="I148" s="9">
        <v>-0.14086000000000001</v>
      </c>
      <c r="J148" s="9"/>
      <c r="K148" s="9">
        <f t="shared" si="75"/>
        <v>37</v>
      </c>
      <c r="L148" s="7" t="s">
        <v>90</v>
      </c>
      <c r="M148" s="8" t="s">
        <v>29</v>
      </c>
      <c r="N148" s="9">
        <v>-8.3199999999999996E-2</v>
      </c>
      <c r="O148" s="9"/>
      <c r="P148" s="9">
        <f t="shared" si="112"/>
        <v>24</v>
      </c>
      <c r="Q148" s="7" t="s">
        <v>57</v>
      </c>
      <c r="R148" s="8" t="s">
        <v>20</v>
      </c>
      <c r="S148" s="9">
        <v>-0.14807999999999999</v>
      </c>
      <c r="T148" s="9"/>
      <c r="U148" s="9">
        <f t="shared" si="107"/>
        <v>27</v>
      </c>
      <c r="V148" s="7" t="s">
        <v>36</v>
      </c>
      <c r="W148" s="8" t="s">
        <v>23</v>
      </c>
      <c r="X148" s="9">
        <v>-0.11063000000000001</v>
      </c>
      <c r="Y148" s="9"/>
      <c r="Z148" s="9">
        <f t="shared" si="120"/>
        <v>21</v>
      </c>
      <c r="AA148" s="7" t="s">
        <v>100</v>
      </c>
      <c r="AB148" s="8" t="s">
        <v>29</v>
      </c>
      <c r="AC148" s="9">
        <v>-0.12751999999999999</v>
      </c>
      <c r="AD148" s="9"/>
      <c r="AE148" s="9">
        <f t="shared" si="66"/>
        <v>39</v>
      </c>
      <c r="AF148" s="7" t="s">
        <v>24</v>
      </c>
      <c r="AG148" s="8" t="s">
        <v>25</v>
      </c>
      <c r="AH148" s="9">
        <v>-4.1140000000000003E-2</v>
      </c>
      <c r="AI148" s="9"/>
      <c r="AJ148" s="9">
        <f t="shared" si="121"/>
        <v>19</v>
      </c>
      <c r="AK148" s="7" t="s">
        <v>34</v>
      </c>
      <c r="AL148" s="8" t="s">
        <v>19</v>
      </c>
      <c r="AM148" s="9">
        <v>-9.5310000000000006E-2</v>
      </c>
      <c r="AN148" s="9"/>
      <c r="AO148" s="9">
        <f t="shared" si="61"/>
        <v>42</v>
      </c>
      <c r="AP148" s="7" t="s">
        <v>97</v>
      </c>
      <c r="AQ148" s="8" t="s">
        <v>19</v>
      </c>
      <c r="AR148" s="9">
        <v>-6.6299999999999998E-2</v>
      </c>
      <c r="AS148" s="9"/>
      <c r="AT148" s="9">
        <f t="shared" si="124"/>
        <v>17</v>
      </c>
      <c r="AU148" s="7" t="s">
        <v>31</v>
      </c>
      <c r="AV148" s="8" t="s">
        <v>25</v>
      </c>
      <c r="AW148" s="9">
        <v>-0.12892000000000001</v>
      </c>
      <c r="AX148" s="9"/>
      <c r="AY148" s="9">
        <f t="shared" si="98"/>
        <v>31</v>
      </c>
      <c r="AZ148" s="7" t="s">
        <v>41</v>
      </c>
      <c r="BA148" s="8" t="s">
        <v>25</v>
      </c>
      <c r="BB148" s="9">
        <v>-0.13811000000000001</v>
      </c>
      <c r="BC148" s="9"/>
      <c r="BD148" s="9">
        <f t="shared" si="103"/>
        <v>28</v>
      </c>
      <c r="BE148" s="7" t="s">
        <v>42</v>
      </c>
      <c r="BF148" s="8" t="s">
        <v>26</v>
      </c>
      <c r="BG148" s="9">
        <v>-2.7320000000000001E-2</v>
      </c>
      <c r="BH148" s="9"/>
      <c r="BI148" s="9">
        <f t="shared" si="127"/>
        <v>8</v>
      </c>
      <c r="BJ148" s="7" t="s">
        <v>47</v>
      </c>
      <c r="BK148" s="8" t="s">
        <v>19</v>
      </c>
      <c r="BL148" s="9">
        <v>-0.13277</v>
      </c>
      <c r="BM148" s="9"/>
      <c r="BN148" s="9">
        <f t="shared" si="104"/>
        <v>28</v>
      </c>
      <c r="BO148" s="7" t="s">
        <v>45</v>
      </c>
      <c r="BP148" s="8" t="s">
        <v>19</v>
      </c>
      <c r="BQ148" s="9">
        <v>-7.4370000000000006E-2</v>
      </c>
      <c r="BS148" s="9">
        <f t="shared" si="117"/>
        <v>23</v>
      </c>
    </row>
    <row r="149" spans="1:71" ht="17" thickBot="1" x14ac:dyDescent="0.25">
      <c r="A149" s="69"/>
      <c r="B149" s="7" t="s">
        <v>61</v>
      </c>
      <c r="C149" s="8" t="s">
        <v>26</v>
      </c>
      <c r="D149" s="9">
        <v>-8.7529999999999997E-2</v>
      </c>
      <c r="E149" s="9"/>
      <c r="F149" s="9">
        <f t="shared" si="50"/>
        <v>45</v>
      </c>
      <c r="G149" s="7" t="s">
        <v>97</v>
      </c>
      <c r="H149" s="8" t="s">
        <v>25</v>
      </c>
      <c r="I149" s="9">
        <v>-0.14351</v>
      </c>
      <c r="J149" s="9"/>
      <c r="K149" s="9">
        <f t="shared" si="75"/>
        <v>38</v>
      </c>
      <c r="L149" s="7" t="s">
        <v>72</v>
      </c>
      <c r="M149" s="8" t="s">
        <v>28</v>
      </c>
      <c r="N149" s="9">
        <v>-8.634E-2</v>
      </c>
      <c r="O149" s="9"/>
      <c r="P149" s="9">
        <f t="shared" si="112"/>
        <v>25</v>
      </c>
      <c r="Q149" s="7" t="s">
        <v>97</v>
      </c>
      <c r="R149" s="8" t="s">
        <v>25</v>
      </c>
      <c r="S149" s="9">
        <v>-0.15023</v>
      </c>
      <c r="T149" s="9"/>
      <c r="U149" s="9">
        <f t="shared" si="107"/>
        <v>28</v>
      </c>
      <c r="V149" s="7" t="s">
        <v>61</v>
      </c>
      <c r="W149" s="8" t="s">
        <v>23</v>
      </c>
      <c r="X149" s="9">
        <v>-0.12318</v>
      </c>
      <c r="Y149" s="9"/>
      <c r="Z149" s="9">
        <f t="shared" si="120"/>
        <v>22</v>
      </c>
      <c r="AA149" s="7" t="s">
        <v>94</v>
      </c>
      <c r="AB149" s="8" t="s">
        <v>19</v>
      </c>
      <c r="AC149" s="9">
        <v>-0.13111999999999999</v>
      </c>
      <c r="AD149" s="9"/>
      <c r="AE149" s="9">
        <f t="shared" si="66"/>
        <v>40</v>
      </c>
      <c r="AF149" s="7" t="s">
        <v>18</v>
      </c>
      <c r="AG149" s="8" t="s">
        <v>20</v>
      </c>
      <c r="AH149" s="9">
        <v>-4.122E-2</v>
      </c>
      <c r="AI149" s="9"/>
      <c r="AJ149" s="9">
        <f t="shared" si="121"/>
        <v>20</v>
      </c>
      <c r="AK149" s="7" t="s">
        <v>94</v>
      </c>
      <c r="AL149" s="8" t="s">
        <v>28</v>
      </c>
      <c r="AM149" s="9">
        <v>-9.5589999999999994E-2</v>
      </c>
      <c r="AN149" s="9"/>
      <c r="AO149" s="9">
        <f t="shared" si="61"/>
        <v>43</v>
      </c>
      <c r="AP149" s="7" t="s">
        <v>94</v>
      </c>
      <c r="AQ149" s="8" t="s">
        <v>28</v>
      </c>
      <c r="AR149" s="9">
        <v>-7.3779999999999998E-2</v>
      </c>
      <c r="AS149" s="9"/>
      <c r="AT149" s="9">
        <f t="shared" si="124"/>
        <v>18</v>
      </c>
      <c r="AU149" s="7" t="s">
        <v>47</v>
      </c>
      <c r="AV149" s="8" t="s">
        <v>19</v>
      </c>
      <c r="AW149" s="9">
        <v>-0.13533000000000001</v>
      </c>
      <c r="AX149" s="9"/>
      <c r="AY149" s="9">
        <f t="shared" si="98"/>
        <v>32</v>
      </c>
      <c r="AZ149" s="7" t="s">
        <v>97</v>
      </c>
      <c r="BA149" s="8" t="s">
        <v>28</v>
      </c>
      <c r="BB149" s="9">
        <v>-0.13944000000000001</v>
      </c>
      <c r="BC149" s="9"/>
      <c r="BD149" s="9">
        <f t="shared" si="103"/>
        <v>29</v>
      </c>
      <c r="BE149" s="7" t="s">
        <v>87</v>
      </c>
      <c r="BF149" s="8" t="s">
        <v>25</v>
      </c>
      <c r="BG149" s="9">
        <v>-2.8670000000000001E-2</v>
      </c>
      <c r="BH149" s="9"/>
      <c r="BI149" s="9">
        <f t="shared" si="127"/>
        <v>9</v>
      </c>
      <c r="BJ149" s="7" t="s">
        <v>95</v>
      </c>
      <c r="BK149" s="8" t="s">
        <v>19</v>
      </c>
      <c r="BL149" s="9">
        <v>-0.13444</v>
      </c>
      <c r="BM149" s="9"/>
      <c r="BN149" s="9">
        <f t="shared" si="104"/>
        <v>29</v>
      </c>
      <c r="BO149" s="7" t="s">
        <v>48</v>
      </c>
      <c r="BP149" s="8" t="s">
        <v>29</v>
      </c>
      <c r="BQ149" s="9">
        <v>-7.4690000000000006E-2</v>
      </c>
      <c r="BS149" s="9">
        <f t="shared" si="117"/>
        <v>24</v>
      </c>
    </row>
    <row r="150" spans="1:71" ht="17" thickBot="1" x14ac:dyDescent="0.25">
      <c r="A150" s="69"/>
      <c r="B150" s="7" t="s">
        <v>21</v>
      </c>
      <c r="C150" s="8" t="s">
        <v>23</v>
      </c>
      <c r="D150" s="9">
        <v>-8.7770000000000001E-2</v>
      </c>
      <c r="E150" s="9"/>
      <c r="F150" s="9">
        <f t="shared" si="50"/>
        <v>46</v>
      </c>
      <c r="G150" s="7" t="s">
        <v>18</v>
      </c>
      <c r="H150" s="8" t="s">
        <v>19</v>
      </c>
      <c r="I150" s="9">
        <v>-0.14724999999999999</v>
      </c>
      <c r="J150" s="9"/>
      <c r="K150" s="9">
        <f t="shared" si="75"/>
        <v>39</v>
      </c>
      <c r="L150" s="7" t="s">
        <v>31</v>
      </c>
      <c r="M150" s="8" t="s">
        <v>25</v>
      </c>
      <c r="N150" s="9">
        <v>-8.9770000000000003E-2</v>
      </c>
      <c r="O150" s="9"/>
      <c r="P150" s="9">
        <f t="shared" si="112"/>
        <v>26</v>
      </c>
      <c r="Q150" s="7" t="s">
        <v>90</v>
      </c>
      <c r="R150" s="8" t="s">
        <v>29</v>
      </c>
      <c r="S150" s="9">
        <v>-0.15239</v>
      </c>
      <c r="T150" s="9"/>
      <c r="U150" s="9">
        <f t="shared" si="107"/>
        <v>29</v>
      </c>
      <c r="V150" s="7" t="s">
        <v>74</v>
      </c>
      <c r="W150" s="8" t="s">
        <v>23</v>
      </c>
      <c r="X150" s="9">
        <v>-0.1245</v>
      </c>
      <c r="Y150" s="9"/>
      <c r="Z150" s="9">
        <f t="shared" si="120"/>
        <v>23</v>
      </c>
      <c r="AA150" s="7" t="s">
        <v>102</v>
      </c>
      <c r="AB150" s="8" t="s">
        <v>26</v>
      </c>
      <c r="AC150" s="9">
        <v>-0.14343</v>
      </c>
      <c r="AD150" s="9"/>
      <c r="AE150" s="9">
        <f t="shared" si="66"/>
        <v>41</v>
      </c>
      <c r="AF150" s="7" t="s">
        <v>36</v>
      </c>
      <c r="AG150" s="8" t="s">
        <v>26</v>
      </c>
      <c r="AH150" s="9">
        <v>-4.505E-2</v>
      </c>
      <c r="AI150" s="9"/>
      <c r="AJ150" s="9">
        <f t="shared" si="121"/>
        <v>21</v>
      </c>
      <c r="AK150" s="7" t="s">
        <v>74</v>
      </c>
      <c r="AL150" s="8" t="s">
        <v>28</v>
      </c>
      <c r="AM150" s="9">
        <v>-0.10134</v>
      </c>
      <c r="AN150" s="9"/>
      <c r="AO150" s="9">
        <f t="shared" si="61"/>
        <v>44</v>
      </c>
      <c r="AP150" s="7" t="s">
        <v>94</v>
      </c>
      <c r="AQ150" s="8" t="s">
        <v>19</v>
      </c>
      <c r="AR150" s="9">
        <v>-7.4349999999999999E-2</v>
      </c>
      <c r="AS150" s="9"/>
      <c r="AT150" s="9">
        <f t="shared" si="124"/>
        <v>19</v>
      </c>
      <c r="AU150" s="7" t="s">
        <v>18</v>
      </c>
      <c r="AV150" s="8" t="s">
        <v>19</v>
      </c>
      <c r="AW150" s="9">
        <v>-0.13763</v>
      </c>
      <c r="AX150" s="9"/>
      <c r="AY150" s="9">
        <f t="shared" si="98"/>
        <v>33</v>
      </c>
      <c r="AZ150" s="7" t="s">
        <v>82</v>
      </c>
      <c r="BA150" s="8" t="s">
        <v>25</v>
      </c>
      <c r="BB150" s="9">
        <v>-0.14091000000000001</v>
      </c>
      <c r="BC150" s="9"/>
      <c r="BD150" s="9">
        <f t="shared" si="103"/>
        <v>30</v>
      </c>
      <c r="BE150" s="7" t="s">
        <v>95</v>
      </c>
      <c r="BF150" s="8" t="s">
        <v>26</v>
      </c>
      <c r="BG150" s="9">
        <v>-3.7199999999999997E-2</v>
      </c>
      <c r="BH150" s="9"/>
      <c r="BI150" s="9">
        <f t="shared" si="127"/>
        <v>10</v>
      </c>
      <c r="BJ150" s="7" t="s">
        <v>72</v>
      </c>
      <c r="BK150" s="8" t="s">
        <v>28</v>
      </c>
      <c r="BL150" s="9">
        <v>-0.13789000000000001</v>
      </c>
      <c r="BM150" s="9"/>
      <c r="BN150" s="9">
        <f t="shared" si="104"/>
        <v>30</v>
      </c>
      <c r="BO150" s="7" t="s">
        <v>58</v>
      </c>
      <c r="BP150" s="8" t="s">
        <v>22</v>
      </c>
      <c r="BQ150" s="9">
        <v>-7.5789999999999996E-2</v>
      </c>
      <c r="BS150" s="9">
        <f t="shared" si="117"/>
        <v>25</v>
      </c>
    </row>
    <row r="151" spans="1:71" ht="17" thickBot="1" x14ac:dyDescent="0.25">
      <c r="A151" s="69"/>
      <c r="B151" s="7" t="s">
        <v>53</v>
      </c>
      <c r="C151" s="8" t="s">
        <v>23</v>
      </c>
      <c r="D151" s="9">
        <v>-9.0560000000000002E-2</v>
      </c>
      <c r="E151" s="9"/>
      <c r="F151" s="9">
        <f t="shared" si="50"/>
        <v>47</v>
      </c>
      <c r="G151" s="7" t="s">
        <v>96</v>
      </c>
      <c r="H151" s="8" t="s">
        <v>22</v>
      </c>
      <c r="I151" s="9">
        <v>-0.15123</v>
      </c>
      <c r="J151" s="9"/>
      <c r="K151" s="9">
        <f t="shared" si="75"/>
        <v>40</v>
      </c>
      <c r="L151" s="7" t="s">
        <v>97</v>
      </c>
      <c r="M151" s="8" t="s">
        <v>19</v>
      </c>
      <c r="N151" s="9">
        <v>-9.2429999999999998E-2</v>
      </c>
      <c r="O151" s="9"/>
      <c r="P151" s="9">
        <f t="shared" si="112"/>
        <v>27</v>
      </c>
      <c r="Q151" s="7" t="s">
        <v>57</v>
      </c>
      <c r="R151" s="8" t="s">
        <v>23</v>
      </c>
      <c r="S151" s="9">
        <v>-0.15389</v>
      </c>
      <c r="T151" s="9"/>
      <c r="U151" s="9">
        <f t="shared" si="107"/>
        <v>30</v>
      </c>
      <c r="V151" s="7" t="s">
        <v>103</v>
      </c>
      <c r="W151" s="8" t="s">
        <v>26</v>
      </c>
      <c r="X151" s="9">
        <v>-0.13128999999999999</v>
      </c>
      <c r="Y151" s="9"/>
      <c r="Z151" s="9">
        <f t="shared" si="120"/>
        <v>24</v>
      </c>
      <c r="AA151" s="7" t="s">
        <v>45</v>
      </c>
      <c r="AB151" s="8" t="s">
        <v>19</v>
      </c>
      <c r="AC151" s="9">
        <v>-0.14399000000000001</v>
      </c>
      <c r="AD151" s="9"/>
      <c r="AE151" s="9">
        <f t="shared" si="66"/>
        <v>42</v>
      </c>
      <c r="AF151" s="7" t="s">
        <v>31</v>
      </c>
      <c r="AG151" s="8" t="s">
        <v>19</v>
      </c>
      <c r="AH151" s="9">
        <v>-5.1880000000000003E-2</v>
      </c>
      <c r="AI151" s="9"/>
      <c r="AJ151" s="9">
        <f t="shared" si="121"/>
        <v>22</v>
      </c>
      <c r="AK151" s="7" t="s">
        <v>76</v>
      </c>
      <c r="AL151" s="8" t="s">
        <v>26</v>
      </c>
      <c r="AM151" s="9">
        <v>-0.10233</v>
      </c>
      <c r="AN151" s="9"/>
      <c r="AO151" s="9">
        <f t="shared" si="61"/>
        <v>45</v>
      </c>
      <c r="AP151" s="7" t="s">
        <v>74</v>
      </c>
      <c r="AQ151" s="8" t="s">
        <v>25</v>
      </c>
      <c r="AR151" s="9">
        <v>-8.9050000000000004E-2</v>
      </c>
      <c r="AS151" s="9"/>
      <c r="AT151" s="9">
        <f t="shared" si="124"/>
        <v>20</v>
      </c>
      <c r="AU151" s="7" t="s">
        <v>59</v>
      </c>
      <c r="AV151" s="8" t="s">
        <v>20</v>
      </c>
      <c r="AW151" s="9">
        <v>-0.13969999999999999</v>
      </c>
      <c r="AX151" s="9"/>
      <c r="AY151" s="9">
        <f t="shared" si="98"/>
        <v>34</v>
      </c>
      <c r="AZ151" s="7" t="s">
        <v>34</v>
      </c>
      <c r="BA151" s="8" t="s">
        <v>19</v>
      </c>
      <c r="BB151" s="9">
        <v>-0.14824999999999999</v>
      </c>
      <c r="BC151" s="9"/>
      <c r="BD151" s="9">
        <f t="shared" si="103"/>
        <v>31</v>
      </c>
      <c r="BE151" s="7" t="s">
        <v>99</v>
      </c>
      <c r="BF151" s="8" t="s">
        <v>20</v>
      </c>
      <c r="BG151" s="9">
        <v>-4.2560000000000001E-2</v>
      </c>
      <c r="BH151" s="9"/>
      <c r="BI151" s="9">
        <f t="shared" si="127"/>
        <v>11</v>
      </c>
      <c r="BJ151" s="7" t="s">
        <v>64</v>
      </c>
      <c r="BK151" s="8" t="s">
        <v>19</v>
      </c>
      <c r="BL151" s="9">
        <v>-0.14151</v>
      </c>
      <c r="BM151" s="9"/>
      <c r="BN151" s="9">
        <f t="shared" si="104"/>
        <v>31</v>
      </c>
      <c r="BO151" s="7" t="s">
        <v>97</v>
      </c>
      <c r="BP151" s="8" t="s">
        <v>25</v>
      </c>
      <c r="BQ151" s="9">
        <v>-7.8109999999999999E-2</v>
      </c>
      <c r="BS151" s="9">
        <f t="shared" si="117"/>
        <v>26</v>
      </c>
    </row>
    <row r="152" spans="1:71" ht="17" thickBot="1" x14ac:dyDescent="0.25">
      <c r="A152" s="69"/>
      <c r="B152" s="7" t="s">
        <v>100</v>
      </c>
      <c r="C152" s="8" t="s">
        <v>101</v>
      </c>
      <c r="D152" s="9">
        <v>-9.1700000000000004E-2</v>
      </c>
      <c r="E152" s="9"/>
      <c r="F152" s="9">
        <f t="shared" si="50"/>
        <v>48</v>
      </c>
      <c r="G152" s="7" t="s">
        <v>86</v>
      </c>
      <c r="H152" s="8" t="s">
        <v>20</v>
      </c>
      <c r="I152" s="9">
        <v>-0.15210000000000001</v>
      </c>
      <c r="J152" s="9"/>
      <c r="K152" s="9">
        <f t="shared" si="75"/>
        <v>41</v>
      </c>
      <c r="L152" s="7" t="s">
        <v>36</v>
      </c>
      <c r="M152" s="8" t="s">
        <v>26</v>
      </c>
      <c r="N152" s="9">
        <v>-9.4740000000000005E-2</v>
      </c>
      <c r="O152" s="9"/>
      <c r="P152" s="9">
        <f t="shared" si="112"/>
        <v>28</v>
      </c>
      <c r="Q152" s="7" t="s">
        <v>36</v>
      </c>
      <c r="R152" s="8" t="s">
        <v>26</v>
      </c>
      <c r="S152" s="9">
        <v>-0.15414</v>
      </c>
      <c r="T152" s="9"/>
      <c r="U152" s="9">
        <f t="shared" si="107"/>
        <v>31</v>
      </c>
      <c r="V152" s="7" t="s">
        <v>54</v>
      </c>
      <c r="W152" s="8" t="s">
        <v>29</v>
      </c>
      <c r="X152" s="9">
        <v>-0.13142999999999999</v>
      </c>
      <c r="Y152" s="9"/>
      <c r="Z152" s="9">
        <f t="shared" si="120"/>
        <v>25</v>
      </c>
      <c r="AA152" s="7" t="s">
        <v>98</v>
      </c>
      <c r="AB152" s="8" t="s">
        <v>23</v>
      </c>
      <c r="AC152" s="9">
        <v>-0.14493</v>
      </c>
      <c r="AD152" s="9"/>
      <c r="AE152" s="9">
        <f t="shared" si="66"/>
        <v>43</v>
      </c>
      <c r="AF152" s="7" t="s">
        <v>32</v>
      </c>
      <c r="AG152" s="8" t="s">
        <v>20</v>
      </c>
      <c r="AH152" s="9">
        <v>-5.1889999999999999E-2</v>
      </c>
      <c r="AI152" s="9"/>
      <c r="AJ152" s="9">
        <f t="shared" si="121"/>
        <v>23</v>
      </c>
      <c r="AK152" s="7" t="s">
        <v>59</v>
      </c>
      <c r="AL152" s="8" t="s">
        <v>23</v>
      </c>
      <c r="AM152" s="9">
        <v>-0.10306</v>
      </c>
      <c r="AN152" s="9"/>
      <c r="AO152" s="9">
        <f t="shared" si="61"/>
        <v>46</v>
      </c>
      <c r="AP152" s="7" t="s">
        <v>86</v>
      </c>
      <c r="AQ152" s="8" t="s">
        <v>20</v>
      </c>
      <c r="AR152" s="9">
        <v>-9.5820000000000002E-2</v>
      </c>
      <c r="AS152" s="9"/>
      <c r="AT152" s="9">
        <f t="shared" si="124"/>
        <v>21</v>
      </c>
      <c r="AU152" s="7" t="s">
        <v>50</v>
      </c>
      <c r="AV152" s="8" t="s">
        <v>19</v>
      </c>
      <c r="AW152" s="9">
        <v>-0.14077000000000001</v>
      </c>
      <c r="AX152" s="9"/>
      <c r="AY152" s="9">
        <f t="shared" si="98"/>
        <v>35</v>
      </c>
      <c r="AZ152" s="7" t="s">
        <v>59</v>
      </c>
      <c r="BA152" s="8" t="s">
        <v>20</v>
      </c>
      <c r="BB152" s="9">
        <v>-0.15032999999999999</v>
      </c>
      <c r="BC152" s="9"/>
      <c r="BD152" s="9">
        <f t="shared" si="103"/>
        <v>32</v>
      </c>
      <c r="BE152" s="7" t="s">
        <v>82</v>
      </c>
      <c r="BF152" s="8" t="s">
        <v>25</v>
      </c>
      <c r="BG152" s="9">
        <v>-4.7230000000000001E-2</v>
      </c>
      <c r="BH152" s="9"/>
      <c r="BI152" s="9">
        <f t="shared" si="127"/>
        <v>12</v>
      </c>
      <c r="BJ152" s="7" t="s">
        <v>91</v>
      </c>
      <c r="BK152" s="8" t="s">
        <v>25</v>
      </c>
      <c r="BL152" s="9">
        <v>-0.14282</v>
      </c>
      <c r="BM152" s="9"/>
      <c r="BN152" s="9">
        <f t="shared" si="104"/>
        <v>32</v>
      </c>
      <c r="BO152" s="7" t="s">
        <v>87</v>
      </c>
      <c r="BP152" s="8" t="s">
        <v>29</v>
      </c>
      <c r="BQ152" s="9">
        <v>-8.5849999999999996E-2</v>
      </c>
      <c r="BS152" s="9">
        <f t="shared" si="117"/>
        <v>27</v>
      </c>
    </row>
    <row r="153" spans="1:71" ht="17" thickBot="1" x14ac:dyDescent="0.25">
      <c r="A153" s="69"/>
      <c r="B153" s="7" t="s">
        <v>33</v>
      </c>
      <c r="C153" s="8" t="s">
        <v>25</v>
      </c>
      <c r="D153" s="9">
        <v>-9.4030000000000002E-2</v>
      </c>
      <c r="E153" s="9"/>
      <c r="F153" s="9">
        <f t="shared" si="50"/>
        <v>49</v>
      </c>
      <c r="G153" s="7" t="s">
        <v>57</v>
      </c>
      <c r="H153" s="8" t="s">
        <v>23</v>
      </c>
      <c r="I153" s="9">
        <v>-0.16339999999999999</v>
      </c>
      <c r="J153" s="9"/>
      <c r="K153" s="9">
        <f t="shared" si="75"/>
        <v>42</v>
      </c>
      <c r="L153" s="7" t="s">
        <v>27</v>
      </c>
      <c r="M153" s="8" t="s">
        <v>28</v>
      </c>
      <c r="N153" s="9">
        <v>-0.10954</v>
      </c>
      <c r="O153" s="9"/>
      <c r="P153" s="9">
        <f t="shared" si="112"/>
        <v>29</v>
      </c>
      <c r="Q153" s="7" t="s">
        <v>31</v>
      </c>
      <c r="R153" s="8" t="s">
        <v>25</v>
      </c>
      <c r="S153" s="9">
        <v>-0.15934999999999999</v>
      </c>
      <c r="T153" s="9"/>
      <c r="U153" s="9">
        <f t="shared" si="107"/>
        <v>32</v>
      </c>
      <c r="V153" s="7" t="s">
        <v>48</v>
      </c>
      <c r="W153" s="8" t="s">
        <v>20</v>
      </c>
      <c r="X153" s="9">
        <v>-0.13166</v>
      </c>
      <c r="Y153" s="9"/>
      <c r="Z153" s="9">
        <f t="shared" si="120"/>
        <v>26</v>
      </c>
      <c r="AA153" s="7" t="s">
        <v>83</v>
      </c>
      <c r="AB153" s="8" t="s">
        <v>20</v>
      </c>
      <c r="AC153" s="9">
        <v>-0.14727999999999999</v>
      </c>
      <c r="AD153" s="9"/>
      <c r="AE153" s="9">
        <f t="shared" si="66"/>
        <v>44</v>
      </c>
      <c r="AF153" s="7" t="s">
        <v>40</v>
      </c>
      <c r="AG153" s="8" t="s">
        <v>29</v>
      </c>
      <c r="AH153" s="9">
        <v>-5.2269999999999997E-2</v>
      </c>
      <c r="AI153" s="9"/>
      <c r="AJ153" s="9">
        <f t="shared" si="121"/>
        <v>24</v>
      </c>
      <c r="AK153" s="7" t="s">
        <v>93</v>
      </c>
      <c r="AL153" s="8" t="s">
        <v>20</v>
      </c>
      <c r="AM153" s="9">
        <v>-0.10918</v>
      </c>
      <c r="AN153" s="9"/>
      <c r="AO153" s="9">
        <f t="shared" si="61"/>
        <v>47</v>
      </c>
      <c r="AP153" s="7" t="s">
        <v>97</v>
      </c>
      <c r="AQ153" s="8" t="s">
        <v>23</v>
      </c>
      <c r="AR153" s="9">
        <v>-9.8979999999999999E-2</v>
      </c>
      <c r="AS153" s="9"/>
      <c r="AT153" s="9">
        <f t="shared" si="124"/>
        <v>22</v>
      </c>
      <c r="AU153" s="7" t="s">
        <v>24</v>
      </c>
      <c r="AV153" s="8" t="s">
        <v>25</v>
      </c>
      <c r="AW153" s="9">
        <v>-0.14599000000000001</v>
      </c>
      <c r="AX153" s="9"/>
      <c r="AY153" s="9">
        <f t="shared" si="98"/>
        <v>36</v>
      </c>
      <c r="AZ153" s="7" t="s">
        <v>67</v>
      </c>
      <c r="BA153" s="8" t="s">
        <v>23</v>
      </c>
      <c r="BB153" s="9">
        <v>-0.15669</v>
      </c>
      <c r="BC153" s="9"/>
      <c r="BD153" s="9">
        <f t="shared" si="103"/>
        <v>33</v>
      </c>
      <c r="BE153" s="7" t="s">
        <v>33</v>
      </c>
      <c r="BF153" s="8" t="s">
        <v>25</v>
      </c>
      <c r="BG153" s="9">
        <v>-5.1380000000000002E-2</v>
      </c>
      <c r="BH153" s="9"/>
      <c r="BI153" s="9">
        <f t="shared" si="127"/>
        <v>13</v>
      </c>
      <c r="BJ153" s="7" t="s">
        <v>99</v>
      </c>
      <c r="BK153" s="8" t="s">
        <v>23</v>
      </c>
      <c r="BL153" s="9">
        <v>-0.14729</v>
      </c>
      <c r="BM153" s="9"/>
      <c r="BN153" s="9">
        <f t="shared" si="104"/>
        <v>33</v>
      </c>
      <c r="BO153" s="7" t="s">
        <v>24</v>
      </c>
      <c r="BP153" s="8" t="s">
        <v>25</v>
      </c>
      <c r="BQ153" s="9">
        <v>-8.7639999999999996E-2</v>
      </c>
      <c r="BS153" s="9">
        <f t="shared" si="117"/>
        <v>28</v>
      </c>
    </row>
    <row r="154" spans="1:71" ht="17" thickBot="1" x14ac:dyDescent="0.25">
      <c r="A154" s="69"/>
      <c r="B154" s="7" t="s">
        <v>97</v>
      </c>
      <c r="C154" s="8" t="s">
        <v>23</v>
      </c>
      <c r="D154" s="9">
        <v>-9.6600000000000005E-2</v>
      </c>
      <c r="E154" s="9"/>
      <c r="F154" s="9">
        <f t="shared" si="50"/>
        <v>50</v>
      </c>
      <c r="G154" s="7" t="s">
        <v>31</v>
      </c>
      <c r="H154" s="8" t="s">
        <v>19</v>
      </c>
      <c r="I154" s="23">
        <v>-0.17122000000000001</v>
      </c>
      <c r="J154" s="23" t="s">
        <v>108</v>
      </c>
      <c r="K154" s="9">
        <f t="shared" si="75"/>
        <v>43</v>
      </c>
      <c r="L154" s="7" t="s">
        <v>78</v>
      </c>
      <c r="M154" s="8" t="s">
        <v>26</v>
      </c>
      <c r="N154" s="9">
        <v>-0.11119</v>
      </c>
      <c r="O154" s="9"/>
      <c r="P154" s="9">
        <f t="shared" si="112"/>
        <v>30</v>
      </c>
      <c r="Q154" s="7" t="s">
        <v>18</v>
      </c>
      <c r="R154" s="8" t="s">
        <v>19</v>
      </c>
      <c r="S154" s="9">
        <v>-0.16500000000000001</v>
      </c>
      <c r="T154" s="9"/>
      <c r="U154" s="9">
        <f t="shared" si="107"/>
        <v>33</v>
      </c>
      <c r="V154" s="7" t="s">
        <v>24</v>
      </c>
      <c r="W154" s="8" t="s">
        <v>25</v>
      </c>
      <c r="X154" s="9">
        <v>-0.13288</v>
      </c>
      <c r="Y154" s="9"/>
      <c r="Z154" s="9">
        <f t="shared" si="120"/>
        <v>27</v>
      </c>
      <c r="AA154" s="7" t="s">
        <v>44</v>
      </c>
      <c r="AB154" s="8" t="s">
        <v>23</v>
      </c>
      <c r="AC154" s="9">
        <v>-0.14818000000000001</v>
      </c>
      <c r="AD154" s="9"/>
      <c r="AE154" s="9">
        <f t="shared" si="66"/>
        <v>45</v>
      </c>
      <c r="AF154" s="7" t="s">
        <v>33</v>
      </c>
      <c r="AG154" s="8" t="s">
        <v>20</v>
      </c>
      <c r="AH154" s="9">
        <v>-5.688E-2</v>
      </c>
      <c r="AI154" s="9"/>
      <c r="AJ154" s="9">
        <f t="shared" si="121"/>
        <v>25</v>
      </c>
      <c r="AK154" s="7" t="s">
        <v>42</v>
      </c>
      <c r="AL154" s="8" t="s">
        <v>26</v>
      </c>
      <c r="AM154" s="9">
        <v>-0.11224000000000001</v>
      </c>
      <c r="AN154" s="9"/>
      <c r="AO154" s="9">
        <f t="shared" si="61"/>
        <v>48</v>
      </c>
      <c r="AP154" s="7" t="s">
        <v>94</v>
      </c>
      <c r="AQ154" s="8" t="s">
        <v>22</v>
      </c>
      <c r="AR154" s="9">
        <v>-9.9080000000000001E-2</v>
      </c>
      <c r="AS154" s="9"/>
      <c r="AT154" s="9">
        <f t="shared" si="124"/>
        <v>23</v>
      </c>
      <c r="AU154" s="7" t="s">
        <v>57</v>
      </c>
      <c r="AV154" s="8" t="s">
        <v>23</v>
      </c>
      <c r="AW154" s="9">
        <v>-0.14726</v>
      </c>
      <c r="AX154" s="9"/>
      <c r="AY154" s="9">
        <f t="shared" si="98"/>
        <v>37</v>
      </c>
      <c r="AZ154" s="7" t="s">
        <v>18</v>
      </c>
      <c r="BA154" s="8" t="s">
        <v>19</v>
      </c>
      <c r="BB154" s="9">
        <v>-0.15701999999999999</v>
      </c>
      <c r="BC154" s="9"/>
      <c r="BD154" s="9">
        <f t="shared" si="103"/>
        <v>34</v>
      </c>
      <c r="BE154" s="7" t="s">
        <v>83</v>
      </c>
      <c r="BF154" s="8" t="s">
        <v>29</v>
      </c>
      <c r="BG154" s="9">
        <v>-5.4080000000000003E-2</v>
      </c>
      <c r="BH154" s="9"/>
      <c r="BI154" s="9">
        <f t="shared" si="127"/>
        <v>14</v>
      </c>
      <c r="BJ154" s="7" t="s">
        <v>99</v>
      </c>
      <c r="BK154" s="8" t="s">
        <v>28</v>
      </c>
      <c r="BL154" s="9">
        <v>-0.14771000000000001</v>
      </c>
      <c r="BM154" s="9"/>
      <c r="BN154" s="9">
        <f t="shared" si="104"/>
        <v>34</v>
      </c>
      <c r="BO154" s="7" t="s">
        <v>103</v>
      </c>
      <c r="BP154" s="8" t="s">
        <v>26</v>
      </c>
      <c r="BQ154" s="9">
        <v>-8.7690000000000004E-2</v>
      </c>
      <c r="BS154" s="9">
        <f t="shared" si="117"/>
        <v>29</v>
      </c>
    </row>
    <row r="155" spans="1:71" ht="17" thickBot="1" x14ac:dyDescent="0.25">
      <c r="A155" s="77"/>
      <c r="B155" s="7" t="s">
        <v>38</v>
      </c>
      <c r="C155" s="8" t="s">
        <v>26</v>
      </c>
      <c r="D155" s="9">
        <v>-9.9440000000000001E-2</v>
      </c>
      <c r="E155" s="9"/>
      <c r="F155" s="9">
        <f t="shared" si="50"/>
        <v>51</v>
      </c>
      <c r="G155" s="7" t="s">
        <v>53</v>
      </c>
      <c r="H155" s="8" t="s">
        <v>23</v>
      </c>
      <c r="I155" s="23">
        <v>-0.17627999999999999</v>
      </c>
      <c r="J155" s="23" t="s">
        <v>108</v>
      </c>
      <c r="K155" s="9">
        <f t="shared" si="75"/>
        <v>44</v>
      </c>
      <c r="L155" s="7" t="s">
        <v>79</v>
      </c>
      <c r="M155" s="8" t="s">
        <v>25</v>
      </c>
      <c r="N155" s="9">
        <v>-0.11294999999999999</v>
      </c>
      <c r="O155" s="9"/>
      <c r="P155" s="9">
        <f t="shared" si="112"/>
        <v>31</v>
      </c>
      <c r="Q155" s="7" t="s">
        <v>56</v>
      </c>
      <c r="R155" s="8" t="s">
        <v>22</v>
      </c>
      <c r="S155" s="9">
        <v>-0.16991000000000001</v>
      </c>
      <c r="T155" s="9"/>
      <c r="U155" s="9">
        <f t="shared" si="107"/>
        <v>34</v>
      </c>
      <c r="V155" s="7" t="s">
        <v>99</v>
      </c>
      <c r="W155" s="8" t="s">
        <v>20</v>
      </c>
      <c r="X155" s="9">
        <v>-0.13475999999999999</v>
      </c>
      <c r="Y155" s="9"/>
      <c r="Z155" s="9">
        <f t="shared" si="120"/>
        <v>28</v>
      </c>
      <c r="AA155" s="7" t="s">
        <v>48</v>
      </c>
      <c r="AB155" s="8" t="s">
        <v>20</v>
      </c>
      <c r="AC155" s="9">
        <v>-0.15064</v>
      </c>
      <c r="AD155" s="9"/>
      <c r="AE155" s="9">
        <f t="shared" si="66"/>
        <v>46</v>
      </c>
      <c r="AF155" s="7" t="s">
        <v>102</v>
      </c>
      <c r="AG155" s="8" t="s">
        <v>20</v>
      </c>
      <c r="AH155" s="9">
        <v>-6.2170000000000003E-2</v>
      </c>
      <c r="AI155" s="9"/>
      <c r="AJ155" s="9">
        <f t="shared" si="121"/>
        <v>26</v>
      </c>
      <c r="AK155" s="7" t="s">
        <v>38</v>
      </c>
      <c r="AL155" s="8" t="s">
        <v>26</v>
      </c>
      <c r="AM155" s="9">
        <v>-0.12087000000000001</v>
      </c>
      <c r="AN155" s="9"/>
      <c r="AO155" s="9">
        <f t="shared" si="61"/>
        <v>49</v>
      </c>
      <c r="AP155" s="7" t="s">
        <v>99</v>
      </c>
      <c r="AQ155" s="8" t="s">
        <v>20</v>
      </c>
      <c r="AR155" s="9">
        <v>-9.9879999999999997E-2</v>
      </c>
      <c r="AS155" s="9"/>
      <c r="AT155" s="9">
        <f t="shared" si="124"/>
        <v>24</v>
      </c>
      <c r="AU155" s="7" t="s">
        <v>86</v>
      </c>
      <c r="AV155" s="8" t="s">
        <v>28</v>
      </c>
      <c r="AW155" s="9">
        <v>-0.14938000000000001</v>
      </c>
      <c r="AX155" s="9"/>
      <c r="AY155" s="9">
        <f t="shared" si="98"/>
        <v>38</v>
      </c>
      <c r="AZ155" s="7" t="s">
        <v>31</v>
      </c>
      <c r="BA155" s="8" t="s">
        <v>19</v>
      </c>
      <c r="BB155" s="9">
        <v>-0.15937000000000001</v>
      </c>
      <c r="BC155" s="9"/>
      <c r="BD155" s="9">
        <f t="shared" si="103"/>
        <v>35</v>
      </c>
      <c r="BE155" s="7" t="s">
        <v>48</v>
      </c>
      <c r="BF155" s="8" t="s">
        <v>20</v>
      </c>
      <c r="BG155" s="9">
        <v>-5.5500000000000001E-2</v>
      </c>
      <c r="BH155" s="9"/>
      <c r="BI155" s="9">
        <f t="shared" si="127"/>
        <v>15</v>
      </c>
      <c r="BJ155" s="7" t="s">
        <v>97</v>
      </c>
      <c r="BK155" s="8" t="s">
        <v>25</v>
      </c>
      <c r="BL155" s="9">
        <v>-0.15542</v>
      </c>
      <c r="BM155" s="9"/>
      <c r="BN155" s="9">
        <f t="shared" si="104"/>
        <v>35</v>
      </c>
      <c r="BO155" s="7" t="s">
        <v>18</v>
      </c>
      <c r="BP155" s="8" t="s">
        <v>20</v>
      </c>
      <c r="BQ155" s="9">
        <v>-0.10996</v>
      </c>
      <c r="BS155" s="9">
        <f t="shared" si="117"/>
        <v>30</v>
      </c>
    </row>
    <row r="156" spans="1:71" ht="17" thickBot="1" x14ac:dyDescent="0.25">
      <c r="A156" s="76" t="s">
        <v>88</v>
      </c>
      <c r="B156" s="7" t="s">
        <v>39</v>
      </c>
      <c r="C156" s="8" t="s">
        <v>28</v>
      </c>
      <c r="D156" s="9">
        <v>-0.10448</v>
      </c>
      <c r="E156" s="9"/>
      <c r="F156" s="9">
        <f t="shared" si="50"/>
        <v>52</v>
      </c>
      <c r="G156" s="7" t="s">
        <v>24</v>
      </c>
      <c r="H156" s="8" t="s">
        <v>25</v>
      </c>
      <c r="I156" s="23">
        <v>-0.17680000000000001</v>
      </c>
      <c r="J156" s="23" t="s">
        <v>108</v>
      </c>
      <c r="K156" s="9">
        <f t="shared" si="75"/>
        <v>45</v>
      </c>
      <c r="L156" s="7" t="s">
        <v>39</v>
      </c>
      <c r="M156" s="8" t="s">
        <v>25</v>
      </c>
      <c r="N156" s="9">
        <v>-0.12356</v>
      </c>
      <c r="O156" s="9"/>
      <c r="P156" s="9">
        <f t="shared" si="112"/>
        <v>32</v>
      </c>
      <c r="Q156" s="7" t="s">
        <v>44</v>
      </c>
      <c r="R156" s="8" t="s">
        <v>20</v>
      </c>
      <c r="S156" s="9">
        <v>-0.1704</v>
      </c>
      <c r="T156" s="9"/>
      <c r="U156" s="9">
        <f t="shared" si="107"/>
        <v>35</v>
      </c>
      <c r="V156" s="7" t="s">
        <v>44</v>
      </c>
      <c r="W156" s="8" t="s">
        <v>23</v>
      </c>
      <c r="X156" s="9">
        <v>-0.13668</v>
      </c>
      <c r="Y156" s="9"/>
      <c r="Z156" s="9">
        <f t="shared" si="120"/>
        <v>29</v>
      </c>
      <c r="AA156" s="7" t="s">
        <v>81</v>
      </c>
      <c r="AB156" s="8" t="s">
        <v>20</v>
      </c>
      <c r="AC156" s="9">
        <v>-0.15443000000000001</v>
      </c>
      <c r="AD156" s="9"/>
      <c r="AE156" s="9">
        <f t="shared" si="66"/>
        <v>47</v>
      </c>
      <c r="AF156" s="7" t="s">
        <v>87</v>
      </c>
      <c r="AG156" s="8" t="s">
        <v>19</v>
      </c>
      <c r="AH156" s="9">
        <v>-6.7890000000000006E-2</v>
      </c>
      <c r="AI156" s="9"/>
      <c r="AJ156" s="9">
        <f t="shared" si="121"/>
        <v>27</v>
      </c>
      <c r="AK156" s="7" t="s">
        <v>79</v>
      </c>
      <c r="AL156" s="8" t="s">
        <v>25</v>
      </c>
      <c r="AM156" s="9">
        <v>-0.12214999999999999</v>
      </c>
      <c r="AN156" s="9"/>
      <c r="AO156" s="9">
        <f t="shared" si="61"/>
        <v>50</v>
      </c>
      <c r="AP156" s="7" t="s">
        <v>84</v>
      </c>
      <c r="AQ156" s="8" t="s">
        <v>26</v>
      </c>
      <c r="AR156" s="9">
        <v>-0.10363</v>
      </c>
      <c r="AS156" s="9"/>
      <c r="AT156" s="9">
        <f t="shared" si="124"/>
        <v>25</v>
      </c>
      <c r="AU156" s="7" t="s">
        <v>95</v>
      </c>
      <c r="AV156" s="8" t="s">
        <v>26</v>
      </c>
      <c r="AW156" s="9">
        <v>-0.15106</v>
      </c>
      <c r="AX156" s="9"/>
      <c r="AY156" s="9">
        <f t="shared" si="98"/>
        <v>39</v>
      </c>
      <c r="AZ156" s="7" t="s">
        <v>36</v>
      </c>
      <c r="BA156" s="8" t="s">
        <v>26</v>
      </c>
      <c r="BB156" s="9">
        <v>-0.16169</v>
      </c>
      <c r="BC156" s="9"/>
      <c r="BD156" s="9">
        <f t="shared" si="103"/>
        <v>36</v>
      </c>
      <c r="BE156" s="7" t="s">
        <v>83</v>
      </c>
      <c r="BF156" s="8" t="s">
        <v>25</v>
      </c>
      <c r="BG156" s="9">
        <v>-6.1080000000000002E-2</v>
      </c>
      <c r="BH156" s="9"/>
      <c r="BI156" s="9">
        <f t="shared" si="127"/>
        <v>16</v>
      </c>
      <c r="BJ156" s="7" t="s">
        <v>91</v>
      </c>
      <c r="BK156" s="8" t="s">
        <v>28</v>
      </c>
      <c r="BL156" s="9">
        <v>-0.16713</v>
      </c>
      <c r="BM156" s="9"/>
      <c r="BN156" s="9">
        <f t="shared" si="104"/>
        <v>36</v>
      </c>
      <c r="BO156" s="7" t="s">
        <v>73</v>
      </c>
      <c r="BP156" s="8" t="s">
        <v>29</v>
      </c>
      <c r="BQ156" s="9">
        <v>-0.11247</v>
      </c>
      <c r="BS156" s="9">
        <f t="shared" si="117"/>
        <v>31</v>
      </c>
    </row>
    <row r="157" spans="1:71" ht="17" thickBot="1" x14ac:dyDescent="0.25">
      <c r="A157" s="69"/>
      <c r="B157" s="7" t="s">
        <v>92</v>
      </c>
      <c r="C157" s="8" t="s">
        <v>28</v>
      </c>
      <c r="D157" s="9">
        <v>-0.10703</v>
      </c>
      <c r="E157" s="9"/>
      <c r="F157" s="9">
        <f t="shared" si="50"/>
        <v>53</v>
      </c>
      <c r="G157" s="7" t="s">
        <v>62</v>
      </c>
      <c r="H157" s="8" t="s">
        <v>25</v>
      </c>
      <c r="I157" s="9">
        <v>-0.18368999999999999</v>
      </c>
      <c r="J157" s="9"/>
      <c r="K157" s="9">
        <f t="shared" si="75"/>
        <v>46</v>
      </c>
      <c r="L157" s="7" t="s">
        <v>62</v>
      </c>
      <c r="M157" s="8" t="s">
        <v>19</v>
      </c>
      <c r="N157" s="9">
        <v>-0.12856000000000001</v>
      </c>
      <c r="O157" s="9"/>
      <c r="P157" s="9">
        <f t="shared" si="112"/>
        <v>33</v>
      </c>
      <c r="Q157" s="7" t="s">
        <v>56</v>
      </c>
      <c r="R157" s="8" t="s">
        <v>19</v>
      </c>
      <c r="S157" s="9">
        <v>-0.17854999999999999</v>
      </c>
      <c r="T157" s="9"/>
      <c r="U157" s="9">
        <f t="shared" si="107"/>
        <v>36</v>
      </c>
      <c r="V157" s="7" t="s">
        <v>56</v>
      </c>
      <c r="W157" s="8" t="s">
        <v>22</v>
      </c>
      <c r="X157" s="9">
        <v>-0.13805000000000001</v>
      </c>
      <c r="Y157" s="9"/>
      <c r="Z157" s="9">
        <f t="shared" si="120"/>
        <v>30</v>
      </c>
      <c r="AA157" s="7" t="s">
        <v>87</v>
      </c>
      <c r="AB157" s="8" t="s">
        <v>25</v>
      </c>
      <c r="AC157" s="9">
        <v>-0.15956000000000001</v>
      </c>
      <c r="AD157" s="9"/>
      <c r="AE157" s="9">
        <f t="shared" si="66"/>
        <v>48</v>
      </c>
      <c r="AF157" s="7" t="s">
        <v>99</v>
      </c>
      <c r="AG157" s="8" t="s">
        <v>20</v>
      </c>
      <c r="AH157" s="9">
        <v>-7.3620000000000005E-2</v>
      </c>
      <c r="AI157" s="9"/>
      <c r="AJ157" s="9">
        <f t="shared" si="121"/>
        <v>28</v>
      </c>
      <c r="AK157" s="7" t="s">
        <v>87</v>
      </c>
      <c r="AL157" s="8" t="s">
        <v>25</v>
      </c>
      <c r="AM157" s="9">
        <v>-0.12235</v>
      </c>
      <c r="AN157" s="9"/>
      <c r="AO157" s="9">
        <f t="shared" si="61"/>
        <v>51</v>
      </c>
      <c r="AP157" s="7" t="s">
        <v>73</v>
      </c>
      <c r="AQ157" s="8" t="s">
        <v>26</v>
      </c>
      <c r="AR157" s="9">
        <v>-0.10853</v>
      </c>
      <c r="AS157" s="9"/>
      <c r="AT157" s="9">
        <f t="shared" si="124"/>
        <v>26</v>
      </c>
      <c r="AU157" s="7" t="s">
        <v>99</v>
      </c>
      <c r="AV157" s="8" t="s">
        <v>26</v>
      </c>
      <c r="AW157" s="9">
        <v>-0.15912999999999999</v>
      </c>
      <c r="AX157" s="9"/>
      <c r="AY157" s="9">
        <f t="shared" si="98"/>
        <v>40</v>
      </c>
      <c r="AZ157" s="7" t="s">
        <v>98</v>
      </c>
      <c r="BA157" s="8" t="s">
        <v>29</v>
      </c>
      <c r="BB157" s="9">
        <v>-0.16242000000000001</v>
      </c>
      <c r="BC157" s="9"/>
      <c r="BD157" s="9">
        <f t="shared" si="103"/>
        <v>37</v>
      </c>
      <c r="BE157" s="7" t="s">
        <v>92</v>
      </c>
      <c r="BF157" s="8" t="s">
        <v>28</v>
      </c>
      <c r="BG157" s="9">
        <v>-6.2520000000000006E-2</v>
      </c>
      <c r="BH157" s="9"/>
      <c r="BI157" s="9">
        <f t="shared" si="127"/>
        <v>17</v>
      </c>
      <c r="BJ157" s="7" t="s">
        <v>73</v>
      </c>
      <c r="BK157" s="8" t="s">
        <v>29</v>
      </c>
      <c r="BL157" s="9">
        <v>-0.16769999999999999</v>
      </c>
      <c r="BM157" s="9"/>
      <c r="BN157" s="9">
        <f t="shared" si="104"/>
        <v>37</v>
      </c>
      <c r="BO157" s="7" t="s">
        <v>97</v>
      </c>
      <c r="BP157" s="8" t="s">
        <v>28</v>
      </c>
      <c r="BQ157" s="9">
        <v>-0.11397</v>
      </c>
      <c r="BS157" s="9">
        <f t="shared" si="117"/>
        <v>32</v>
      </c>
    </row>
    <row r="158" spans="1:71" ht="17" thickBot="1" x14ac:dyDescent="0.25">
      <c r="A158" s="69"/>
      <c r="B158" s="7" t="s">
        <v>77</v>
      </c>
      <c r="C158" s="8" t="s">
        <v>29</v>
      </c>
      <c r="D158" s="9">
        <v>-0.10732</v>
      </c>
      <c r="E158" s="9"/>
      <c r="F158" s="9">
        <f t="shared" si="50"/>
        <v>54</v>
      </c>
      <c r="G158" s="7" t="s">
        <v>33</v>
      </c>
      <c r="H158" s="8" t="s">
        <v>25</v>
      </c>
      <c r="I158" s="9">
        <v>-0.18528</v>
      </c>
      <c r="J158" s="9"/>
      <c r="K158" s="9">
        <f t="shared" si="75"/>
        <v>47</v>
      </c>
      <c r="L158" s="7" t="s">
        <v>33</v>
      </c>
      <c r="M158" s="8" t="s">
        <v>20</v>
      </c>
      <c r="N158" s="9">
        <v>-0.12926000000000001</v>
      </c>
      <c r="O158" s="9"/>
      <c r="P158" s="9">
        <f t="shared" si="112"/>
        <v>34</v>
      </c>
      <c r="Q158" s="7" t="s">
        <v>62</v>
      </c>
      <c r="R158" s="8" t="s">
        <v>25</v>
      </c>
      <c r="S158" s="9">
        <v>-0.18290000000000001</v>
      </c>
      <c r="T158" s="9"/>
      <c r="U158" s="9">
        <f t="shared" si="107"/>
        <v>37</v>
      </c>
      <c r="V158" s="7" t="s">
        <v>57</v>
      </c>
      <c r="W158" s="8" t="s">
        <v>20</v>
      </c>
      <c r="X158" s="9">
        <v>-0.14559</v>
      </c>
      <c r="Y158" s="9"/>
      <c r="Z158" s="9">
        <f t="shared" si="120"/>
        <v>31</v>
      </c>
      <c r="AA158" s="7" t="s">
        <v>36</v>
      </c>
      <c r="AB158" s="8" t="s">
        <v>23</v>
      </c>
      <c r="AC158" s="9">
        <v>-0.15967999999999999</v>
      </c>
      <c r="AD158" s="9"/>
      <c r="AE158" s="9">
        <f t="shared" si="66"/>
        <v>49</v>
      </c>
      <c r="AF158" s="7" t="s">
        <v>57</v>
      </c>
      <c r="AG158" s="8" t="s">
        <v>20</v>
      </c>
      <c r="AH158" s="9">
        <v>-7.7450000000000005E-2</v>
      </c>
      <c r="AI158" s="9"/>
      <c r="AJ158" s="9">
        <f t="shared" si="121"/>
        <v>29</v>
      </c>
      <c r="AK158" s="7" t="s">
        <v>97</v>
      </c>
      <c r="AL158" s="8" t="s">
        <v>28</v>
      </c>
      <c r="AM158" s="9">
        <v>-0.12291000000000001</v>
      </c>
      <c r="AN158" s="9"/>
      <c r="AO158" s="9">
        <f t="shared" si="61"/>
        <v>52</v>
      </c>
      <c r="AP158" s="7" t="s">
        <v>68</v>
      </c>
      <c r="AQ158" s="8" t="s">
        <v>29</v>
      </c>
      <c r="AR158" s="9">
        <v>-0.1108</v>
      </c>
      <c r="AS158" s="9"/>
      <c r="AT158" s="9">
        <f t="shared" si="124"/>
        <v>27</v>
      </c>
      <c r="AU158" s="7" t="s">
        <v>36</v>
      </c>
      <c r="AV158" s="8" t="s">
        <v>23</v>
      </c>
      <c r="AW158" s="9">
        <v>-0.16059999999999999</v>
      </c>
      <c r="AX158" s="9"/>
      <c r="AY158" s="9">
        <f t="shared" si="98"/>
        <v>41</v>
      </c>
      <c r="AZ158" s="7" t="s">
        <v>31</v>
      </c>
      <c r="BA158" s="8" t="s">
        <v>25</v>
      </c>
      <c r="BB158" s="9">
        <v>-0.16458999999999999</v>
      </c>
      <c r="BC158" s="9"/>
      <c r="BD158" s="9">
        <f t="shared" si="103"/>
        <v>38</v>
      </c>
      <c r="BE158" s="7" t="s">
        <v>98</v>
      </c>
      <c r="BF158" s="8" t="s">
        <v>29</v>
      </c>
      <c r="BG158" s="9">
        <v>-6.4839999999999995E-2</v>
      </c>
      <c r="BH158" s="9"/>
      <c r="BI158" s="9">
        <f t="shared" si="127"/>
        <v>18</v>
      </c>
      <c r="BJ158" s="7" t="s">
        <v>49</v>
      </c>
      <c r="BK158" s="8" t="s">
        <v>20</v>
      </c>
      <c r="BL158" s="10">
        <v>-0.18604000000000001</v>
      </c>
      <c r="BM158" s="10" t="s">
        <v>107</v>
      </c>
      <c r="BN158" s="9">
        <f t="shared" si="104"/>
        <v>38</v>
      </c>
      <c r="BO158" s="7" t="s">
        <v>91</v>
      </c>
      <c r="BP158" s="8" t="s">
        <v>28</v>
      </c>
      <c r="BQ158" s="9">
        <v>-0.1148</v>
      </c>
      <c r="BS158" s="9">
        <f t="shared" si="117"/>
        <v>33</v>
      </c>
    </row>
    <row r="159" spans="1:71" ht="17" thickBot="1" x14ac:dyDescent="0.25">
      <c r="A159" s="69"/>
      <c r="B159" s="7" t="s">
        <v>92</v>
      </c>
      <c r="C159" s="8" t="s">
        <v>25</v>
      </c>
      <c r="D159" s="9">
        <v>-0.10773000000000001</v>
      </c>
      <c r="E159" s="9"/>
      <c r="F159" s="9">
        <f t="shared" si="50"/>
        <v>55</v>
      </c>
      <c r="G159" s="7" t="s">
        <v>80</v>
      </c>
      <c r="H159" s="8" t="s">
        <v>19</v>
      </c>
      <c r="I159" s="9">
        <v>-0.18773000000000001</v>
      </c>
      <c r="J159" s="9"/>
      <c r="K159" s="9">
        <f t="shared" si="75"/>
        <v>48</v>
      </c>
      <c r="L159" s="7" t="s">
        <v>83</v>
      </c>
      <c r="M159" s="8" t="s">
        <v>25</v>
      </c>
      <c r="N159" s="9">
        <v>-0.13356000000000001</v>
      </c>
      <c r="O159" s="9"/>
      <c r="P159" s="9">
        <f t="shared" si="112"/>
        <v>35</v>
      </c>
      <c r="Q159" s="7" t="s">
        <v>37</v>
      </c>
      <c r="R159" s="8" t="s">
        <v>25</v>
      </c>
      <c r="S159" s="9">
        <v>-0.18704999999999999</v>
      </c>
      <c r="T159" s="9"/>
      <c r="U159" s="9">
        <f t="shared" si="107"/>
        <v>38</v>
      </c>
      <c r="V159" s="7" t="s">
        <v>18</v>
      </c>
      <c r="W159" s="8" t="s">
        <v>19</v>
      </c>
      <c r="X159" s="9">
        <v>-0.14604</v>
      </c>
      <c r="Y159" s="9"/>
      <c r="Z159" s="9">
        <f t="shared" si="120"/>
        <v>32</v>
      </c>
      <c r="AA159" s="7" t="s">
        <v>63</v>
      </c>
      <c r="AB159" s="8" t="s">
        <v>26</v>
      </c>
      <c r="AC159" s="9">
        <v>-0.16070000000000001</v>
      </c>
      <c r="AD159" s="9"/>
      <c r="AE159" s="9">
        <f t="shared" si="66"/>
        <v>50</v>
      </c>
      <c r="AF159" s="7" t="s">
        <v>85</v>
      </c>
      <c r="AG159" s="8" t="s">
        <v>19</v>
      </c>
      <c r="AH159" s="9">
        <v>-7.8369999999999995E-2</v>
      </c>
      <c r="AI159" s="9"/>
      <c r="AJ159" s="9">
        <f t="shared" si="121"/>
        <v>30</v>
      </c>
      <c r="AK159" s="7" t="s">
        <v>33</v>
      </c>
      <c r="AL159" s="8" t="s">
        <v>20</v>
      </c>
      <c r="AM159" s="9">
        <v>-0.12528</v>
      </c>
      <c r="AN159" s="9"/>
      <c r="AO159" s="9">
        <f t="shared" si="61"/>
        <v>53</v>
      </c>
      <c r="AP159" s="7" t="s">
        <v>57</v>
      </c>
      <c r="AQ159" s="8" t="s">
        <v>23</v>
      </c>
      <c r="AR159" s="9">
        <v>-0.11637</v>
      </c>
      <c r="AS159" s="9"/>
      <c r="AT159" s="9">
        <f t="shared" si="124"/>
        <v>28</v>
      </c>
      <c r="AU159" s="7" t="s">
        <v>92</v>
      </c>
      <c r="AV159" s="8" t="s">
        <v>25</v>
      </c>
      <c r="AW159" s="9">
        <v>-0.16286</v>
      </c>
      <c r="AX159" s="9"/>
      <c r="AY159" s="9">
        <f t="shared" si="98"/>
        <v>42</v>
      </c>
      <c r="AZ159" s="7" t="s">
        <v>27</v>
      </c>
      <c r="BA159" s="8" t="s">
        <v>29</v>
      </c>
      <c r="BB159" s="9">
        <v>-0.17238999999999999</v>
      </c>
      <c r="BC159" s="9"/>
      <c r="BD159" s="9">
        <f t="shared" si="103"/>
        <v>39</v>
      </c>
      <c r="BE159" s="7" t="s">
        <v>33</v>
      </c>
      <c r="BF159" s="8" t="s">
        <v>20</v>
      </c>
      <c r="BG159" s="9">
        <v>-6.5729999999999997E-2</v>
      </c>
      <c r="BH159" s="9"/>
      <c r="BI159" s="9">
        <f t="shared" si="127"/>
        <v>19</v>
      </c>
      <c r="BJ159" s="7" t="s">
        <v>45</v>
      </c>
      <c r="BK159" s="8" t="s">
        <v>19</v>
      </c>
      <c r="BL159" s="9">
        <v>-0.18767</v>
      </c>
      <c r="BM159" s="9"/>
      <c r="BN159" s="9">
        <f t="shared" si="104"/>
        <v>39</v>
      </c>
      <c r="BO159" s="7" t="s">
        <v>58</v>
      </c>
      <c r="BP159" s="8" t="s">
        <v>25</v>
      </c>
      <c r="BQ159" s="9">
        <v>-0.13174</v>
      </c>
      <c r="BS159" s="9">
        <f t="shared" si="117"/>
        <v>34</v>
      </c>
    </row>
    <row r="160" spans="1:71" ht="17" thickBot="1" x14ac:dyDescent="0.25">
      <c r="A160" s="69"/>
      <c r="B160" s="7" t="s">
        <v>82</v>
      </c>
      <c r="C160" s="8" t="s">
        <v>25</v>
      </c>
      <c r="D160" s="9">
        <v>-0.10818</v>
      </c>
      <c r="E160" s="9"/>
      <c r="F160" s="9">
        <f t="shared" si="50"/>
        <v>56</v>
      </c>
      <c r="G160" s="7" t="s">
        <v>31</v>
      </c>
      <c r="H160" s="8" t="s">
        <v>25</v>
      </c>
      <c r="I160" s="23">
        <v>-0.18803</v>
      </c>
      <c r="J160" s="23" t="s">
        <v>108</v>
      </c>
      <c r="K160" s="9">
        <f t="shared" si="75"/>
        <v>49</v>
      </c>
      <c r="L160" s="7" t="s">
        <v>24</v>
      </c>
      <c r="M160" s="8" t="s">
        <v>25</v>
      </c>
      <c r="N160" s="23">
        <v>-0.14030999999999999</v>
      </c>
      <c r="O160" s="23" t="s">
        <v>108</v>
      </c>
      <c r="P160" s="9">
        <f t="shared" si="112"/>
        <v>36</v>
      </c>
      <c r="Q160" s="7" t="s">
        <v>59</v>
      </c>
      <c r="R160" s="8" t="s">
        <v>20</v>
      </c>
      <c r="S160" s="9">
        <v>-0.189</v>
      </c>
      <c r="T160" s="9"/>
      <c r="U160" s="9">
        <f t="shared" si="107"/>
        <v>39</v>
      </c>
      <c r="V160" s="7" t="s">
        <v>48</v>
      </c>
      <c r="W160" s="8" t="s">
        <v>29</v>
      </c>
      <c r="X160" s="9">
        <v>-0.1469</v>
      </c>
      <c r="Y160" s="9"/>
      <c r="Z160" s="9">
        <f t="shared" si="120"/>
        <v>33</v>
      </c>
      <c r="AA160" s="7" t="s">
        <v>18</v>
      </c>
      <c r="AB160" s="8" t="s">
        <v>20</v>
      </c>
      <c r="AC160" s="9">
        <v>-0.16542999999999999</v>
      </c>
      <c r="AD160" s="9"/>
      <c r="AE160" s="9">
        <f t="shared" si="66"/>
        <v>51</v>
      </c>
      <c r="AF160" s="7" t="s">
        <v>57</v>
      </c>
      <c r="AG160" s="8" t="s">
        <v>23</v>
      </c>
      <c r="AH160" s="9">
        <v>-8.3650000000000002E-2</v>
      </c>
      <c r="AI160" s="9"/>
      <c r="AJ160" s="9">
        <f t="shared" si="121"/>
        <v>31</v>
      </c>
      <c r="AK160" s="7" t="s">
        <v>63</v>
      </c>
      <c r="AL160" s="8" t="s">
        <v>26</v>
      </c>
      <c r="AM160" s="9">
        <v>-0.1318</v>
      </c>
      <c r="AN160" s="9"/>
      <c r="AO160" s="9">
        <f t="shared" si="61"/>
        <v>54</v>
      </c>
      <c r="AP160" s="7" t="s">
        <v>62</v>
      </c>
      <c r="AQ160" s="8" t="s">
        <v>25</v>
      </c>
      <c r="AR160" s="9">
        <v>-0.12199</v>
      </c>
      <c r="AS160" s="9"/>
      <c r="AT160" s="9">
        <f t="shared" si="124"/>
        <v>29</v>
      </c>
      <c r="AU160" s="7" t="s">
        <v>31</v>
      </c>
      <c r="AV160" s="8" t="s">
        <v>19</v>
      </c>
      <c r="AW160" s="9">
        <v>-0.16489999999999999</v>
      </c>
      <c r="AX160" s="9"/>
      <c r="AY160" s="9">
        <f t="shared" si="98"/>
        <v>43</v>
      </c>
      <c r="AZ160" s="7" t="s">
        <v>53</v>
      </c>
      <c r="BA160" s="8" t="s">
        <v>23</v>
      </c>
      <c r="BB160" s="9">
        <v>-0.17796999999999999</v>
      </c>
      <c r="BC160" s="9"/>
      <c r="BD160" s="9">
        <f t="shared" si="103"/>
        <v>40</v>
      </c>
      <c r="BE160" s="7" t="s">
        <v>94</v>
      </c>
      <c r="BF160" s="8" t="s">
        <v>19</v>
      </c>
      <c r="BG160" s="9">
        <v>-6.7930000000000004E-2</v>
      </c>
      <c r="BH160" s="9"/>
      <c r="BI160" s="9">
        <f t="shared" si="127"/>
        <v>20</v>
      </c>
      <c r="BJ160" s="7" t="s">
        <v>57</v>
      </c>
      <c r="BK160" s="8" t="s">
        <v>23</v>
      </c>
      <c r="BL160" s="9">
        <v>-0.19475000000000001</v>
      </c>
      <c r="BM160" s="9"/>
      <c r="BN160" s="9">
        <f t="shared" si="104"/>
        <v>40</v>
      </c>
      <c r="BO160" s="7" t="s">
        <v>83</v>
      </c>
      <c r="BP160" s="8" t="s">
        <v>20</v>
      </c>
      <c r="BQ160" s="9">
        <v>-0.13263</v>
      </c>
      <c r="BS160" s="9">
        <f t="shared" si="117"/>
        <v>35</v>
      </c>
    </row>
    <row r="161" spans="1:71" ht="17" thickBot="1" x14ac:dyDescent="0.25">
      <c r="A161" s="69"/>
      <c r="B161" s="7" t="s">
        <v>74</v>
      </c>
      <c r="C161" s="8" t="s">
        <v>28</v>
      </c>
      <c r="D161" s="9">
        <v>-0.1164</v>
      </c>
      <c r="E161" s="9"/>
      <c r="F161" s="9">
        <f t="shared" si="50"/>
        <v>57</v>
      </c>
      <c r="G161" s="7" t="s">
        <v>86</v>
      </c>
      <c r="H161" s="8" t="s">
        <v>28</v>
      </c>
      <c r="I161" s="9">
        <v>-0.18964</v>
      </c>
      <c r="J161" s="9"/>
      <c r="K161" s="9">
        <f t="shared" si="75"/>
        <v>50</v>
      </c>
      <c r="L161" s="7" t="s">
        <v>49</v>
      </c>
      <c r="M161" s="8" t="s">
        <v>28</v>
      </c>
      <c r="N161" s="9">
        <v>-0.14241999999999999</v>
      </c>
      <c r="O161" s="9"/>
      <c r="P161" s="9">
        <f t="shared" si="112"/>
        <v>37</v>
      </c>
      <c r="Q161" s="7" t="s">
        <v>59</v>
      </c>
      <c r="R161" s="8" t="s">
        <v>25</v>
      </c>
      <c r="S161" s="9">
        <v>-0.19188</v>
      </c>
      <c r="T161" s="9"/>
      <c r="U161" s="9">
        <f t="shared" si="107"/>
        <v>40</v>
      </c>
      <c r="V161" s="7" t="s">
        <v>56</v>
      </c>
      <c r="W161" s="8" t="s">
        <v>19</v>
      </c>
      <c r="X161" s="9">
        <v>-0.1497</v>
      </c>
      <c r="Y161" s="9"/>
      <c r="Z161" s="9">
        <f t="shared" si="120"/>
        <v>34</v>
      </c>
      <c r="AA161" s="7" t="s">
        <v>99</v>
      </c>
      <c r="AB161" s="8" t="s">
        <v>26</v>
      </c>
      <c r="AC161" s="9">
        <v>-0.17569000000000001</v>
      </c>
      <c r="AD161" s="9"/>
      <c r="AE161" s="9">
        <f t="shared" si="66"/>
        <v>52</v>
      </c>
      <c r="AF161" s="7" t="s">
        <v>39</v>
      </c>
      <c r="AG161" s="8" t="s">
        <v>25</v>
      </c>
      <c r="AH161" s="9">
        <v>-8.6660000000000001E-2</v>
      </c>
      <c r="AI161" s="9"/>
      <c r="AJ161" s="9">
        <f t="shared" si="121"/>
        <v>32</v>
      </c>
      <c r="AK161" s="7" t="s">
        <v>63</v>
      </c>
      <c r="AL161" s="8" t="s">
        <v>20</v>
      </c>
      <c r="AM161" s="9">
        <v>-0.1366</v>
      </c>
      <c r="AN161" s="9"/>
      <c r="AO161" s="9">
        <f t="shared" si="61"/>
        <v>55</v>
      </c>
      <c r="AP161" s="7" t="s">
        <v>78</v>
      </c>
      <c r="AQ161" s="8" t="s">
        <v>23</v>
      </c>
      <c r="AR161" s="9">
        <v>-0.12386999999999999</v>
      </c>
      <c r="AS161" s="9"/>
      <c r="AT161" s="9">
        <f t="shared" si="124"/>
        <v>30</v>
      </c>
      <c r="AU161" s="7" t="s">
        <v>74</v>
      </c>
      <c r="AV161" s="8" t="s">
        <v>25</v>
      </c>
      <c r="AW161" s="9">
        <v>-0.16789999999999999</v>
      </c>
      <c r="AX161" s="9"/>
      <c r="AY161" s="9">
        <f t="shared" si="98"/>
        <v>44</v>
      </c>
      <c r="AZ161" s="7" t="s">
        <v>24</v>
      </c>
      <c r="BA161" s="8" t="s">
        <v>25</v>
      </c>
      <c r="BB161" s="23">
        <v>-0.18385000000000001</v>
      </c>
      <c r="BC161" s="23" t="s">
        <v>108</v>
      </c>
      <c r="BD161" s="9">
        <f t="shared" si="103"/>
        <v>41</v>
      </c>
      <c r="BE161" s="7" t="s">
        <v>70</v>
      </c>
      <c r="BF161" s="8" t="s">
        <v>19</v>
      </c>
      <c r="BG161" s="9">
        <v>-6.923E-2</v>
      </c>
      <c r="BH161" s="9"/>
      <c r="BI161" s="9">
        <f t="shared" si="127"/>
        <v>21</v>
      </c>
      <c r="BJ161" s="7" t="s">
        <v>97</v>
      </c>
      <c r="BK161" s="8" t="s">
        <v>19</v>
      </c>
      <c r="BL161" s="9">
        <v>-0.19508</v>
      </c>
      <c r="BM161" s="9"/>
      <c r="BN161" s="9">
        <f t="shared" si="104"/>
        <v>41</v>
      </c>
      <c r="BO161" s="7" t="s">
        <v>87</v>
      </c>
      <c r="BP161" s="8" t="s">
        <v>19</v>
      </c>
      <c r="BQ161" s="9">
        <v>-0.13341</v>
      </c>
      <c r="BS161" s="9">
        <f t="shared" si="117"/>
        <v>36</v>
      </c>
    </row>
    <row r="162" spans="1:71" ht="17" thickBot="1" x14ac:dyDescent="0.25">
      <c r="A162" s="69"/>
      <c r="B162" s="7" t="s">
        <v>67</v>
      </c>
      <c r="C162" s="8" t="s">
        <v>23</v>
      </c>
      <c r="D162" s="9">
        <v>-0.12274</v>
      </c>
      <c r="E162" s="9"/>
      <c r="F162" s="9">
        <f t="shared" si="50"/>
        <v>58</v>
      </c>
      <c r="G162" s="7" t="s">
        <v>56</v>
      </c>
      <c r="H162" s="8" t="s">
        <v>25</v>
      </c>
      <c r="I162" s="9">
        <v>-0.19259000000000001</v>
      </c>
      <c r="J162" s="9"/>
      <c r="K162" s="9">
        <f t="shared" si="75"/>
        <v>51</v>
      </c>
      <c r="L162" s="7" t="s">
        <v>82</v>
      </c>
      <c r="M162" s="8" t="s">
        <v>20</v>
      </c>
      <c r="N162" s="9">
        <v>-0.15067</v>
      </c>
      <c r="O162" s="9"/>
      <c r="P162" s="9">
        <f t="shared" si="112"/>
        <v>38</v>
      </c>
      <c r="Q162" s="7" t="s">
        <v>99</v>
      </c>
      <c r="R162" s="8" t="s">
        <v>26</v>
      </c>
      <c r="S162" s="9">
        <v>-0.19732</v>
      </c>
      <c r="T162" s="9"/>
      <c r="U162" s="9">
        <f t="shared" si="107"/>
        <v>41</v>
      </c>
      <c r="V162" s="7" t="s">
        <v>59</v>
      </c>
      <c r="W162" s="8" t="s">
        <v>23</v>
      </c>
      <c r="X162" s="9">
        <v>-0.16256000000000001</v>
      </c>
      <c r="Y162" s="9"/>
      <c r="Z162" s="9">
        <f t="shared" si="120"/>
        <v>35</v>
      </c>
      <c r="AA162" s="7" t="s">
        <v>99</v>
      </c>
      <c r="AB162" s="8" t="s">
        <v>20</v>
      </c>
      <c r="AC162" s="9">
        <v>-0.17871000000000001</v>
      </c>
      <c r="AD162" s="9"/>
      <c r="AE162" s="9">
        <f t="shared" si="66"/>
        <v>53</v>
      </c>
      <c r="AF162" s="7" t="s">
        <v>98</v>
      </c>
      <c r="AG162" s="8" t="s">
        <v>19</v>
      </c>
      <c r="AH162" s="9">
        <v>-8.7230000000000002E-2</v>
      </c>
      <c r="AI162" s="9"/>
      <c r="AJ162" s="9">
        <f t="shared" si="121"/>
        <v>33</v>
      </c>
      <c r="AK162" s="7" t="s">
        <v>75</v>
      </c>
      <c r="AL162" s="8" t="s">
        <v>29</v>
      </c>
      <c r="AM162" s="9">
        <v>-0.13669999999999999</v>
      </c>
      <c r="AN162" s="9"/>
      <c r="AO162" s="9">
        <f t="shared" si="61"/>
        <v>56</v>
      </c>
      <c r="AP162" s="7" t="s">
        <v>36</v>
      </c>
      <c r="AQ162" s="8" t="s">
        <v>26</v>
      </c>
      <c r="AR162" s="9">
        <v>-0.12411</v>
      </c>
      <c r="AS162" s="9"/>
      <c r="AT162" s="9">
        <f t="shared" si="124"/>
        <v>31</v>
      </c>
      <c r="AU162" s="7" t="s">
        <v>36</v>
      </c>
      <c r="AV162" s="8" t="s">
        <v>26</v>
      </c>
      <c r="AW162" s="9">
        <v>-0.16941000000000001</v>
      </c>
      <c r="AX162" s="9"/>
      <c r="AY162" s="9">
        <f t="shared" si="98"/>
        <v>45</v>
      </c>
      <c r="AZ162" s="7" t="s">
        <v>97</v>
      </c>
      <c r="BA162" s="8" t="s">
        <v>25</v>
      </c>
      <c r="BB162" s="9">
        <v>-0.18976000000000001</v>
      </c>
      <c r="BC162" s="9"/>
      <c r="BD162" s="9">
        <f t="shared" si="103"/>
        <v>42</v>
      </c>
      <c r="BE162" s="7" t="s">
        <v>80</v>
      </c>
      <c r="BF162" s="8" t="s">
        <v>19</v>
      </c>
      <c r="BG162" s="9">
        <v>-7.5259999999999994E-2</v>
      </c>
      <c r="BH162" s="9"/>
      <c r="BI162" s="9">
        <f t="shared" si="127"/>
        <v>22</v>
      </c>
      <c r="BJ162" s="7" t="s">
        <v>67</v>
      </c>
      <c r="BK162" s="8" t="s">
        <v>28</v>
      </c>
      <c r="BL162" s="23">
        <v>-0.19792999999999999</v>
      </c>
      <c r="BM162" s="23" t="s">
        <v>108</v>
      </c>
      <c r="BN162" s="9">
        <f t="shared" si="104"/>
        <v>42</v>
      </c>
      <c r="BO162" s="7" t="s">
        <v>53</v>
      </c>
      <c r="BP162" s="8" t="s">
        <v>28</v>
      </c>
      <c r="BQ162" s="23">
        <v>-0.13605999999999999</v>
      </c>
      <c r="BR162" t="s">
        <v>108</v>
      </c>
      <c r="BS162" s="9">
        <f t="shared" si="117"/>
        <v>37</v>
      </c>
    </row>
    <row r="163" spans="1:71" ht="17" thickBot="1" x14ac:dyDescent="0.25">
      <c r="A163" s="69"/>
      <c r="B163" s="7" t="s">
        <v>72</v>
      </c>
      <c r="C163" s="8" t="s">
        <v>22</v>
      </c>
      <c r="D163" s="9">
        <v>-0.12375</v>
      </c>
      <c r="E163" s="9"/>
      <c r="F163" s="9">
        <f t="shared" si="50"/>
        <v>59</v>
      </c>
      <c r="G163" s="7" t="s">
        <v>78</v>
      </c>
      <c r="H163" s="8" t="s">
        <v>28</v>
      </c>
      <c r="I163" s="9">
        <v>-0.1976</v>
      </c>
      <c r="J163" s="9"/>
      <c r="K163" s="9">
        <f t="shared" si="75"/>
        <v>52</v>
      </c>
      <c r="L163" s="7" t="s">
        <v>83</v>
      </c>
      <c r="M163" s="8" t="s">
        <v>29</v>
      </c>
      <c r="N163" s="9">
        <v>-0.15564</v>
      </c>
      <c r="O163" s="9"/>
      <c r="P163" s="9">
        <f t="shared" si="112"/>
        <v>39</v>
      </c>
      <c r="Q163" s="7" t="s">
        <v>31</v>
      </c>
      <c r="R163" s="8" t="s">
        <v>19</v>
      </c>
      <c r="S163" s="9">
        <v>-0.20657</v>
      </c>
      <c r="T163" s="9"/>
      <c r="U163" s="9">
        <f t="shared" si="107"/>
        <v>42</v>
      </c>
      <c r="V163" s="7" t="s">
        <v>92</v>
      </c>
      <c r="W163" s="8" t="s">
        <v>25</v>
      </c>
      <c r="X163" s="9">
        <v>-0.16588</v>
      </c>
      <c r="Y163" s="9"/>
      <c r="Z163" s="9">
        <f t="shared" si="120"/>
        <v>36</v>
      </c>
      <c r="AA163" s="7" t="s">
        <v>57</v>
      </c>
      <c r="AB163" s="8" t="s">
        <v>23</v>
      </c>
      <c r="AC163" s="9">
        <v>-0.18756</v>
      </c>
      <c r="AD163" s="9"/>
      <c r="AE163" s="9">
        <f t="shared" si="66"/>
        <v>54</v>
      </c>
      <c r="AF163" s="7" t="s">
        <v>90</v>
      </c>
      <c r="AG163" s="8" t="s">
        <v>20</v>
      </c>
      <c r="AH163" s="9">
        <v>-9.2780000000000001E-2</v>
      </c>
      <c r="AI163" s="9"/>
      <c r="AJ163" s="9">
        <f t="shared" si="121"/>
        <v>34</v>
      </c>
      <c r="AK163" s="7" t="s">
        <v>99</v>
      </c>
      <c r="AL163" s="8" t="s">
        <v>23</v>
      </c>
      <c r="AM163" s="9">
        <v>-0.14035</v>
      </c>
      <c r="AN163" s="9"/>
      <c r="AO163" s="9">
        <f t="shared" si="61"/>
        <v>57</v>
      </c>
      <c r="AP163" s="7" t="s">
        <v>79</v>
      </c>
      <c r="AQ163" s="8" t="s">
        <v>25</v>
      </c>
      <c r="AR163" s="9">
        <v>-0.12898000000000001</v>
      </c>
      <c r="AS163" s="9"/>
      <c r="AT163" s="9">
        <f t="shared" si="124"/>
        <v>32</v>
      </c>
      <c r="AU163" s="7" t="s">
        <v>97</v>
      </c>
      <c r="AV163" s="8" t="s">
        <v>25</v>
      </c>
      <c r="AW163" s="9">
        <v>-0.17258000000000001</v>
      </c>
      <c r="AX163" s="9"/>
      <c r="AY163" s="9">
        <f t="shared" si="98"/>
        <v>46</v>
      </c>
      <c r="AZ163" s="7" t="s">
        <v>74</v>
      </c>
      <c r="BA163" s="8" t="s">
        <v>25</v>
      </c>
      <c r="BB163" s="9">
        <v>-0.20601</v>
      </c>
      <c r="BC163" s="9"/>
      <c r="BD163" s="9">
        <f t="shared" si="103"/>
        <v>43</v>
      </c>
      <c r="BE163" s="7" t="s">
        <v>67</v>
      </c>
      <c r="BF163" s="8" t="s">
        <v>20</v>
      </c>
      <c r="BG163" s="9">
        <v>-8.3710000000000007E-2</v>
      </c>
      <c r="BH163" s="9"/>
      <c r="BI163" s="9">
        <f t="shared" si="127"/>
        <v>23</v>
      </c>
      <c r="BJ163" s="7" t="s">
        <v>62</v>
      </c>
      <c r="BK163" s="8" t="s">
        <v>25</v>
      </c>
      <c r="BL163" s="23">
        <v>-0.19847999999999999</v>
      </c>
      <c r="BM163" s="23" t="s">
        <v>108</v>
      </c>
      <c r="BN163" s="9">
        <f t="shared" si="104"/>
        <v>43</v>
      </c>
      <c r="BO163" s="7" t="s">
        <v>39</v>
      </c>
      <c r="BP163" s="8" t="s">
        <v>28</v>
      </c>
      <c r="BQ163" s="23">
        <v>-0.14226</v>
      </c>
      <c r="BR163" t="s">
        <v>108</v>
      </c>
      <c r="BS163" s="9">
        <f t="shared" si="117"/>
        <v>38</v>
      </c>
    </row>
    <row r="164" spans="1:71" ht="17" thickBot="1" x14ac:dyDescent="0.25">
      <c r="A164" s="69"/>
      <c r="B164" s="7" t="s">
        <v>82</v>
      </c>
      <c r="C164" s="8" t="s">
        <v>20</v>
      </c>
      <c r="D164" s="9">
        <v>-0.12463</v>
      </c>
      <c r="E164" s="9"/>
      <c r="F164" s="9">
        <f t="shared" si="50"/>
        <v>60</v>
      </c>
      <c r="G164" s="7" t="s">
        <v>68</v>
      </c>
      <c r="H164" s="8" t="s">
        <v>29</v>
      </c>
      <c r="I164" s="9">
        <v>-0.19891</v>
      </c>
      <c r="J164" s="9"/>
      <c r="K164" s="9">
        <f t="shared" si="75"/>
        <v>53</v>
      </c>
      <c r="L164" s="7" t="s">
        <v>91</v>
      </c>
      <c r="M164" s="8" t="s">
        <v>25</v>
      </c>
      <c r="N164" s="9">
        <v>-0.16378999999999999</v>
      </c>
      <c r="O164" s="9"/>
      <c r="P164" s="9">
        <f t="shared" si="112"/>
        <v>40</v>
      </c>
      <c r="Q164" s="7" t="s">
        <v>97</v>
      </c>
      <c r="R164" s="8" t="s">
        <v>23</v>
      </c>
      <c r="S164" s="9">
        <v>-0.21171000000000001</v>
      </c>
      <c r="T164" s="9"/>
      <c r="U164" s="9">
        <f t="shared" si="107"/>
        <v>43</v>
      </c>
      <c r="V164" s="7" t="s">
        <v>74</v>
      </c>
      <c r="W164" s="8" t="s">
        <v>25</v>
      </c>
      <c r="X164" s="9">
        <v>-0.18004000000000001</v>
      </c>
      <c r="Y164" s="9"/>
      <c r="Z164" s="9">
        <f t="shared" si="120"/>
        <v>37</v>
      </c>
      <c r="AA164" s="7" t="s">
        <v>67</v>
      </c>
      <c r="AB164" s="8" t="s">
        <v>20</v>
      </c>
      <c r="AC164" s="9">
        <v>-0.19445000000000001</v>
      </c>
      <c r="AD164" s="9"/>
      <c r="AE164" s="9">
        <f t="shared" si="66"/>
        <v>55</v>
      </c>
      <c r="AF164" s="7" t="s">
        <v>85</v>
      </c>
      <c r="AG164" s="8" t="s">
        <v>29</v>
      </c>
      <c r="AH164" s="9">
        <v>-9.647E-2</v>
      </c>
      <c r="AI164" s="9"/>
      <c r="AJ164" s="9">
        <f t="shared" si="121"/>
        <v>35</v>
      </c>
      <c r="AK164" s="7" t="s">
        <v>76</v>
      </c>
      <c r="AL164" s="8" t="s">
        <v>28</v>
      </c>
      <c r="AM164" s="23">
        <v>-0.15459000000000001</v>
      </c>
      <c r="AN164" s="23" t="s">
        <v>108</v>
      </c>
      <c r="AO164" s="9">
        <f t="shared" si="61"/>
        <v>58</v>
      </c>
      <c r="AP164" s="7" t="s">
        <v>78</v>
      </c>
      <c r="AQ164" s="8" t="s">
        <v>28</v>
      </c>
      <c r="AR164" s="9">
        <v>-0.13275000000000001</v>
      </c>
      <c r="AS164" s="9"/>
      <c r="AT164" s="9">
        <f t="shared" si="124"/>
        <v>33</v>
      </c>
      <c r="AU164" s="7" t="s">
        <v>78</v>
      </c>
      <c r="AV164" s="8" t="s">
        <v>26</v>
      </c>
      <c r="AW164" s="9">
        <v>-0.17867</v>
      </c>
      <c r="AX164" s="9"/>
      <c r="AY164" s="9">
        <f t="shared" si="98"/>
        <v>47</v>
      </c>
      <c r="AZ164" s="7" t="s">
        <v>70</v>
      </c>
      <c r="BA164" s="8" t="s">
        <v>23</v>
      </c>
      <c r="BB164" s="9">
        <v>-0.20752000000000001</v>
      </c>
      <c r="BC164" s="9"/>
      <c r="BD164" s="9">
        <f t="shared" si="103"/>
        <v>44</v>
      </c>
      <c r="BE164" s="7" t="s">
        <v>79</v>
      </c>
      <c r="BF164" s="8" t="s">
        <v>22</v>
      </c>
      <c r="BG164" s="9">
        <v>-8.4309999999999996E-2</v>
      </c>
      <c r="BH164" s="9"/>
      <c r="BI164" s="9">
        <f t="shared" si="127"/>
        <v>24</v>
      </c>
      <c r="BJ164" s="7" t="s">
        <v>58</v>
      </c>
      <c r="BK164" s="8" t="s">
        <v>20</v>
      </c>
      <c r="BL164" s="9">
        <v>-0.20197000000000001</v>
      </c>
      <c r="BM164" s="9"/>
      <c r="BN164" s="9">
        <f t="shared" si="104"/>
        <v>44</v>
      </c>
      <c r="BO164" s="7" t="s">
        <v>79</v>
      </c>
      <c r="BP164" s="8" t="s">
        <v>22</v>
      </c>
      <c r="BQ164" s="9">
        <v>-0.14745</v>
      </c>
      <c r="BS164" s="9">
        <f t="shared" si="117"/>
        <v>39</v>
      </c>
    </row>
    <row r="165" spans="1:71" ht="17" thickBot="1" x14ac:dyDescent="0.25">
      <c r="A165" s="69"/>
      <c r="B165" s="7" t="s">
        <v>97</v>
      </c>
      <c r="C165" s="8" t="s">
        <v>28</v>
      </c>
      <c r="D165" s="9">
        <v>-0.12509999999999999</v>
      </c>
      <c r="E165" s="9"/>
      <c r="F165" s="9">
        <f t="shared" si="50"/>
        <v>61</v>
      </c>
      <c r="G165" s="7" t="s">
        <v>74</v>
      </c>
      <c r="H165" s="8" t="s">
        <v>25</v>
      </c>
      <c r="I165" s="23">
        <v>-0.20794000000000001</v>
      </c>
      <c r="J165" s="23" t="s">
        <v>108</v>
      </c>
      <c r="K165" s="9">
        <f t="shared" si="75"/>
        <v>54</v>
      </c>
      <c r="L165" s="7" t="s">
        <v>41</v>
      </c>
      <c r="M165" s="8" t="s">
        <v>25</v>
      </c>
      <c r="N165" s="9">
        <v>-0.16414999999999999</v>
      </c>
      <c r="O165" s="9"/>
      <c r="P165" s="9">
        <f t="shared" si="112"/>
        <v>41</v>
      </c>
      <c r="Q165" s="7" t="s">
        <v>54</v>
      </c>
      <c r="R165" s="8" t="s">
        <v>105</v>
      </c>
      <c r="S165" s="9">
        <v>-0.21764</v>
      </c>
      <c r="T165" s="9"/>
      <c r="U165" s="9">
        <f t="shared" si="107"/>
        <v>44</v>
      </c>
      <c r="V165" s="7" t="s">
        <v>97</v>
      </c>
      <c r="W165" s="8" t="s">
        <v>19</v>
      </c>
      <c r="X165" s="9">
        <v>-0.18356</v>
      </c>
      <c r="Y165" s="9"/>
      <c r="Z165" s="9">
        <f t="shared" si="120"/>
        <v>38</v>
      </c>
      <c r="AA165" s="7" t="s">
        <v>49</v>
      </c>
      <c r="AB165" s="8" t="s">
        <v>20</v>
      </c>
      <c r="AC165" s="23">
        <v>-0.19484000000000001</v>
      </c>
      <c r="AD165" s="23" t="s">
        <v>108</v>
      </c>
      <c r="AE165" s="9">
        <f t="shared" si="66"/>
        <v>56</v>
      </c>
      <c r="AF165" s="7" t="s">
        <v>92</v>
      </c>
      <c r="AG165" s="8" t="s">
        <v>28</v>
      </c>
      <c r="AH165" s="9">
        <v>-9.6780000000000005E-2</v>
      </c>
      <c r="AI165" s="9"/>
      <c r="AJ165" s="9">
        <f t="shared" si="121"/>
        <v>36</v>
      </c>
      <c r="AK165" s="7" t="s">
        <v>37</v>
      </c>
      <c r="AL165" s="8" t="s">
        <v>23</v>
      </c>
      <c r="AM165" s="23">
        <v>-0.15634999999999999</v>
      </c>
      <c r="AN165" s="23" t="s">
        <v>108</v>
      </c>
      <c r="AO165" s="9">
        <f t="shared" si="61"/>
        <v>59</v>
      </c>
      <c r="AP165" s="7" t="s">
        <v>36</v>
      </c>
      <c r="AQ165" s="8" t="s">
        <v>23</v>
      </c>
      <c r="AR165" s="9">
        <v>-0.13331000000000001</v>
      </c>
      <c r="AS165" s="9"/>
      <c r="AT165" s="9">
        <f t="shared" si="124"/>
        <v>34</v>
      </c>
      <c r="AU165" s="7" t="s">
        <v>59</v>
      </c>
      <c r="AV165" s="8" t="s">
        <v>25</v>
      </c>
      <c r="AW165" s="9">
        <v>-0.18207999999999999</v>
      </c>
      <c r="AX165" s="9"/>
      <c r="AY165" s="9">
        <f t="shared" si="98"/>
        <v>48</v>
      </c>
      <c r="AZ165" s="7" t="s">
        <v>83</v>
      </c>
      <c r="BA165" s="8" t="s">
        <v>20</v>
      </c>
      <c r="BB165" s="9">
        <v>-0.21199999999999999</v>
      </c>
      <c r="BC165" s="9"/>
      <c r="BD165" s="9">
        <f t="shared" si="103"/>
        <v>45</v>
      </c>
      <c r="BE165" s="7" t="s">
        <v>75</v>
      </c>
      <c r="BF165" s="8" t="s">
        <v>29</v>
      </c>
      <c r="BG165" s="9">
        <v>-8.8429999999999995E-2</v>
      </c>
      <c r="BH165" s="9"/>
      <c r="BI165" s="9">
        <f t="shared" si="127"/>
        <v>25</v>
      </c>
      <c r="BJ165" s="7" t="s">
        <v>91</v>
      </c>
      <c r="BK165" s="8" t="s">
        <v>20</v>
      </c>
      <c r="BL165" s="9">
        <v>-0.2064</v>
      </c>
      <c r="BM165" s="9"/>
      <c r="BN165" s="9">
        <f t="shared" si="104"/>
        <v>45</v>
      </c>
      <c r="BO165" s="7" t="s">
        <v>62</v>
      </c>
      <c r="BP165" s="8" t="s">
        <v>25</v>
      </c>
      <c r="BQ165" s="9">
        <v>-0.14763999999999999</v>
      </c>
      <c r="BS165" s="9">
        <f t="shared" si="117"/>
        <v>40</v>
      </c>
    </row>
    <row r="166" spans="1:71" ht="17" thickBot="1" x14ac:dyDescent="0.25">
      <c r="A166" s="69"/>
      <c r="B166" s="7" t="s">
        <v>97</v>
      </c>
      <c r="C166" s="8" t="s">
        <v>19</v>
      </c>
      <c r="D166" s="9">
        <v>-0.1285</v>
      </c>
      <c r="E166" s="9"/>
      <c r="F166" s="9">
        <f t="shared" si="50"/>
        <v>62</v>
      </c>
      <c r="G166" s="7" t="s">
        <v>44</v>
      </c>
      <c r="H166" s="8" t="s">
        <v>20</v>
      </c>
      <c r="I166" s="23">
        <v>-0.20818999999999999</v>
      </c>
      <c r="J166" s="23" t="s">
        <v>108</v>
      </c>
      <c r="K166" s="9">
        <f t="shared" si="75"/>
        <v>55</v>
      </c>
      <c r="L166" s="7" t="s">
        <v>98</v>
      </c>
      <c r="M166" s="8" t="s">
        <v>25</v>
      </c>
      <c r="N166" s="9">
        <v>-0.17423</v>
      </c>
      <c r="O166" s="9"/>
      <c r="P166" s="9">
        <f t="shared" si="112"/>
        <v>42</v>
      </c>
      <c r="Q166" s="7" t="s">
        <v>36</v>
      </c>
      <c r="R166" s="8" t="s">
        <v>23</v>
      </c>
      <c r="S166" s="9">
        <v>-0.22331999999999999</v>
      </c>
      <c r="T166" s="9"/>
      <c r="U166" s="9">
        <f t="shared" si="107"/>
        <v>45</v>
      </c>
      <c r="V166" s="7" t="s">
        <v>98</v>
      </c>
      <c r="W166" s="8" t="s">
        <v>29</v>
      </c>
      <c r="X166" s="9">
        <v>-0.18623000000000001</v>
      </c>
      <c r="Y166" s="9"/>
      <c r="Z166" s="9">
        <f t="shared" si="120"/>
        <v>39</v>
      </c>
      <c r="AA166" s="7" t="s">
        <v>66</v>
      </c>
      <c r="AB166" s="8" t="s">
        <v>20</v>
      </c>
      <c r="AC166" s="9">
        <v>-0.19534000000000001</v>
      </c>
      <c r="AD166" s="9"/>
      <c r="AE166" s="9">
        <f t="shared" si="66"/>
        <v>57</v>
      </c>
      <c r="AF166" s="7" t="s">
        <v>61</v>
      </c>
      <c r="AG166" s="8" t="s">
        <v>26</v>
      </c>
      <c r="AH166" s="9">
        <v>-0.10223</v>
      </c>
      <c r="AI166" s="9"/>
      <c r="AJ166" s="9">
        <f t="shared" si="121"/>
        <v>37</v>
      </c>
      <c r="AK166" s="7" t="s">
        <v>81</v>
      </c>
      <c r="AL166" s="8" t="s">
        <v>20</v>
      </c>
      <c r="AM166" s="9">
        <v>-0.15714</v>
      </c>
      <c r="AN166" s="9"/>
      <c r="AO166" s="9">
        <f t="shared" si="61"/>
        <v>60</v>
      </c>
      <c r="AP166" s="7" t="s">
        <v>86</v>
      </c>
      <c r="AQ166" s="8" t="s">
        <v>26</v>
      </c>
      <c r="AR166" s="9">
        <v>-0.13577</v>
      </c>
      <c r="AS166" s="9"/>
      <c r="AT166" s="9">
        <f t="shared" si="124"/>
        <v>35</v>
      </c>
      <c r="AU166" s="7" t="s">
        <v>33</v>
      </c>
      <c r="AV166" s="8" t="s">
        <v>25</v>
      </c>
      <c r="AW166" s="9">
        <v>-0.183</v>
      </c>
      <c r="AX166" s="9"/>
      <c r="AY166" s="9">
        <f t="shared" si="98"/>
        <v>49</v>
      </c>
      <c r="AZ166" s="7" t="s">
        <v>92</v>
      </c>
      <c r="BA166" s="8" t="s">
        <v>25</v>
      </c>
      <c r="BB166" s="9">
        <v>-0.2235</v>
      </c>
      <c r="BC166" s="9"/>
      <c r="BD166" s="9">
        <f t="shared" si="103"/>
        <v>46</v>
      </c>
      <c r="BE166" s="7" t="s">
        <v>92</v>
      </c>
      <c r="BF166" s="8" t="s">
        <v>23</v>
      </c>
      <c r="BG166" s="9">
        <v>-8.9109999999999995E-2</v>
      </c>
      <c r="BH166" s="9"/>
      <c r="BI166" s="9">
        <f t="shared" si="127"/>
        <v>26</v>
      </c>
      <c r="BJ166" s="7" t="s">
        <v>80</v>
      </c>
      <c r="BK166" s="8" t="s">
        <v>28</v>
      </c>
      <c r="BL166" s="23">
        <v>-0.2172</v>
      </c>
      <c r="BM166" s="23" t="s">
        <v>108</v>
      </c>
      <c r="BN166" s="9">
        <f t="shared" si="104"/>
        <v>46</v>
      </c>
      <c r="BO166" s="7" t="s">
        <v>62</v>
      </c>
      <c r="BP166" s="8" t="s">
        <v>19</v>
      </c>
      <c r="BQ166" s="9">
        <v>-0.14863999999999999</v>
      </c>
      <c r="BS166" s="9">
        <f t="shared" si="117"/>
        <v>41</v>
      </c>
    </row>
    <row r="167" spans="1:71" ht="17" thickBot="1" x14ac:dyDescent="0.25">
      <c r="A167" s="69"/>
      <c r="B167" s="7" t="s">
        <v>99</v>
      </c>
      <c r="C167" s="8" t="s">
        <v>26</v>
      </c>
      <c r="D167" s="9">
        <v>-0.12956999999999999</v>
      </c>
      <c r="E167" s="9"/>
      <c r="F167" s="9">
        <f t="shared" si="50"/>
        <v>63</v>
      </c>
      <c r="G167" s="7" t="s">
        <v>37</v>
      </c>
      <c r="H167" s="8" t="s">
        <v>25</v>
      </c>
      <c r="I167" s="10">
        <v>-0.23630999999999999</v>
      </c>
      <c r="J167" s="10" t="s">
        <v>107</v>
      </c>
      <c r="K167" s="9">
        <f t="shared" si="75"/>
        <v>56</v>
      </c>
      <c r="L167" s="7" t="s">
        <v>69</v>
      </c>
      <c r="M167" s="8" t="s">
        <v>23</v>
      </c>
      <c r="N167" s="9">
        <v>-0.17607</v>
      </c>
      <c r="O167" s="9"/>
      <c r="P167" s="9">
        <f t="shared" si="112"/>
        <v>43</v>
      </c>
      <c r="Q167" s="7" t="s">
        <v>70</v>
      </c>
      <c r="R167" s="8" t="s">
        <v>23</v>
      </c>
      <c r="S167" s="9">
        <v>-0.22906000000000001</v>
      </c>
      <c r="T167" s="9"/>
      <c r="U167" s="9">
        <f t="shared" si="107"/>
        <v>46</v>
      </c>
      <c r="V167" s="7" t="s">
        <v>33</v>
      </c>
      <c r="W167" s="8" t="s">
        <v>25</v>
      </c>
      <c r="X167" s="9">
        <v>-0.18681</v>
      </c>
      <c r="Y167" s="9"/>
      <c r="Z167" s="9">
        <f t="shared" si="120"/>
        <v>40</v>
      </c>
      <c r="AA167" s="7" t="s">
        <v>100</v>
      </c>
      <c r="AB167" s="8" t="s">
        <v>26</v>
      </c>
      <c r="AC167" s="9">
        <v>-0.20215</v>
      </c>
      <c r="AD167" s="9"/>
      <c r="AE167" s="9">
        <f t="shared" si="66"/>
        <v>58</v>
      </c>
      <c r="AF167" s="7" t="s">
        <v>47</v>
      </c>
      <c r="AG167" s="8" t="s">
        <v>19</v>
      </c>
      <c r="AH167" s="9">
        <v>-0.10265000000000001</v>
      </c>
      <c r="AI167" s="9"/>
      <c r="AJ167" s="9">
        <f t="shared" si="121"/>
        <v>38</v>
      </c>
      <c r="AK167" s="7" t="s">
        <v>92</v>
      </c>
      <c r="AL167" s="8" t="s">
        <v>25</v>
      </c>
      <c r="AM167" s="9">
        <v>-0.16328000000000001</v>
      </c>
      <c r="AN167" s="9"/>
      <c r="AO167" s="9">
        <f t="shared" si="61"/>
        <v>61</v>
      </c>
      <c r="AP167" s="7" t="s">
        <v>50</v>
      </c>
      <c r="AQ167" s="8" t="s">
        <v>19</v>
      </c>
      <c r="AR167" s="9">
        <v>-0.14931</v>
      </c>
      <c r="AS167" s="9"/>
      <c r="AT167" s="9">
        <f t="shared" si="124"/>
        <v>36</v>
      </c>
      <c r="AU167" s="7" t="s">
        <v>40</v>
      </c>
      <c r="AV167" s="8" t="s">
        <v>29</v>
      </c>
      <c r="AW167" s="9">
        <v>-0.18429999999999999</v>
      </c>
      <c r="AX167" s="9"/>
      <c r="AY167" s="9">
        <f t="shared" si="98"/>
        <v>50</v>
      </c>
      <c r="AZ167" s="7" t="s">
        <v>57</v>
      </c>
      <c r="BA167" s="8" t="s">
        <v>26</v>
      </c>
      <c r="BB167" s="9">
        <v>-0.22506999999999999</v>
      </c>
      <c r="BC167" s="9"/>
      <c r="BD167" s="9">
        <f t="shared" si="103"/>
        <v>47</v>
      </c>
      <c r="BE167" s="7" t="s">
        <v>61</v>
      </c>
      <c r="BF167" s="8" t="s">
        <v>26</v>
      </c>
      <c r="BG167" s="9">
        <v>-9.7540000000000002E-2</v>
      </c>
      <c r="BH167" s="9"/>
      <c r="BI167" s="9">
        <f t="shared" si="127"/>
        <v>27</v>
      </c>
      <c r="BJ167" s="7" t="s">
        <v>24</v>
      </c>
      <c r="BK167" s="8" t="s">
        <v>25</v>
      </c>
      <c r="BL167" s="10">
        <v>-0.22208</v>
      </c>
      <c r="BM167" s="10" t="s">
        <v>107</v>
      </c>
      <c r="BN167" s="9">
        <f t="shared" si="104"/>
        <v>47</v>
      </c>
      <c r="BO167" s="7" t="s">
        <v>49</v>
      </c>
      <c r="BP167" s="8" t="s">
        <v>28</v>
      </c>
      <c r="BQ167" s="10">
        <v>-0.15668000000000001</v>
      </c>
      <c r="BR167" t="s">
        <v>107</v>
      </c>
      <c r="BS167" s="9">
        <f t="shared" si="117"/>
        <v>42</v>
      </c>
    </row>
    <row r="168" spans="1:71" ht="17" thickBot="1" x14ac:dyDescent="0.25">
      <c r="A168" s="69"/>
      <c r="B168" s="7" t="s">
        <v>63</v>
      </c>
      <c r="C168" s="8" t="s">
        <v>26</v>
      </c>
      <c r="D168" s="9">
        <v>-0.13149</v>
      </c>
      <c r="E168" s="9"/>
      <c r="F168" s="9">
        <f t="shared" si="50"/>
        <v>64</v>
      </c>
      <c r="G168" s="7" t="s">
        <v>73</v>
      </c>
      <c r="H168" s="8" t="s">
        <v>26</v>
      </c>
      <c r="I168" s="9">
        <v>-0.23648</v>
      </c>
      <c r="J168" s="9"/>
      <c r="K168" s="9">
        <f t="shared" si="75"/>
        <v>57</v>
      </c>
      <c r="L168" s="7" t="s">
        <v>97</v>
      </c>
      <c r="M168" s="8" t="s">
        <v>23</v>
      </c>
      <c r="N168" s="9">
        <v>-0.17777999999999999</v>
      </c>
      <c r="O168" s="9"/>
      <c r="P168" s="9">
        <f t="shared" si="112"/>
        <v>44</v>
      </c>
      <c r="Q168" s="7" t="s">
        <v>79</v>
      </c>
      <c r="R168" s="8" t="s">
        <v>25</v>
      </c>
      <c r="S168" s="9">
        <v>-0.23219000000000001</v>
      </c>
      <c r="T168" s="9"/>
      <c r="U168" s="9">
        <f t="shared" si="107"/>
        <v>47</v>
      </c>
      <c r="V168" s="7" t="s">
        <v>90</v>
      </c>
      <c r="W168" s="8" t="s">
        <v>20</v>
      </c>
      <c r="X168" s="9">
        <v>-0.18890000000000001</v>
      </c>
      <c r="Y168" s="9"/>
      <c r="Z168" s="9">
        <f t="shared" si="120"/>
        <v>41</v>
      </c>
      <c r="AA168" s="7" t="s">
        <v>92</v>
      </c>
      <c r="AB168" s="8" t="s">
        <v>20</v>
      </c>
      <c r="AC168" s="9">
        <v>-0.20896999999999999</v>
      </c>
      <c r="AD168" s="9"/>
      <c r="AE168" s="9">
        <f t="shared" si="66"/>
        <v>59</v>
      </c>
      <c r="AF168" s="7" t="s">
        <v>67</v>
      </c>
      <c r="AG168" s="8" t="s">
        <v>23</v>
      </c>
      <c r="AH168" s="9">
        <v>-0.11582000000000001</v>
      </c>
      <c r="AI168" s="9"/>
      <c r="AJ168" s="9">
        <f t="shared" si="121"/>
        <v>39</v>
      </c>
      <c r="AK168" s="7" t="s">
        <v>24</v>
      </c>
      <c r="AL168" s="8" t="s">
        <v>26</v>
      </c>
      <c r="AM168" s="10">
        <v>-0.16349</v>
      </c>
      <c r="AN168" s="10" t="s">
        <v>107</v>
      </c>
      <c r="AO168" s="9">
        <f t="shared" si="61"/>
        <v>62</v>
      </c>
      <c r="AP168" s="7" t="s">
        <v>61</v>
      </c>
      <c r="AQ168" s="8" t="s">
        <v>19</v>
      </c>
      <c r="AR168" s="9">
        <v>-0.15701999999999999</v>
      </c>
      <c r="AS168" s="9"/>
      <c r="AT168" s="9">
        <f t="shared" si="124"/>
        <v>37</v>
      </c>
      <c r="AU168" s="7" t="s">
        <v>58</v>
      </c>
      <c r="AV168" s="8" t="s">
        <v>25</v>
      </c>
      <c r="AW168" s="9">
        <v>-0.18436</v>
      </c>
      <c r="AX168" s="9"/>
      <c r="AY168" s="9">
        <f t="shared" si="98"/>
        <v>51</v>
      </c>
      <c r="AZ168" s="7" t="s">
        <v>64</v>
      </c>
      <c r="BA168" s="8" t="s">
        <v>19</v>
      </c>
      <c r="BB168" s="9">
        <v>-0.22558</v>
      </c>
      <c r="BC168" s="9"/>
      <c r="BD168" s="9">
        <f t="shared" si="103"/>
        <v>48</v>
      </c>
      <c r="BE168" s="7" t="s">
        <v>57</v>
      </c>
      <c r="BF168" s="8" t="s">
        <v>20</v>
      </c>
      <c r="BG168" s="9">
        <v>-0.10523</v>
      </c>
      <c r="BH168" s="9"/>
      <c r="BI168" s="9">
        <f t="shared" si="127"/>
        <v>28</v>
      </c>
      <c r="BJ168" s="7" t="s">
        <v>83</v>
      </c>
      <c r="BK168" s="8" t="s">
        <v>20</v>
      </c>
      <c r="BL168" s="9">
        <v>-0.22211</v>
      </c>
      <c r="BM168" s="9"/>
      <c r="BN168" s="9">
        <f t="shared" si="104"/>
        <v>48</v>
      </c>
      <c r="BO168" s="7" t="s">
        <v>70</v>
      </c>
      <c r="BP168" s="8" t="s">
        <v>23</v>
      </c>
      <c r="BQ168" s="9">
        <v>-0.1691</v>
      </c>
      <c r="BS168" s="9">
        <f t="shared" si="117"/>
        <v>43</v>
      </c>
    </row>
    <row r="169" spans="1:71" ht="17" thickBot="1" x14ac:dyDescent="0.25">
      <c r="A169" s="69"/>
      <c r="B169" s="7" t="s">
        <v>74</v>
      </c>
      <c r="C169" s="8" t="s">
        <v>25</v>
      </c>
      <c r="D169" s="9">
        <v>-0.13209000000000001</v>
      </c>
      <c r="E169" s="9"/>
      <c r="F169" s="9">
        <f t="shared" si="50"/>
        <v>65</v>
      </c>
      <c r="G169" s="7" t="s">
        <v>48</v>
      </c>
      <c r="H169" s="8" t="s">
        <v>29</v>
      </c>
      <c r="I169" s="9">
        <v>-0.23735000000000001</v>
      </c>
      <c r="J169" s="9"/>
      <c r="K169" s="9">
        <f t="shared" si="75"/>
        <v>58</v>
      </c>
      <c r="L169" s="7" t="s">
        <v>86</v>
      </c>
      <c r="M169" s="8" t="s">
        <v>26</v>
      </c>
      <c r="N169" s="9">
        <v>-0.17863999999999999</v>
      </c>
      <c r="O169" s="9"/>
      <c r="P169" s="9">
        <f t="shared" si="112"/>
        <v>45</v>
      </c>
      <c r="Q169" s="7" t="s">
        <v>62</v>
      </c>
      <c r="R169" s="8" t="s">
        <v>19</v>
      </c>
      <c r="S169" s="9">
        <v>-0.23327000000000001</v>
      </c>
      <c r="T169" s="9"/>
      <c r="U169" s="9">
        <f t="shared" si="107"/>
        <v>48</v>
      </c>
      <c r="V169" s="7" t="s">
        <v>97</v>
      </c>
      <c r="W169" s="8" t="s">
        <v>25</v>
      </c>
      <c r="X169" s="9">
        <v>-0.19319</v>
      </c>
      <c r="Y169" s="9"/>
      <c r="Z169" s="9">
        <f t="shared" si="120"/>
        <v>42</v>
      </c>
      <c r="AA169" s="7" t="s">
        <v>42</v>
      </c>
      <c r="AB169" s="8" t="s">
        <v>26</v>
      </c>
      <c r="AC169" s="10">
        <v>-0.21995000000000001</v>
      </c>
      <c r="AD169" s="10" t="s">
        <v>107</v>
      </c>
      <c r="AE169" s="9">
        <f t="shared" si="66"/>
        <v>60</v>
      </c>
      <c r="AF169" s="7" t="s">
        <v>62</v>
      </c>
      <c r="AG169" s="8" t="s">
        <v>25</v>
      </c>
      <c r="AH169" s="9">
        <v>-0.121</v>
      </c>
      <c r="AI169" s="9"/>
      <c r="AJ169" s="9">
        <f t="shared" si="121"/>
        <v>40</v>
      </c>
      <c r="AK169" s="7" t="s">
        <v>44</v>
      </c>
      <c r="AL169" s="8" t="s">
        <v>23</v>
      </c>
      <c r="AM169" s="23">
        <v>-0.16469</v>
      </c>
      <c r="AN169" s="23" t="s">
        <v>108</v>
      </c>
      <c r="AO169" s="9">
        <f t="shared" si="61"/>
        <v>63</v>
      </c>
      <c r="AP169" s="7" t="s">
        <v>44</v>
      </c>
      <c r="AQ169" s="8" t="s">
        <v>23</v>
      </c>
      <c r="AR169" s="9">
        <v>-0.16438</v>
      </c>
      <c r="AS169" s="9"/>
      <c r="AT169" s="9">
        <f t="shared" si="124"/>
        <v>38</v>
      </c>
      <c r="AU169" s="7" t="s">
        <v>53</v>
      </c>
      <c r="AV169" s="8" t="s">
        <v>23</v>
      </c>
      <c r="AW169" s="9">
        <v>-0.18708</v>
      </c>
      <c r="AX169" s="9"/>
      <c r="AY169" s="9">
        <f t="shared" si="98"/>
        <v>52</v>
      </c>
      <c r="AZ169" s="7" t="s">
        <v>39</v>
      </c>
      <c r="BA169" s="8" t="s">
        <v>25</v>
      </c>
      <c r="BB169" s="23">
        <v>-0.22878000000000001</v>
      </c>
      <c r="BC169" s="23" t="s">
        <v>108</v>
      </c>
      <c r="BD169" s="9">
        <f t="shared" si="103"/>
        <v>49</v>
      </c>
      <c r="BE169" s="7" t="s">
        <v>74</v>
      </c>
      <c r="BF169" s="8" t="s">
        <v>28</v>
      </c>
      <c r="BG169" s="9">
        <v>-0.11054</v>
      </c>
      <c r="BH169" s="9"/>
      <c r="BI169" s="9">
        <f t="shared" si="127"/>
        <v>29</v>
      </c>
      <c r="BJ169" s="7" t="s">
        <v>39</v>
      </c>
      <c r="BK169" s="8" t="s">
        <v>28</v>
      </c>
      <c r="BL169" s="10">
        <v>-0.23443</v>
      </c>
      <c r="BM169" s="10" t="s">
        <v>107</v>
      </c>
      <c r="BN169" s="9">
        <f t="shared" si="104"/>
        <v>49</v>
      </c>
      <c r="BO169" s="7" t="s">
        <v>49</v>
      </c>
      <c r="BP169" s="8" t="s">
        <v>20</v>
      </c>
      <c r="BQ169" s="10">
        <v>-0.17594000000000001</v>
      </c>
      <c r="BR169" t="s">
        <v>107</v>
      </c>
      <c r="BS169" s="9">
        <f t="shared" si="117"/>
        <v>44</v>
      </c>
    </row>
    <row r="170" spans="1:71" ht="17" thickBot="1" x14ac:dyDescent="0.25">
      <c r="A170" s="69"/>
      <c r="B170" s="5" t="s">
        <v>82</v>
      </c>
      <c r="C170" s="6" t="s">
        <v>28</v>
      </c>
      <c r="D170" s="9">
        <v>-0.13613</v>
      </c>
      <c r="E170" s="30"/>
      <c r="F170" s="9">
        <f t="shared" si="50"/>
        <v>66</v>
      </c>
      <c r="G170" s="5" t="s">
        <v>92</v>
      </c>
      <c r="H170" s="6" t="s">
        <v>23</v>
      </c>
      <c r="I170" s="10">
        <v>-0.24279000000000001</v>
      </c>
      <c r="J170" s="29" t="s">
        <v>107</v>
      </c>
      <c r="K170" s="9">
        <f t="shared" si="75"/>
        <v>59</v>
      </c>
      <c r="L170" s="5" t="s">
        <v>96</v>
      </c>
      <c r="M170" s="6" t="s">
        <v>25</v>
      </c>
      <c r="N170" s="9">
        <v>-0.1812</v>
      </c>
      <c r="O170" s="30"/>
      <c r="P170" s="9">
        <f t="shared" si="112"/>
        <v>46</v>
      </c>
      <c r="Q170" s="5" t="s">
        <v>61</v>
      </c>
      <c r="R170" s="6" t="s">
        <v>26</v>
      </c>
      <c r="S170" s="9">
        <v>-0.23383000000000001</v>
      </c>
      <c r="T170" s="30"/>
      <c r="U170" s="9">
        <f t="shared" si="107"/>
        <v>49</v>
      </c>
      <c r="V170" s="5" t="s">
        <v>62</v>
      </c>
      <c r="W170" s="6" t="s">
        <v>25</v>
      </c>
      <c r="X170" s="9">
        <v>-0.19359000000000001</v>
      </c>
      <c r="Y170" s="30"/>
      <c r="Z170" s="9">
        <f t="shared" si="120"/>
        <v>43</v>
      </c>
      <c r="AA170" s="5" t="s">
        <v>102</v>
      </c>
      <c r="AB170" s="6" t="s">
        <v>28</v>
      </c>
      <c r="AC170" s="23">
        <v>-0.22941</v>
      </c>
      <c r="AD170" s="45" t="s">
        <v>108</v>
      </c>
      <c r="AE170" s="9">
        <f t="shared" si="66"/>
        <v>61</v>
      </c>
      <c r="AF170" s="5" t="s">
        <v>67</v>
      </c>
      <c r="AG170" s="6" t="s">
        <v>20</v>
      </c>
      <c r="AH170" s="9">
        <v>-0.12174</v>
      </c>
      <c r="AI170" s="30"/>
      <c r="AJ170" s="9">
        <f t="shared" si="121"/>
        <v>41</v>
      </c>
      <c r="AK170" s="5" t="s">
        <v>82</v>
      </c>
      <c r="AL170" s="6" t="s">
        <v>20</v>
      </c>
      <c r="AM170" s="9">
        <v>-0.16572000000000001</v>
      </c>
      <c r="AN170" s="30"/>
      <c r="AO170" s="9">
        <f t="shared" si="61"/>
        <v>64</v>
      </c>
      <c r="AP170" s="5" t="s">
        <v>99</v>
      </c>
      <c r="AQ170" s="6" t="s">
        <v>26</v>
      </c>
      <c r="AR170" s="9">
        <v>-0.16463</v>
      </c>
      <c r="AS170" s="30"/>
      <c r="AT170" s="9">
        <f t="shared" si="124"/>
        <v>39</v>
      </c>
      <c r="AU170" s="5" t="s">
        <v>70</v>
      </c>
      <c r="AV170" s="6" t="s">
        <v>19</v>
      </c>
      <c r="AW170" s="9">
        <v>-0.19370999999999999</v>
      </c>
      <c r="AX170" s="30"/>
      <c r="AY170" s="9">
        <f t="shared" si="98"/>
        <v>53</v>
      </c>
      <c r="AZ170" s="5" t="s">
        <v>33</v>
      </c>
      <c r="BA170" s="6" t="s">
        <v>25</v>
      </c>
      <c r="BB170" s="9">
        <v>-0.23188</v>
      </c>
      <c r="BC170" s="30"/>
      <c r="BD170" s="9">
        <f t="shared" si="103"/>
        <v>50</v>
      </c>
      <c r="BE170" s="5" t="s">
        <v>85</v>
      </c>
      <c r="BF170" s="6" t="s">
        <v>29</v>
      </c>
      <c r="BG170" s="9">
        <v>-0.11559999999999999</v>
      </c>
      <c r="BH170" s="30"/>
      <c r="BI170" s="9">
        <f t="shared" si="127"/>
        <v>30</v>
      </c>
      <c r="BJ170" s="5" t="s">
        <v>57</v>
      </c>
      <c r="BK170" s="6" t="s">
        <v>20</v>
      </c>
      <c r="BL170" s="9">
        <v>-0.23660999999999999</v>
      </c>
      <c r="BM170" s="30"/>
      <c r="BN170" s="9">
        <f t="shared" si="104"/>
        <v>50</v>
      </c>
      <c r="BO170" s="5" t="s">
        <v>80</v>
      </c>
      <c r="BP170" s="6" t="s">
        <v>25</v>
      </c>
      <c r="BQ170" s="9">
        <v>-0.17760000000000001</v>
      </c>
      <c r="BS170" s="9">
        <f t="shared" si="117"/>
        <v>45</v>
      </c>
    </row>
    <row r="171" spans="1:71" ht="18" thickTop="1" thickBot="1" x14ac:dyDescent="0.25">
      <c r="A171" s="69"/>
      <c r="B171" s="7" t="s">
        <v>24</v>
      </c>
      <c r="C171" s="8" t="s">
        <v>26</v>
      </c>
      <c r="D171" s="23">
        <v>-0.13783000000000001</v>
      </c>
      <c r="E171" s="23" t="s">
        <v>108</v>
      </c>
      <c r="F171" s="9">
        <f t="shared" ref="F171:F230" si="128">IF(D171&lt;D170,F170+1,F170)</f>
        <v>67</v>
      </c>
      <c r="G171" s="7" t="s">
        <v>70</v>
      </c>
      <c r="H171" s="8" t="s">
        <v>23</v>
      </c>
      <c r="I171" s="23">
        <v>-0.24435999999999999</v>
      </c>
      <c r="J171" s="23" t="s">
        <v>108</v>
      </c>
      <c r="K171" s="9">
        <f t="shared" si="75"/>
        <v>60</v>
      </c>
      <c r="L171" s="7" t="s">
        <v>99</v>
      </c>
      <c r="M171" s="8" t="s">
        <v>23</v>
      </c>
      <c r="N171" s="10">
        <v>-0.18268999999999999</v>
      </c>
      <c r="O171" s="10" t="s">
        <v>107</v>
      </c>
      <c r="P171" s="9">
        <f t="shared" si="112"/>
        <v>47</v>
      </c>
      <c r="Q171" s="7" t="s">
        <v>21</v>
      </c>
      <c r="R171" s="8" t="s">
        <v>23</v>
      </c>
      <c r="S171" s="10">
        <v>-0.2364</v>
      </c>
      <c r="T171" s="10" t="s">
        <v>107</v>
      </c>
      <c r="U171" s="9">
        <f t="shared" si="107"/>
        <v>50</v>
      </c>
      <c r="V171" s="7" t="s">
        <v>98</v>
      </c>
      <c r="W171" s="8" t="s">
        <v>25</v>
      </c>
      <c r="X171" s="9">
        <v>-0.19438</v>
      </c>
      <c r="Y171" s="9"/>
      <c r="Z171" s="9">
        <f t="shared" si="120"/>
        <v>44</v>
      </c>
      <c r="AA171" s="7" t="s">
        <v>32</v>
      </c>
      <c r="AB171" s="8" t="s">
        <v>26</v>
      </c>
      <c r="AC171" s="10">
        <v>-0.23358999999999999</v>
      </c>
      <c r="AD171" s="10" t="s">
        <v>107</v>
      </c>
      <c r="AE171" s="9">
        <f t="shared" si="66"/>
        <v>62</v>
      </c>
      <c r="AF171" s="7" t="s">
        <v>61</v>
      </c>
      <c r="AG171" s="8" t="s">
        <v>19</v>
      </c>
      <c r="AH171" s="9">
        <v>-0.12299</v>
      </c>
      <c r="AI171" s="9"/>
      <c r="AJ171" s="9">
        <f t="shared" si="121"/>
        <v>42</v>
      </c>
      <c r="AK171" s="7" t="s">
        <v>21</v>
      </c>
      <c r="AL171" s="8" t="s">
        <v>23</v>
      </c>
      <c r="AM171" s="10">
        <v>-0.16965</v>
      </c>
      <c r="AN171" s="10" t="s">
        <v>107</v>
      </c>
      <c r="AO171" s="9">
        <f t="shared" si="61"/>
        <v>65</v>
      </c>
      <c r="AP171" s="7" t="s">
        <v>57</v>
      </c>
      <c r="AQ171" s="8" t="s">
        <v>20</v>
      </c>
      <c r="AR171" s="9">
        <v>-0.16647999999999999</v>
      </c>
      <c r="AS171" s="9"/>
      <c r="AT171" s="9">
        <f t="shared" si="124"/>
        <v>40</v>
      </c>
      <c r="AU171" s="7" t="s">
        <v>61</v>
      </c>
      <c r="AV171" s="8" t="s">
        <v>23</v>
      </c>
      <c r="AW171" s="9">
        <v>-0.19394</v>
      </c>
      <c r="AX171" s="9"/>
      <c r="AY171" s="9">
        <f t="shared" si="98"/>
        <v>54</v>
      </c>
      <c r="AZ171" s="7" t="s">
        <v>47</v>
      </c>
      <c r="BA171" s="8" t="s">
        <v>19</v>
      </c>
      <c r="BB171" s="10">
        <v>-0.24426999999999999</v>
      </c>
      <c r="BC171" s="10" t="s">
        <v>107</v>
      </c>
      <c r="BD171" s="9">
        <f t="shared" si="103"/>
        <v>51</v>
      </c>
      <c r="BE171" s="7" t="s">
        <v>97</v>
      </c>
      <c r="BF171" s="8" t="s">
        <v>25</v>
      </c>
      <c r="BG171" s="9">
        <v>-0.11854000000000001</v>
      </c>
      <c r="BH171" s="9"/>
      <c r="BI171" s="9">
        <f t="shared" si="127"/>
        <v>31</v>
      </c>
      <c r="BJ171" s="7" t="s">
        <v>80</v>
      </c>
      <c r="BK171" s="8" t="s">
        <v>19</v>
      </c>
      <c r="BL171" s="10">
        <v>-0.24357000000000001</v>
      </c>
      <c r="BM171" s="10" t="s">
        <v>107</v>
      </c>
      <c r="BN171" s="9">
        <f t="shared" si="104"/>
        <v>51</v>
      </c>
      <c r="BO171" s="7" t="s">
        <v>36</v>
      </c>
      <c r="BP171" s="8" t="s">
        <v>23</v>
      </c>
      <c r="BQ171" s="10">
        <v>-0.18365000000000001</v>
      </c>
      <c r="BR171" t="s">
        <v>107</v>
      </c>
      <c r="BS171" s="9">
        <f t="shared" si="117"/>
        <v>46</v>
      </c>
    </row>
    <row r="172" spans="1:71" ht="17" thickBot="1" x14ac:dyDescent="0.25">
      <c r="A172" s="69"/>
      <c r="B172" s="7" t="s">
        <v>63</v>
      </c>
      <c r="C172" s="8" t="s">
        <v>20</v>
      </c>
      <c r="D172" s="9">
        <v>-0.14380000000000001</v>
      </c>
      <c r="E172" s="9"/>
      <c r="F172" s="9">
        <f t="shared" si="128"/>
        <v>68</v>
      </c>
      <c r="G172" s="7" t="s">
        <v>50</v>
      </c>
      <c r="H172" s="8" t="s">
        <v>19</v>
      </c>
      <c r="I172" s="9">
        <v>-0.24512</v>
      </c>
      <c r="J172" s="9"/>
      <c r="K172" s="9">
        <f t="shared" si="75"/>
        <v>61</v>
      </c>
      <c r="L172" s="7" t="s">
        <v>97</v>
      </c>
      <c r="M172" s="8" t="s">
        <v>28</v>
      </c>
      <c r="N172" s="9">
        <v>-0.18343999999999999</v>
      </c>
      <c r="O172" s="9"/>
      <c r="P172" s="9">
        <f t="shared" si="112"/>
        <v>48</v>
      </c>
      <c r="Q172" s="7" t="s">
        <v>37</v>
      </c>
      <c r="R172" s="8" t="s">
        <v>23</v>
      </c>
      <c r="S172" s="23">
        <v>-0.24345</v>
      </c>
      <c r="T172" s="23" t="s">
        <v>108</v>
      </c>
      <c r="U172" s="9">
        <f t="shared" si="107"/>
        <v>51</v>
      </c>
      <c r="V172" s="7" t="s">
        <v>44</v>
      </c>
      <c r="W172" s="8" t="s">
        <v>20</v>
      </c>
      <c r="X172" s="23">
        <v>-0.19581999999999999</v>
      </c>
      <c r="Y172" s="23" t="s">
        <v>108</v>
      </c>
      <c r="Z172" s="9">
        <f t="shared" si="120"/>
        <v>45</v>
      </c>
      <c r="AA172" s="7" t="s">
        <v>92</v>
      </c>
      <c r="AB172" s="8" t="s">
        <v>25</v>
      </c>
      <c r="AC172" s="9">
        <v>-0.23874999999999999</v>
      </c>
      <c r="AD172" s="9"/>
      <c r="AE172" s="9">
        <f t="shared" si="66"/>
        <v>63</v>
      </c>
      <c r="AF172" s="7" t="s">
        <v>48</v>
      </c>
      <c r="AG172" s="8" t="s">
        <v>20</v>
      </c>
      <c r="AH172" s="9">
        <v>-0.12814999999999999</v>
      </c>
      <c r="AI172" s="9"/>
      <c r="AJ172" s="9">
        <f t="shared" si="121"/>
        <v>43</v>
      </c>
      <c r="AK172" s="7" t="s">
        <v>77</v>
      </c>
      <c r="AL172" s="8" t="s">
        <v>26</v>
      </c>
      <c r="AM172" s="9">
        <v>-0.17029</v>
      </c>
      <c r="AN172" s="9"/>
      <c r="AO172" s="9">
        <f t="shared" si="61"/>
        <v>66</v>
      </c>
      <c r="AP172" s="7" t="s">
        <v>104</v>
      </c>
      <c r="AQ172" s="8" t="s">
        <v>25</v>
      </c>
      <c r="AR172" s="9">
        <v>-0.16839999999999999</v>
      </c>
      <c r="AS172" s="9"/>
      <c r="AT172" s="9">
        <f t="shared" si="124"/>
        <v>41</v>
      </c>
      <c r="AU172" s="7" t="s">
        <v>98</v>
      </c>
      <c r="AV172" s="8" t="s">
        <v>29</v>
      </c>
      <c r="AW172" s="9">
        <v>-0.19733000000000001</v>
      </c>
      <c r="AX172" s="9"/>
      <c r="AY172" s="9">
        <f t="shared" si="98"/>
        <v>55</v>
      </c>
      <c r="AZ172" s="7" t="s">
        <v>62</v>
      </c>
      <c r="BA172" s="8" t="s">
        <v>25</v>
      </c>
      <c r="BB172" s="10">
        <v>-0.24539</v>
      </c>
      <c r="BC172" s="10" t="s">
        <v>107</v>
      </c>
      <c r="BD172" s="9">
        <f t="shared" si="103"/>
        <v>52</v>
      </c>
      <c r="BE172" s="7" t="s">
        <v>93</v>
      </c>
      <c r="BF172" s="8" t="s">
        <v>29</v>
      </c>
      <c r="BG172" s="9">
        <v>-0.12145</v>
      </c>
      <c r="BH172" s="9"/>
      <c r="BI172" s="9">
        <f t="shared" si="127"/>
        <v>32</v>
      </c>
      <c r="BJ172" s="7" t="s">
        <v>92</v>
      </c>
      <c r="BK172" s="8" t="s">
        <v>28</v>
      </c>
      <c r="BL172" s="23">
        <v>-0.24428</v>
      </c>
      <c r="BM172" s="23" t="s">
        <v>108</v>
      </c>
      <c r="BN172" s="9">
        <f t="shared" si="104"/>
        <v>52</v>
      </c>
      <c r="BO172" s="7" t="s">
        <v>74</v>
      </c>
      <c r="BP172" s="8" t="s">
        <v>28</v>
      </c>
      <c r="BQ172" s="10">
        <v>-0.19338</v>
      </c>
      <c r="BR172" t="s">
        <v>107</v>
      </c>
      <c r="BS172" s="9">
        <f t="shared" si="117"/>
        <v>47</v>
      </c>
    </row>
    <row r="173" spans="1:71" ht="17" thickBot="1" x14ac:dyDescent="0.25">
      <c r="A173" s="69"/>
      <c r="B173" s="7" t="s">
        <v>48</v>
      </c>
      <c r="C173" s="8" t="s">
        <v>20</v>
      </c>
      <c r="D173" s="9">
        <v>-0.14419000000000001</v>
      </c>
      <c r="E173" s="9"/>
      <c r="F173" s="9">
        <f t="shared" si="128"/>
        <v>69</v>
      </c>
      <c r="G173" s="7" t="s">
        <v>92</v>
      </c>
      <c r="H173" s="8" t="s">
        <v>20</v>
      </c>
      <c r="I173" s="10">
        <v>-0.2465</v>
      </c>
      <c r="J173" s="10" t="s">
        <v>107</v>
      </c>
      <c r="K173" s="9">
        <f t="shared" si="75"/>
        <v>62</v>
      </c>
      <c r="L173" s="7" t="s">
        <v>45</v>
      </c>
      <c r="M173" s="8" t="s">
        <v>23</v>
      </c>
      <c r="N173" s="9">
        <v>-0.18822</v>
      </c>
      <c r="O173" s="9"/>
      <c r="P173" s="9">
        <f t="shared" si="112"/>
        <v>49</v>
      </c>
      <c r="Q173" s="7" t="s">
        <v>45</v>
      </c>
      <c r="R173" s="8" t="s">
        <v>19</v>
      </c>
      <c r="S173" s="9">
        <v>-0.24403</v>
      </c>
      <c r="T173" s="9"/>
      <c r="U173" s="9">
        <f t="shared" si="107"/>
        <v>52</v>
      </c>
      <c r="V173" s="7" t="s">
        <v>68</v>
      </c>
      <c r="W173" s="8" t="s">
        <v>22</v>
      </c>
      <c r="X173" s="9">
        <v>-0.19914000000000001</v>
      </c>
      <c r="Y173" s="9"/>
      <c r="Z173" s="9">
        <f t="shared" si="120"/>
        <v>46</v>
      </c>
      <c r="AA173" s="7" t="s">
        <v>85</v>
      </c>
      <c r="AB173" s="8" t="s">
        <v>26</v>
      </c>
      <c r="AC173" s="9">
        <v>-0.2505</v>
      </c>
      <c r="AD173" s="9"/>
      <c r="AE173" s="9">
        <f t="shared" si="66"/>
        <v>64</v>
      </c>
      <c r="AF173" s="7" t="s">
        <v>69</v>
      </c>
      <c r="AG173" s="8" t="s">
        <v>29</v>
      </c>
      <c r="AH173" s="9">
        <v>-0.13594000000000001</v>
      </c>
      <c r="AI173" s="9"/>
      <c r="AJ173" s="9">
        <f t="shared" si="121"/>
        <v>44</v>
      </c>
      <c r="AK173" s="7" t="s">
        <v>99</v>
      </c>
      <c r="AL173" s="8" t="s">
        <v>26</v>
      </c>
      <c r="AM173" s="9">
        <v>-0.17079</v>
      </c>
      <c r="AN173" s="9"/>
      <c r="AO173" s="9">
        <f t="shared" ref="AO173:AO230" si="129">IF(AM173&lt;AM172,AO172+1,AO172)</f>
        <v>67</v>
      </c>
      <c r="AP173" s="7" t="s">
        <v>92</v>
      </c>
      <c r="AQ173" s="8" t="s">
        <v>25</v>
      </c>
      <c r="AR173" s="9">
        <v>-0.17194000000000001</v>
      </c>
      <c r="AS173" s="9"/>
      <c r="AT173" s="9">
        <f t="shared" si="124"/>
        <v>42</v>
      </c>
      <c r="AU173" s="7" t="s">
        <v>57</v>
      </c>
      <c r="AV173" s="8" t="s">
        <v>26</v>
      </c>
      <c r="AW173" s="9">
        <v>-0.20791999999999999</v>
      </c>
      <c r="AX173" s="9"/>
      <c r="AY173" s="9">
        <f t="shared" si="98"/>
        <v>56</v>
      </c>
      <c r="AZ173" s="7" t="s">
        <v>81</v>
      </c>
      <c r="BA173" s="8" t="s">
        <v>29</v>
      </c>
      <c r="BB173" s="9">
        <v>-0.24576000000000001</v>
      </c>
      <c r="BC173" s="9"/>
      <c r="BD173" s="9">
        <f t="shared" si="103"/>
        <v>53</v>
      </c>
      <c r="BE173" s="7" t="s">
        <v>92</v>
      </c>
      <c r="BF173" s="8" t="s">
        <v>20</v>
      </c>
      <c r="BG173" s="9">
        <v>-0.1217</v>
      </c>
      <c r="BH173" s="9"/>
      <c r="BI173" s="9">
        <f t="shared" si="127"/>
        <v>33</v>
      </c>
      <c r="BJ173" s="7" t="s">
        <v>92</v>
      </c>
      <c r="BK173" s="8" t="s">
        <v>20</v>
      </c>
      <c r="BL173" s="23">
        <v>-0.2462</v>
      </c>
      <c r="BM173" s="23" t="s">
        <v>108</v>
      </c>
      <c r="BN173" s="9">
        <f t="shared" si="104"/>
        <v>53</v>
      </c>
      <c r="BO173" s="7" t="s">
        <v>99</v>
      </c>
      <c r="BP173" s="8" t="s">
        <v>28</v>
      </c>
      <c r="BQ173" s="23">
        <v>-0.19475999999999999</v>
      </c>
      <c r="BR173" t="s">
        <v>108</v>
      </c>
      <c r="BS173" s="9">
        <f t="shared" si="117"/>
        <v>48</v>
      </c>
    </row>
    <row r="174" spans="1:71" ht="17" thickBot="1" x14ac:dyDescent="0.25">
      <c r="A174" s="69"/>
      <c r="B174" s="7" t="s">
        <v>59</v>
      </c>
      <c r="C174" s="8" t="s">
        <v>25</v>
      </c>
      <c r="D174" s="9">
        <v>-0.14649999999999999</v>
      </c>
      <c r="E174" s="9"/>
      <c r="F174" s="9">
        <f t="shared" si="128"/>
        <v>70</v>
      </c>
      <c r="G174" s="7" t="s">
        <v>92</v>
      </c>
      <c r="H174" s="8" t="s">
        <v>28</v>
      </c>
      <c r="I174" s="23">
        <v>-0.24895999999999999</v>
      </c>
      <c r="J174" s="23" t="s">
        <v>108</v>
      </c>
      <c r="K174" s="9">
        <f t="shared" si="75"/>
        <v>63</v>
      </c>
      <c r="L174" s="7" t="s">
        <v>70</v>
      </c>
      <c r="M174" s="8" t="s">
        <v>23</v>
      </c>
      <c r="N174" s="9">
        <v>-0.1943</v>
      </c>
      <c r="O174" s="9"/>
      <c r="P174" s="9">
        <f t="shared" si="112"/>
        <v>50</v>
      </c>
      <c r="Q174" s="7" t="s">
        <v>98</v>
      </c>
      <c r="R174" s="8" t="s">
        <v>25</v>
      </c>
      <c r="S174" s="9">
        <v>-0.24825</v>
      </c>
      <c r="T174" s="9"/>
      <c r="U174" s="9">
        <f t="shared" si="107"/>
        <v>53</v>
      </c>
      <c r="V174" s="7" t="s">
        <v>31</v>
      </c>
      <c r="W174" s="8" t="s">
        <v>19</v>
      </c>
      <c r="X174" s="23">
        <v>-0.21382999999999999</v>
      </c>
      <c r="Y174" s="23" t="s">
        <v>108</v>
      </c>
      <c r="Z174" s="9">
        <f t="shared" si="120"/>
        <v>47</v>
      </c>
      <c r="AA174" s="7" t="s">
        <v>36</v>
      </c>
      <c r="AB174" s="8" t="s">
        <v>26</v>
      </c>
      <c r="AC174" s="10">
        <v>-0.25702000000000003</v>
      </c>
      <c r="AD174" s="10" t="s">
        <v>107</v>
      </c>
      <c r="AE174" s="9">
        <f t="shared" si="66"/>
        <v>65</v>
      </c>
      <c r="AF174" s="7" t="s">
        <v>74</v>
      </c>
      <c r="AG174" s="8" t="s">
        <v>28</v>
      </c>
      <c r="AH174" s="9">
        <v>-0.13716999999999999</v>
      </c>
      <c r="AI174" s="9"/>
      <c r="AJ174" s="9">
        <f t="shared" si="121"/>
        <v>45</v>
      </c>
      <c r="AK174" s="7" t="s">
        <v>66</v>
      </c>
      <c r="AL174" s="8" t="s">
        <v>20</v>
      </c>
      <c r="AM174" s="9">
        <v>-0.17327999999999999</v>
      </c>
      <c r="AN174" s="9"/>
      <c r="AO174" s="9">
        <f t="shared" si="129"/>
        <v>68</v>
      </c>
      <c r="AP174" s="7" t="s">
        <v>61</v>
      </c>
      <c r="AQ174" s="8" t="s">
        <v>23</v>
      </c>
      <c r="AR174" s="9">
        <v>-0.17565</v>
      </c>
      <c r="AS174" s="9"/>
      <c r="AT174" s="9">
        <f t="shared" si="124"/>
        <v>43</v>
      </c>
      <c r="AU174" s="7" t="s">
        <v>86</v>
      </c>
      <c r="AV174" s="8" t="s">
        <v>26</v>
      </c>
      <c r="AW174" s="9">
        <v>-0.21143000000000001</v>
      </c>
      <c r="AX174" s="9"/>
      <c r="AY174" s="9">
        <f t="shared" si="98"/>
        <v>57</v>
      </c>
      <c r="AZ174" s="7" t="s">
        <v>70</v>
      </c>
      <c r="BA174" s="8" t="s">
        <v>19</v>
      </c>
      <c r="BB174" s="10">
        <v>-0.25673000000000001</v>
      </c>
      <c r="BC174" s="10" t="s">
        <v>107</v>
      </c>
      <c r="BD174" s="9">
        <f t="shared" si="103"/>
        <v>54</v>
      </c>
      <c r="BE174" s="7" t="s">
        <v>67</v>
      </c>
      <c r="BF174" s="8" t="s">
        <v>23</v>
      </c>
      <c r="BG174" s="9">
        <v>-0.12195</v>
      </c>
      <c r="BH174" s="9"/>
      <c r="BI174" s="9">
        <f t="shared" si="127"/>
        <v>34</v>
      </c>
      <c r="BJ174" s="7" t="s">
        <v>58</v>
      </c>
      <c r="BK174" s="8" t="s">
        <v>25</v>
      </c>
      <c r="BL174" s="23">
        <v>-0.24706</v>
      </c>
      <c r="BM174" s="23" t="s">
        <v>108</v>
      </c>
      <c r="BN174" s="9">
        <f t="shared" si="104"/>
        <v>54</v>
      </c>
      <c r="BO174" s="7" t="s">
        <v>33</v>
      </c>
      <c r="BP174" s="8" t="s">
        <v>20</v>
      </c>
      <c r="BQ174" s="10">
        <v>-0.19697000000000001</v>
      </c>
      <c r="BR174" t="s">
        <v>107</v>
      </c>
      <c r="BS174" s="9">
        <f t="shared" si="117"/>
        <v>49</v>
      </c>
    </row>
    <row r="175" spans="1:71" ht="17" thickBot="1" x14ac:dyDescent="0.25">
      <c r="A175" s="69"/>
      <c r="B175" s="7" t="s">
        <v>100</v>
      </c>
      <c r="C175" s="8" t="s">
        <v>29</v>
      </c>
      <c r="D175" s="9">
        <v>-0.14915</v>
      </c>
      <c r="E175" s="9"/>
      <c r="F175" s="9">
        <f t="shared" si="128"/>
        <v>71</v>
      </c>
      <c r="G175" s="7" t="s">
        <v>27</v>
      </c>
      <c r="H175" s="8" t="s">
        <v>29</v>
      </c>
      <c r="I175" s="23">
        <v>-0.25973000000000002</v>
      </c>
      <c r="J175" s="23" t="s">
        <v>108</v>
      </c>
      <c r="K175" s="9">
        <f t="shared" si="75"/>
        <v>64</v>
      </c>
      <c r="L175" s="7" t="s">
        <v>95</v>
      </c>
      <c r="M175" s="8" t="s">
        <v>26</v>
      </c>
      <c r="N175" s="9">
        <v>-0.19975000000000001</v>
      </c>
      <c r="O175" s="9"/>
      <c r="P175" s="9">
        <f t="shared" si="112"/>
        <v>51</v>
      </c>
      <c r="Q175" s="7" t="s">
        <v>61</v>
      </c>
      <c r="R175" s="8" t="s">
        <v>19</v>
      </c>
      <c r="S175" s="9">
        <v>-0.28169</v>
      </c>
      <c r="T175" s="9"/>
      <c r="U175" s="9">
        <f t="shared" si="107"/>
        <v>54</v>
      </c>
      <c r="V175" s="7" t="s">
        <v>70</v>
      </c>
      <c r="W175" s="8" t="s">
        <v>23</v>
      </c>
      <c r="X175" s="9">
        <v>-0.21707000000000001</v>
      </c>
      <c r="Y175" s="9"/>
      <c r="Z175" s="9">
        <f t="shared" si="120"/>
        <v>48</v>
      </c>
      <c r="AA175" s="7" t="s">
        <v>59</v>
      </c>
      <c r="AB175" s="8" t="s">
        <v>25</v>
      </c>
      <c r="AC175" s="9">
        <v>-0.25901000000000002</v>
      </c>
      <c r="AD175" s="9"/>
      <c r="AE175" s="9">
        <f t="shared" si="66"/>
        <v>66</v>
      </c>
      <c r="AF175" s="7" t="s">
        <v>82</v>
      </c>
      <c r="AG175" s="8" t="s">
        <v>25</v>
      </c>
      <c r="AH175" s="9">
        <v>-0.15717</v>
      </c>
      <c r="AI175" s="9"/>
      <c r="AJ175" s="9">
        <f t="shared" si="121"/>
        <v>46</v>
      </c>
      <c r="AK175" s="7" t="s">
        <v>102</v>
      </c>
      <c r="AL175" s="8" t="s">
        <v>28</v>
      </c>
      <c r="AM175" s="9">
        <v>-0.17424999999999999</v>
      </c>
      <c r="AN175" s="9"/>
      <c r="AO175" s="9">
        <f t="shared" si="129"/>
        <v>69</v>
      </c>
      <c r="AP175" s="7" t="s">
        <v>96</v>
      </c>
      <c r="AQ175" s="8" t="s">
        <v>29</v>
      </c>
      <c r="AR175" s="9">
        <v>-0.17852000000000001</v>
      </c>
      <c r="AS175" s="9"/>
      <c r="AT175" s="9">
        <f t="shared" si="124"/>
        <v>44</v>
      </c>
      <c r="AU175" s="7" t="s">
        <v>50</v>
      </c>
      <c r="AV175" s="8" t="s">
        <v>29</v>
      </c>
      <c r="AW175" s="9">
        <v>-0.21656</v>
      </c>
      <c r="AX175" s="9"/>
      <c r="AY175" s="9">
        <f t="shared" si="98"/>
        <v>58</v>
      </c>
      <c r="AZ175" s="7" t="s">
        <v>98</v>
      </c>
      <c r="BA175" s="8" t="s">
        <v>19</v>
      </c>
      <c r="BB175" s="9">
        <v>-0.25896999999999998</v>
      </c>
      <c r="BC175" s="9"/>
      <c r="BD175" s="9">
        <f t="shared" si="103"/>
        <v>55</v>
      </c>
      <c r="BE175" s="7" t="s">
        <v>93</v>
      </c>
      <c r="BF175" s="8" t="s">
        <v>25</v>
      </c>
      <c r="BG175" s="9">
        <v>-0.12728999999999999</v>
      </c>
      <c r="BH175" s="9"/>
      <c r="BI175" s="9">
        <f t="shared" si="127"/>
        <v>35</v>
      </c>
      <c r="BJ175" s="7" t="s">
        <v>62</v>
      </c>
      <c r="BK175" s="8" t="s">
        <v>19</v>
      </c>
      <c r="BL175" s="10">
        <v>-0.24973000000000001</v>
      </c>
      <c r="BM175" s="10" t="s">
        <v>107</v>
      </c>
      <c r="BN175" s="9">
        <f t="shared" si="104"/>
        <v>55</v>
      </c>
      <c r="BO175" s="7" t="s">
        <v>99</v>
      </c>
      <c r="BP175" s="8" t="s">
        <v>23</v>
      </c>
      <c r="BQ175" s="10">
        <v>-0.20601</v>
      </c>
      <c r="BR175" t="s">
        <v>107</v>
      </c>
      <c r="BS175" s="9">
        <f t="shared" si="117"/>
        <v>50</v>
      </c>
    </row>
    <row r="176" spans="1:71" ht="17" thickBot="1" x14ac:dyDescent="0.25">
      <c r="A176" s="69"/>
      <c r="B176" s="7" t="s">
        <v>102</v>
      </c>
      <c r="C176" s="8" t="s">
        <v>28</v>
      </c>
      <c r="D176" s="9">
        <v>-0.15276000000000001</v>
      </c>
      <c r="E176" s="9"/>
      <c r="F176" s="9">
        <f t="shared" si="128"/>
        <v>72</v>
      </c>
      <c r="G176" s="7" t="s">
        <v>97</v>
      </c>
      <c r="H176" s="8" t="s">
        <v>19</v>
      </c>
      <c r="I176" s="9">
        <v>-0.2626</v>
      </c>
      <c r="J176" s="9"/>
      <c r="K176" s="9">
        <f t="shared" si="75"/>
        <v>65</v>
      </c>
      <c r="L176" s="7" t="s">
        <v>79</v>
      </c>
      <c r="M176" s="8" t="s">
        <v>22</v>
      </c>
      <c r="N176" s="10">
        <v>-0.20005000000000001</v>
      </c>
      <c r="O176" s="10" t="s">
        <v>107</v>
      </c>
      <c r="P176" s="9">
        <f t="shared" si="112"/>
        <v>52</v>
      </c>
      <c r="Q176" s="7" t="s">
        <v>90</v>
      </c>
      <c r="R176" s="8" t="s">
        <v>20</v>
      </c>
      <c r="S176" s="9">
        <v>-0.28744999999999998</v>
      </c>
      <c r="T176" s="9"/>
      <c r="U176" s="9">
        <f t="shared" si="107"/>
        <v>55</v>
      </c>
      <c r="V176" s="7" t="s">
        <v>21</v>
      </c>
      <c r="W176" s="8" t="s">
        <v>23</v>
      </c>
      <c r="X176" s="10">
        <v>-0.22431000000000001</v>
      </c>
      <c r="Y176" s="10" t="s">
        <v>107</v>
      </c>
      <c r="Z176" s="9">
        <f t="shared" si="120"/>
        <v>49</v>
      </c>
      <c r="AA176" s="7" t="s">
        <v>102</v>
      </c>
      <c r="AB176" s="8" t="s">
        <v>22</v>
      </c>
      <c r="AC176" s="10">
        <v>-0.25933</v>
      </c>
      <c r="AD176" s="10" t="s">
        <v>107</v>
      </c>
      <c r="AE176" s="9">
        <f t="shared" ref="AE176:AE230" si="130">IF(AC176&lt;AC175,AE175+1,AE175)</f>
        <v>67</v>
      </c>
      <c r="AF176" s="7" t="s">
        <v>53</v>
      </c>
      <c r="AG176" s="8" t="s">
        <v>23</v>
      </c>
      <c r="AH176" s="23">
        <v>-0.15956999999999999</v>
      </c>
      <c r="AI176" s="23" t="s">
        <v>108</v>
      </c>
      <c r="AJ176" s="9">
        <f t="shared" si="121"/>
        <v>47</v>
      </c>
      <c r="AK176" s="7" t="s">
        <v>45</v>
      </c>
      <c r="AL176" s="8" t="s">
        <v>23</v>
      </c>
      <c r="AM176" s="9">
        <v>-0.17571000000000001</v>
      </c>
      <c r="AN176" s="9"/>
      <c r="AO176" s="9">
        <f t="shared" si="129"/>
        <v>70</v>
      </c>
      <c r="AP176" s="7" t="s">
        <v>96</v>
      </c>
      <c r="AQ176" s="8" t="s">
        <v>22</v>
      </c>
      <c r="AR176" s="9">
        <v>-0.18501999999999999</v>
      </c>
      <c r="AS176" s="9"/>
      <c r="AT176" s="9">
        <f t="shared" si="124"/>
        <v>45</v>
      </c>
      <c r="AU176" s="7" t="s">
        <v>92</v>
      </c>
      <c r="AV176" s="8" t="s">
        <v>23</v>
      </c>
      <c r="AW176" s="9">
        <v>-0.22076000000000001</v>
      </c>
      <c r="AX176" s="9"/>
      <c r="AY176" s="9">
        <f t="shared" si="98"/>
        <v>59</v>
      </c>
      <c r="AZ176" s="7" t="s">
        <v>72</v>
      </c>
      <c r="BA176" s="8" t="s">
        <v>25</v>
      </c>
      <c r="BB176" s="9">
        <v>-0.26719999999999999</v>
      </c>
      <c r="BC176" s="9"/>
      <c r="BD176" s="9">
        <f t="shared" si="103"/>
        <v>56</v>
      </c>
      <c r="BE176" s="7" t="s">
        <v>103</v>
      </c>
      <c r="BF176" s="8" t="s">
        <v>26</v>
      </c>
      <c r="BG176" s="9">
        <v>-0.12770999999999999</v>
      </c>
      <c r="BH176" s="9"/>
      <c r="BI176" s="9">
        <f t="shared" si="127"/>
        <v>36</v>
      </c>
      <c r="BJ176" s="7" t="s">
        <v>95</v>
      </c>
      <c r="BK176" s="8" t="s">
        <v>29</v>
      </c>
      <c r="BL176" s="9">
        <v>-0.24989</v>
      </c>
      <c r="BM176" s="9"/>
      <c r="BN176" s="9">
        <f t="shared" si="104"/>
        <v>56</v>
      </c>
      <c r="BO176" s="7" t="s">
        <v>104</v>
      </c>
      <c r="BP176" s="8" t="s">
        <v>25</v>
      </c>
      <c r="BQ176" s="9">
        <v>-0.2089</v>
      </c>
      <c r="BS176" s="9">
        <f t="shared" si="117"/>
        <v>51</v>
      </c>
    </row>
    <row r="177" spans="1:71" ht="17" thickBot="1" x14ac:dyDescent="0.25">
      <c r="A177" s="69"/>
      <c r="B177" s="7" t="s">
        <v>97</v>
      </c>
      <c r="C177" s="8" t="s">
        <v>25</v>
      </c>
      <c r="D177" s="9">
        <v>-0.1547</v>
      </c>
      <c r="E177" s="9"/>
      <c r="F177" s="9">
        <f t="shared" si="128"/>
        <v>73</v>
      </c>
      <c r="G177" s="7" t="s">
        <v>98</v>
      </c>
      <c r="H177" s="8" t="s">
        <v>25</v>
      </c>
      <c r="I177" s="23">
        <v>-0.26405000000000001</v>
      </c>
      <c r="J177" s="23" t="s">
        <v>108</v>
      </c>
      <c r="K177" s="9">
        <f t="shared" si="75"/>
        <v>66</v>
      </c>
      <c r="L177" s="7" t="s">
        <v>98</v>
      </c>
      <c r="M177" s="8" t="s">
        <v>19</v>
      </c>
      <c r="N177" s="9">
        <v>-0.20083000000000001</v>
      </c>
      <c r="O177" s="9"/>
      <c r="P177" s="9">
        <f t="shared" si="112"/>
        <v>53</v>
      </c>
      <c r="Q177" s="7" t="s">
        <v>54</v>
      </c>
      <c r="R177" s="8" t="s">
        <v>29</v>
      </c>
      <c r="S177" s="9">
        <v>-0.28870000000000001</v>
      </c>
      <c r="T177" s="9"/>
      <c r="U177" s="9">
        <f t="shared" si="107"/>
        <v>56</v>
      </c>
      <c r="V177" s="7" t="s">
        <v>45</v>
      </c>
      <c r="W177" s="8" t="s">
        <v>19</v>
      </c>
      <c r="X177" s="23">
        <v>-0.23066999999999999</v>
      </c>
      <c r="Y177" s="23" t="s">
        <v>108</v>
      </c>
      <c r="Z177" s="9">
        <f t="shared" si="120"/>
        <v>50</v>
      </c>
      <c r="AA177" s="7" t="s">
        <v>57</v>
      </c>
      <c r="AB177" s="8" t="s">
        <v>20</v>
      </c>
      <c r="AC177" s="9">
        <v>-0.26268999999999998</v>
      </c>
      <c r="AD177" s="9"/>
      <c r="AE177" s="9">
        <f t="shared" si="130"/>
        <v>68</v>
      </c>
      <c r="AF177" s="7" t="s">
        <v>70</v>
      </c>
      <c r="AG177" s="8" t="s">
        <v>19</v>
      </c>
      <c r="AH177" s="9">
        <v>-0.16208</v>
      </c>
      <c r="AI177" s="9"/>
      <c r="AJ177" s="9">
        <f t="shared" si="121"/>
        <v>48</v>
      </c>
      <c r="AK177" s="7" t="s">
        <v>67</v>
      </c>
      <c r="AL177" s="8" t="s">
        <v>28</v>
      </c>
      <c r="AM177" s="23">
        <v>-0.18475</v>
      </c>
      <c r="AN177" s="23" t="s">
        <v>108</v>
      </c>
      <c r="AO177" s="9">
        <f t="shared" si="129"/>
        <v>71</v>
      </c>
      <c r="AP177" s="7" t="s">
        <v>94</v>
      </c>
      <c r="AQ177" s="8" t="s">
        <v>26</v>
      </c>
      <c r="AR177" s="10">
        <v>-0.18522</v>
      </c>
      <c r="AS177" s="10" t="s">
        <v>107</v>
      </c>
      <c r="AT177" s="9">
        <f t="shared" si="124"/>
        <v>46</v>
      </c>
      <c r="AU177" s="7" t="s">
        <v>27</v>
      </c>
      <c r="AV177" s="8" t="s">
        <v>29</v>
      </c>
      <c r="AW177" s="23">
        <v>-0.22108</v>
      </c>
      <c r="AX177" s="23" t="s">
        <v>108</v>
      </c>
      <c r="AY177" s="9">
        <f t="shared" si="98"/>
        <v>60</v>
      </c>
      <c r="AZ177" s="7" t="s">
        <v>37</v>
      </c>
      <c r="BA177" s="8" t="s">
        <v>25</v>
      </c>
      <c r="BB177" s="10">
        <v>-0.27983000000000002</v>
      </c>
      <c r="BC177" s="10" t="s">
        <v>107</v>
      </c>
      <c r="BD177" s="9">
        <f t="shared" si="103"/>
        <v>57</v>
      </c>
      <c r="BE177" s="7" t="s">
        <v>59</v>
      </c>
      <c r="BF177" s="8" t="s">
        <v>23</v>
      </c>
      <c r="BG177" s="9">
        <v>-0.13872000000000001</v>
      </c>
      <c r="BH177" s="9"/>
      <c r="BI177" s="9">
        <f t="shared" si="127"/>
        <v>37</v>
      </c>
      <c r="BJ177" s="7" t="s">
        <v>33</v>
      </c>
      <c r="BK177" s="8" t="s">
        <v>20</v>
      </c>
      <c r="BL177" s="10">
        <v>-0.25197999999999998</v>
      </c>
      <c r="BM177" s="10" t="s">
        <v>107</v>
      </c>
      <c r="BN177" s="9">
        <f t="shared" si="104"/>
        <v>57</v>
      </c>
      <c r="BO177" s="7" t="s">
        <v>93</v>
      </c>
      <c r="BP177" s="8" t="s">
        <v>20</v>
      </c>
      <c r="BQ177" s="9">
        <v>-0.22128</v>
      </c>
      <c r="BS177" s="9">
        <f t="shared" si="117"/>
        <v>52</v>
      </c>
    </row>
    <row r="178" spans="1:71" ht="17" thickBot="1" x14ac:dyDescent="0.25">
      <c r="A178" s="69"/>
      <c r="B178" s="7" t="s">
        <v>93</v>
      </c>
      <c r="C178" s="8" t="s">
        <v>23</v>
      </c>
      <c r="D178" s="10">
        <v>-0.15495</v>
      </c>
      <c r="E178" s="10" t="s">
        <v>107</v>
      </c>
      <c r="F178" s="9">
        <f t="shared" si="128"/>
        <v>74</v>
      </c>
      <c r="G178" s="7" t="s">
        <v>96</v>
      </c>
      <c r="H178" s="8" t="s">
        <v>29</v>
      </c>
      <c r="I178" s="9">
        <v>-0.26663999999999999</v>
      </c>
      <c r="J178" s="9"/>
      <c r="K178" s="9">
        <f t="shared" ref="K178:K230" si="131">IF(I178&lt;I177,K177+1,K177)</f>
        <v>67</v>
      </c>
      <c r="L178" s="7" t="s">
        <v>39</v>
      </c>
      <c r="M178" s="8" t="s">
        <v>28</v>
      </c>
      <c r="N178" s="10">
        <v>-0.20351</v>
      </c>
      <c r="O178" s="10" t="s">
        <v>107</v>
      </c>
      <c r="P178" s="9">
        <f t="shared" si="112"/>
        <v>54</v>
      </c>
      <c r="Q178" s="7" t="s">
        <v>103</v>
      </c>
      <c r="R178" s="8" t="s">
        <v>23</v>
      </c>
      <c r="S178" s="9">
        <v>-0.28982000000000002</v>
      </c>
      <c r="T178" s="9"/>
      <c r="U178" s="9">
        <f t="shared" si="107"/>
        <v>57</v>
      </c>
      <c r="V178" s="7" t="s">
        <v>68</v>
      </c>
      <c r="W178" s="8" t="s">
        <v>19</v>
      </c>
      <c r="X178" s="9">
        <v>-0.23086999999999999</v>
      </c>
      <c r="Y178" s="9"/>
      <c r="Z178" s="9">
        <f t="shared" si="120"/>
        <v>51</v>
      </c>
      <c r="AA178" s="7" t="s">
        <v>24</v>
      </c>
      <c r="AB178" s="8" t="s">
        <v>26</v>
      </c>
      <c r="AC178" s="10">
        <v>-0.26594000000000001</v>
      </c>
      <c r="AD178" s="10" t="s">
        <v>107</v>
      </c>
      <c r="AE178" s="9">
        <f t="shared" si="130"/>
        <v>69</v>
      </c>
      <c r="AF178" s="7" t="s">
        <v>97</v>
      </c>
      <c r="AG178" s="8" t="s">
        <v>25</v>
      </c>
      <c r="AH178" s="9">
        <v>-0.16478000000000001</v>
      </c>
      <c r="AI178" s="9"/>
      <c r="AJ178" s="9">
        <f t="shared" si="121"/>
        <v>49</v>
      </c>
      <c r="AK178" s="7" t="s">
        <v>94</v>
      </c>
      <c r="AL178" s="8" t="s">
        <v>26</v>
      </c>
      <c r="AM178" s="23">
        <v>-0.18759000000000001</v>
      </c>
      <c r="AN178" s="23" t="s">
        <v>108</v>
      </c>
      <c r="AO178" s="9">
        <f t="shared" si="129"/>
        <v>72</v>
      </c>
      <c r="AP178" s="7" t="s">
        <v>45</v>
      </c>
      <c r="AQ178" s="8" t="s">
        <v>19</v>
      </c>
      <c r="AR178" s="9">
        <v>-0.18668999999999999</v>
      </c>
      <c r="AS178" s="9"/>
      <c r="AT178" s="9">
        <f t="shared" si="124"/>
        <v>47</v>
      </c>
      <c r="AU178" s="7" t="s">
        <v>48</v>
      </c>
      <c r="AV178" s="8" t="s">
        <v>29</v>
      </c>
      <c r="AW178" s="9">
        <v>-0.22692999999999999</v>
      </c>
      <c r="AX178" s="9"/>
      <c r="AY178" s="9">
        <f t="shared" si="98"/>
        <v>61</v>
      </c>
      <c r="AZ178" s="7" t="s">
        <v>44</v>
      </c>
      <c r="BA178" s="8" t="s">
        <v>23</v>
      </c>
      <c r="BB178" s="23">
        <v>-0.28261999999999998</v>
      </c>
      <c r="BC178" s="23" t="s">
        <v>108</v>
      </c>
      <c r="BD178" s="9">
        <f t="shared" si="103"/>
        <v>58</v>
      </c>
      <c r="BE178" s="7" t="s">
        <v>36</v>
      </c>
      <c r="BF178" s="8" t="s">
        <v>23</v>
      </c>
      <c r="BG178" s="9">
        <v>-0.13874</v>
      </c>
      <c r="BH178" s="9"/>
      <c r="BI178" s="9">
        <f t="shared" si="127"/>
        <v>38</v>
      </c>
      <c r="BJ178" s="7" t="s">
        <v>82</v>
      </c>
      <c r="BK178" s="8" t="s">
        <v>28</v>
      </c>
      <c r="BL178" s="10">
        <v>-0.25247999999999998</v>
      </c>
      <c r="BM178" s="10" t="s">
        <v>107</v>
      </c>
      <c r="BN178" s="9">
        <f t="shared" si="104"/>
        <v>58</v>
      </c>
      <c r="BO178" s="7" t="s">
        <v>72</v>
      </c>
      <c r="BP178" s="8" t="s">
        <v>25</v>
      </c>
      <c r="BQ178" s="9">
        <v>-0.22244</v>
      </c>
      <c r="BS178" s="9">
        <f t="shared" si="117"/>
        <v>53</v>
      </c>
    </row>
    <row r="179" spans="1:71" ht="17" thickBot="1" x14ac:dyDescent="0.25">
      <c r="A179" s="69"/>
      <c r="B179" s="7" t="s">
        <v>66</v>
      </c>
      <c r="C179" s="8" t="s">
        <v>28</v>
      </c>
      <c r="D179" s="9">
        <v>-0.16502</v>
      </c>
      <c r="E179" s="9"/>
      <c r="F179" s="9">
        <f t="shared" si="128"/>
        <v>75</v>
      </c>
      <c r="G179" s="7" t="s">
        <v>62</v>
      </c>
      <c r="H179" s="8" t="s">
        <v>19</v>
      </c>
      <c r="I179" s="10">
        <v>-0.27279999999999999</v>
      </c>
      <c r="J179" s="10" t="s">
        <v>107</v>
      </c>
      <c r="K179" s="9">
        <f t="shared" si="131"/>
        <v>68</v>
      </c>
      <c r="L179" s="7" t="s">
        <v>33</v>
      </c>
      <c r="M179" s="8" t="s">
        <v>25</v>
      </c>
      <c r="N179" s="23">
        <v>-0.20762</v>
      </c>
      <c r="O179" s="23" t="s">
        <v>108</v>
      </c>
      <c r="P179" s="9">
        <f t="shared" si="112"/>
        <v>55</v>
      </c>
      <c r="Q179" s="7" t="s">
        <v>83</v>
      </c>
      <c r="R179" s="8" t="s">
        <v>20</v>
      </c>
      <c r="S179" s="9">
        <v>-0.31917000000000001</v>
      </c>
      <c r="T179" s="9"/>
      <c r="U179" s="9">
        <f t="shared" si="107"/>
        <v>58</v>
      </c>
      <c r="V179" s="7" t="s">
        <v>59</v>
      </c>
      <c r="W179" s="8" t="s">
        <v>20</v>
      </c>
      <c r="X179" s="9">
        <v>-0.23769000000000001</v>
      </c>
      <c r="Y179" s="9"/>
      <c r="Z179" s="9">
        <f t="shared" si="120"/>
        <v>52</v>
      </c>
      <c r="AA179" s="7" t="s">
        <v>76</v>
      </c>
      <c r="AB179" s="8" t="s">
        <v>22</v>
      </c>
      <c r="AC179" s="10">
        <v>-0.26808999999999999</v>
      </c>
      <c r="AD179" s="10" t="s">
        <v>107</v>
      </c>
      <c r="AE179" s="9">
        <f t="shared" si="130"/>
        <v>70</v>
      </c>
      <c r="AF179" s="7" t="s">
        <v>92</v>
      </c>
      <c r="AG179" s="8" t="s">
        <v>20</v>
      </c>
      <c r="AH179" s="9">
        <v>-0.16616</v>
      </c>
      <c r="AI179" s="9"/>
      <c r="AJ179" s="9">
        <f t="shared" si="121"/>
        <v>50</v>
      </c>
      <c r="AK179" s="7" t="s">
        <v>98</v>
      </c>
      <c r="AL179" s="8" t="s">
        <v>19</v>
      </c>
      <c r="AM179" s="23">
        <v>-0.19173999999999999</v>
      </c>
      <c r="AN179" s="23" t="s">
        <v>108</v>
      </c>
      <c r="AO179" s="9">
        <f t="shared" si="129"/>
        <v>73</v>
      </c>
      <c r="AP179" s="7" t="s">
        <v>37</v>
      </c>
      <c r="AQ179" s="8" t="s">
        <v>25</v>
      </c>
      <c r="AR179" s="23">
        <v>-0.18865000000000001</v>
      </c>
      <c r="AS179" s="23" t="s">
        <v>108</v>
      </c>
      <c r="AT179" s="9">
        <f t="shared" si="124"/>
        <v>48</v>
      </c>
      <c r="AU179" s="7" t="s">
        <v>93</v>
      </c>
      <c r="AV179" s="8" t="s">
        <v>25</v>
      </c>
      <c r="AW179" s="9">
        <v>-0.23208000000000001</v>
      </c>
      <c r="AX179" s="9"/>
      <c r="AY179" s="9">
        <f t="shared" si="98"/>
        <v>62</v>
      </c>
      <c r="AZ179" s="7" t="s">
        <v>104</v>
      </c>
      <c r="BA179" s="8" t="s">
        <v>25</v>
      </c>
      <c r="BB179" s="9">
        <v>-0.28565000000000002</v>
      </c>
      <c r="BC179" s="9"/>
      <c r="BD179" s="9">
        <f t="shared" si="103"/>
        <v>59</v>
      </c>
      <c r="BE179" s="7" t="s">
        <v>53</v>
      </c>
      <c r="BF179" s="8" t="s">
        <v>23</v>
      </c>
      <c r="BG179" s="23">
        <v>-0.13929</v>
      </c>
      <c r="BH179" s="23" t="s">
        <v>108</v>
      </c>
      <c r="BI179" s="9">
        <f t="shared" si="127"/>
        <v>39</v>
      </c>
      <c r="BJ179" s="7" t="s">
        <v>104</v>
      </c>
      <c r="BK179" s="8" t="s">
        <v>25</v>
      </c>
      <c r="BL179" s="9">
        <v>-0.25369000000000003</v>
      </c>
      <c r="BM179" s="9"/>
      <c r="BN179" s="9">
        <f t="shared" si="104"/>
        <v>59</v>
      </c>
      <c r="BO179" s="7" t="s">
        <v>69</v>
      </c>
      <c r="BP179" s="8" t="s">
        <v>19</v>
      </c>
      <c r="BQ179" s="9">
        <v>-0.22422</v>
      </c>
      <c r="BS179" s="9">
        <f t="shared" si="117"/>
        <v>54</v>
      </c>
    </row>
    <row r="180" spans="1:71" ht="17" thickBot="1" x14ac:dyDescent="0.25">
      <c r="A180" s="69"/>
      <c r="B180" s="7" t="s">
        <v>102</v>
      </c>
      <c r="C180" s="8" t="s">
        <v>20</v>
      </c>
      <c r="D180" s="9">
        <v>-0.16550000000000001</v>
      </c>
      <c r="E180" s="9"/>
      <c r="F180" s="9">
        <f t="shared" si="128"/>
        <v>76</v>
      </c>
      <c r="G180" s="7" t="s">
        <v>83</v>
      </c>
      <c r="H180" s="8" t="s">
        <v>20</v>
      </c>
      <c r="I180" s="9">
        <v>-0.27583999999999997</v>
      </c>
      <c r="J180" s="9"/>
      <c r="K180" s="9">
        <f t="shared" si="131"/>
        <v>69</v>
      </c>
      <c r="L180" s="7" t="s">
        <v>99</v>
      </c>
      <c r="M180" s="8" t="s">
        <v>28</v>
      </c>
      <c r="N180" s="10">
        <v>-0.20788999999999999</v>
      </c>
      <c r="O180" s="10" t="s">
        <v>107</v>
      </c>
      <c r="P180" s="9">
        <f t="shared" si="112"/>
        <v>56</v>
      </c>
      <c r="Q180" s="7" t="s">
        <v>103</v>
      </c>
      <c r="R180" s="8" t="s">
        <v>28</v>
      </c>
      <c r="S180" s="9">
        <v>-0.3206</v>
      </c>
      <c r="T180" s="9"/>
      <c r="U180" s="9">
        <f t="shared" si="107"/>
        <v>59</v>
      </c>
      <c r="V180" s="7" t="s">
        <v>90</v>
      </c>
      <c r="W180" s="8" t="s">
        <v>29</v>
      </c>
      <c r="X180" s="9">
        <v>-0.26943</v>
      </c>
      <c r="Y180" s="9"/>
      <c r="Z180" s="9">
        <f t="shared" si="120"/>
        <v>53</v>
      </c>
      <c r="AA180" s="7" t="s">
        <v>44</v>
      </c>
      <c r="AB180" s="8" t="s">
        <v>20</v>
      </c>
      <c r="AC180" s="10">
        <v>-0.27426</v>
      </c>
      <c r="AD180" s="10" t="s">
        <v>107</v>
      </c>
      <c r="AE180" s="9">
        <f t="shared" si="130"/>
        <v>71</v>
      </c>
      <c r="AF180" s="7" t="s">
        <v>48</v>
      </c>
      <c r="AG180" s="8" t="s">
        <v>29</v>
      </c>
      <c r="AH180" s="9">
        <v>-0.16908999999999999</v>
      </c>
      <c r="AI180" s="9"/>
      <c r="AJ180" s="9">
        <f t="shared" si="121"/>
        <v>51</v>
      </c>
      <c r="AK180" s="7" t="s">
        <v>36</v>
      </c>
      <c r="AL180" s="8" t="s">
        <v>23</v>
      </c>
      <c r="AM180" s="9">
        <v>-0.19434000000000001</v>
      </c>
      <c r="AN180" s="9"/>
      <c r="AO180" s="9">
        <f t="shared" si="129"/>
        <v>74</v>
      </c>
      <c r="AP180" s="7" t="s">
        <v>48</v>
      </c>
      <c r="AQ180" s="8" t="s">
        <v>20</v>
      </c>
      <c r="AR180" s="9">
        <v>-0.19439000000000001</v>
      </c>
      <c r="AS180" s="9"/>
      <c r="AT180" s="9">
        <f t="shared" si="124"/>
        <v>49</v>
      </c>
      <c r="AU180" s="7" t="s">
        <v>80</v>
      </c>
      <c r="AV180" s="8" t="s">
        <v>19</v>
      </c>
      <c r="AW180" s="9">
        <v>-0.2336</v>
      </c>
      <c r="AX180" s="9"/>
      <c r="AY180" s="9">
        <f t="shared" si="98"/>
        <v>63</v>
      </c>
      <c r="AZ180" s="7" t="s">
        <v>62</v>
      </c>
      <c r="BA180" s="8" t="s">
        <v>19</v>
      </c>
      <c r="BB180" s="10">
        <v>-0.29757</v>
      </c>
      <c r="BC180" s="10" t="s">
        <v>107</v>
      </c>
      <c r="BD180" s="9">
        <f t="shared" si="103"/>
        <v>60</v>
      </c>
      <c r="BE180" s="7" t="s">
        <v>74</v>
      </c>
      <c r="BF180" s="8" t="s">
        <v>25</v>
      </c>
      <c r="BG180" s="10">
        <v>-0.13954</v>
      </c>
      <c r="BH180" s="10" t="s">
        <v>107</v>
      </c>
      <c r="BI180" s="9">
        <f t="shared" si="127"/>
        <v>40</v>
      </c>
      <c r="BJ180" s="7" t="s">
        <v>70</v>
      </c>
      <c r="BK180" s="8" t="s">
        <v>23</v>
      </c>
      <c r="BL180" s="9">
        <v>-0.25696999999999998</v>
      </c>
      <c r="BM180" s="9"/>
      <c r="BN180" s="9">
        <f t="shared" si="104"/>
        <v>60</v>
      </c>
      <c r="BO180" s="7" t="s">
        <v>82</v>
      </c>
      <c r="BP180" s="8" t="s">
        <v>20</v>
      </c>
      <c r="BQ180" s="10">
        <v>-0.22453999999999999</v>
      </c>
      <c r="BR180" t="s">
        <v>107</v>
      </c>
      <c r="BS180" s="9">
        <f t="shared" si="117"/>
        <v>55</v>
      </c>
    </row>
    <row r="181" spans="1:71" ht="17" thickBot="1" x14ac:dyDescent="0.25">
      <c r="A181" s="69"/>
      <c r="B181" s="7" t="s">
        <v>79</v>
      </c>
      <c r="C181" s="8" t="s">
        <v>22</v>
      </c>
      <c r="D181" s="9">
        <v>-0.16744999999999999</v>
      </c>
      <c r="E181" s="9"/>
      <c r="F181" s="9">
        <f t="shared" si="128"/>
        <v>77</v>
      </c>
      <c r="G181" s="7" t="s">
        <v>50</v>
      </c>
      <c r="H181" s="8" t="s">
        <v>29</v>
      </c>
      <c r="I181" s="23">
        <v>-0.27700999999999998</v>
      </c>
      <c r="J181" s="23" t="s">
        <v>108</v>
      </c>
      <c r="K181" s="9">
        <f t="shared" si="131"/>
        <v>70</v>
      </c>
      <c r="L181" s="7" t="s">
        <v>36</v>
      </c>
      <c r="M181" s="8" t="s">
        <v>23</v>
      </c>
      <c r="N181" s="10">
        <v>-0.21412</v>
      </c>
      <c r="O181" s="10" t="s">
        <v>107</v>
      </c>
      <c r="P181" s="9">
        <f t="shared" si="112"/>
        <v>57</v>
      </c>
      <c r="Q181" s="7" t="s">
        <v>68</v>
      </c>
      <c r="R181" s="8" t="s">
        <v>19</v>
      </c>
      <c r="S181" s="9">
        <v>-0.32951999999999998</v>
      </c>
      <c r="T181" s="9"/>
      <c r="U181" s="9">
        <f t="shared" si="107"/>
        <v>60</v>
      </c>
      <c r="V181" s="7" t="s">
        <v>62</v>
      </c>
      <c r="W181" s="8" t="s">
        <v>19</v>
      </c>
      <c r="X181" s="10">
        <v>-0.27489999999999998</v>
      </c>
      <c r="Y181" s="10" t="s">
        <v>107</v>
      </c>
      <c r="Z181" s="9">
        <f t="shared" si="120"/>
        <v>54</v>
      </c>
      <c r="AA181" s="7" t="s">
        <v>38</v>
      </c>
      <c r="AB181" s="8" t="s">
        <v>26</v>
      </c>
      <c r="AC181" s="10">
        <v>-0.27445000000000003</v>
      </c>
      <c r="AD181" s="10" t="s">
        <v>107</v>
      </c>
      <c r="AE181" s="9">
        <f t="shared" si="130"/>
        <v>72</v>
      </c>
      <c r="AF181" s="7" t="s">
        <v>80</v>
      </c>
      <c r="AG181" s="8" t="s">
        <v>19</v>
      </c>
      <c r="AH181" s="9">
        <v>-0.17329</v>
      </c>
      <c r="AI181" s="9"/>
      <c r="AJ181" s="9">
        <f t="shared" si="121"/>
        <v>52</v>
      </c>
      <c r="AK181" s="7" t="s">
        <v>18</v>
      </c>
      <c r="AL181" s="8" t="s">
        <v>20</v>
      </c>
      <c r="AM181" s="10">
        <v>-0.19725000000000001</v>
      </c>
      <c r="AN181" s="10" t="s">
        <v>107</v>
      </c>
      <c r="AO181" s="9">
        <f t="shared" si="129"/>
        <v>75</v>
      </c>
      <c r="AP181" s="7" t="s">
        <v>62</v>
      </c>
      <c r="AQ181" s="8" t="s">
        <v>19</v>
      </c>
      <c r="AR181" s="9">
        <v>-0.19516</v>
      </c>
      <c r="AS181" s="9"/>
      <c r="AT181" s="9">
        <f t="shared" si="124"/>
        <v>50</v>
      </c>
      <c r="AU181" s="7" t="s">
        <v>41</v>
      </c>
      <c r="AV181" s="8" t="s">
        <v>29</v>
      </c>
      <c r="AW181" s="23">
        <v>-0.23552999999999999</v>
      </c>
      <c r="AX181" s="23" t="s">
        <v>108</v>
      </c>
      <c r="AY181" s="9">
        <f t="shared" si="98"/>
        <v>64</v>
      </c>
      <c r="AZ181" s="7" t="s">
        <v>80</v>
      </c>
      <c r="BA181" s="8" t="s">
        <v>25</v>
      </c>
      <c r="BB181" s="23">
        <v>-0.31264999999999998</v>
      </c>
      <c r="BC181" s="23" t="s">
        <v>108</v>
      </c>
      <c r="BD181" s="9">
        <f t="shared" si="103"/>
        <v>61</v>
      </c>
      <c r="BE181" s="7" t="s">
        <v>73</v>
      </c>
      <c r="BF181" s="8" t="s">
        <v>26</v>
      </c>
      <c r="BG181" s="9">
        <v>-0.14122999999999999</v>
      </c>
      <c r="BH181" s="9"/>
      <c r="BI181" s="9">
        <f t="shared" si="127"/>
        <v>41</v>
      </c>
      <c r="BJ181" s="7" t="s">
        <v>67</v>
      </c>
      <c r="BK181" s="8" t="s">
        <v>20</v>
      </c>
      <c r="BL181" s="10">
        <v>-0.25796000000000002</v>
      </c>
      <c r="BM181" s="10" t="s">
        <v>107</v>
      </c>
      <c r="BN181" s="9">
        <f t="shared" si="104"/>
        <v>61</v>
      </c>
      <c r="BO181" s="7" t="s">
        <v>97</v>
      </c>
      <c r="BP181" s="8" t="s">
        <v>23</v>
      </c>
      <c r="BQ181" s="23">
        <v>-0.22548000000000001</v>
      </c>
      <c r="BR181" t="s">
        <v>108</v>
      </c>
      <c r="BS181" s="9">
        <f t="shared" si="117"/>
        <v>56</v>
      </c>
    </row>
    <row r="182" spans="1:71" ht="17" thickBot="1" x14ac:dyDescent="0.25">
      <c r="A182" s="69"/>
      <c r="B182" s="7" t="s">
        <v>95</v>
      </c>
      <c r="C182" s="8" t="s">
        <v>19</v>
      </c>
      <c r="D182" s="9">
        <v>-0.16814999999999999</v>
      </c>
      <c r="E182" s="9"/>
      <c r="F182" s="9">
        <f t="shared" si="128"/>
        <v>78</v>
      </c>
      <c r="G182" s="7" t="s">
        <v>92</v>
      </c>
      <c r="H182" s="8" t="s">
        <v>25</v>
      </c>
      <c r="I182" s="10">
        <v>-0.27733000000000002</v>
      </c>
      <c r="J182" s="10" t="s">
        <v>107</v>
      </c>
      <c r="K182" s="9">
        <f t="shared" si="131"/>
        <v>71</v>
      </c>
      <c r="L182" s="7" t="s">
        <v>62</v>
      </c>
      <c r="M182" s="8" t="s">
        <v>25</v>
      </c>
      <c r="N182" s="23">
        <v>-0.21476000000000001</v>
      </c>
      <c r="O182" s="23" t="s">
        <v>108</v>
      </c>
      <c r="P182" s="9">
        <f t="shared" si="112"/>
        <v>58</v>
      </c>
      <c r="Q182" s="7" t="s">
        <v>103</v>
      </c>
      <c r="R182" s="8" t="s">
        <v>26</v>
      </c>
      <c r="S182" s="9">
        <v>-0.33678999999999998</v>
      </c>
      <c r="T182" s="9"/>
      <c r="U182" s="9">
        <f t="shared" si="107"/>
        <v>61</v>
      </c>
      <c r="V182" s="7" t="s">
        <v>97</v>
      </c>
      <c r="W182" s="8" t="s">
        <v>23</v>
      </c>
      <c r="X182" s="9">
        <v>-0.28144000000000002</v>
      </c>
      <c r="Y182" s="9"/>
      <c r="Z182" s="9">
        <f t="shared" si="120"/>
        <v>55</v>
      </c>
      <c r="AA182" s="7" t="s">
        <v>32</v>
      </c>
      <c r="AB182" s="8" t="s">
        <v>20</v>
      </c>
      <c r="AC182" s="10">
        <v>-0.27833999999999998</v>
      </c>
      <c r="AD182" s="10" t="s">
        <v>107</v>
      </c>
      <c r="AE182" s="9">
        <f t="shared" si="130"/>
        <v>73</v>
      </c>
      <c r="AF182" s="7" t="s">
        <v>97</v>
      </c>
      <c r="AG182" s="8" t="s">
        <v>28</v>
      </c>
      <c r="AH182" s="9">
        <v>-0.17468</v>
      </c>
      <c r="AI182" s="9"/>
      <c r="AJ182" s="9">
        <f t="shared" si="121"/>
        <v>53</v>
      </c>
      <c r="AK182" s="7" t="s">
        <v>59</v>
      </c>
      <c r="AL182" s="8" t="s">
        <v>20</v>
      </c>
      <c r="AM182" s="23">
        <v>-0.20127999999999999</v>
      </c>
      <c r="AN182" s="23" t="s">
        <v>108</v>
      </c>
      <c r="AO182" s="9">
        <f t="shared" si="129"/>
        <v>76</v>
      </c>
      <c r="AP182" s="7" t="s">
        <v>44</v>
      </c>
      <c r="AQ182" s="8" t="s">
        <v>20</v>
      </c>
      <c r="AR182" s="9">
        <v>-0.19681999999999999</v>
      </c>
      <c r="AS182" s="9"/>
      <c r="AT182" s="9">
        <f t="shared" si="124"/>
        <v>51</v>
      </c>
      <c r="AU182" s="7" t="s">
        <v>44</v>
      </c>
      <c r="AV182" s="8" t="s">
        <v>23</v>
      </c>
      <c r="AW182" s="23">
        <v>-0.23787</v>
      </c>
      <c r="AX182" s="23" t="s">
        <v>108</v>
      </c>
      <c r="AY182" s="9">
        <f t="shared" si="98"/>
        <v>65</v>
      </c>
      <c r="AZ182" s="7" t="s">
        <v>40</v>
      </c>
      <c r="BA182" s="8" t="s">
        <v>29</v>
      </c>
      <c r="BB182" s="9">
        <v>-0.31519000000000003</v>
      </c>
      <c r="BC182" s="9"/>
      <c r="BD182" s="9">
        <f t="shared" si="103"/>
        <v>62</v>
      </c>
      <c r="BE182" s="7" t="s">
        <v>45</v>
      </c>
      <c r="BF182" s="8" t="s">
        <v>19</v>
      </c>
      <c r="BG182" s="23">
        <v>-0.14266000000000001</v>
      </c>
      <c r="BH182" s="23" t="s">
        <v>108</v>
      </c>
      <c r="BI182" s="9">
        <f t="shared" si="127"/>
        <v>42</v>
      </c>
      <c r="BJ182" s="7" t="s">
        <v>44</v>
      </c>
      <c r="BK182" s="8" t="s">
        <v>20</v>
      </c>
      <c r="BL182" s="10">
        <v>-0.26318000000000003</v>
      </c>
      <c r="BM182" s="10" t="s">
        <v>107</v>
      </c>
      <c r="BN182" s="9">
        <f t="shared" si="104"/>
        <v>62</v>
      </c>
      <c r="BO182" s="7" t="s">
        <v>39</v>
      </c>
      <c r="BP182" s="8" t="s">
        <v>25</v>
      </c>
      <c r="BQ182" s="10">
        <v>-0.23036000000000001</v>
      </c>
      <c r="BR182" t="s">
        <v>107</v>
      </c>
      <c r="BS182" s="9">
        <f t="shared" si="117"/>
        <v>57</v>
      </c>
    </row>
    <row r="183" spans="1:71" ht="17" thickBot="1" x14ac:dyDescent="0.25">
      <c r="A183" s="69"/>
      <c r="B183" s="7" t="s">
        <v>18</v>
      </c>
      <c r="C183" s="8" t="s">
        <v>20</v>
      </c>
      <c r="D183" s="10">
        <v>-0.1699</v>
      </c>
      <c r="E183" s="10" t="s">
        <v>107</v>
      </c>
      <c r="F183" s="9">
        <f t="shared" si="128"/>
        <v>79</v>
      </c>
      <c r="G183" s="7" t="s">
        <v>44</v>
      </c>
      <c r="H183" s="8" t="s">
        <v>23</v>
      </c>
      <c r="I183" s="10">
        <v>-0.28283999999999998</v>
      </c>
      <c r="J183" s="10" t="s">
        <v>107</v>
      </c>
      <c r="K183" s="9">
        <f t="shared" si="131"/>
        <v>72</v>
      </c>
      <c r="L183" s="7" t="s">
        <v>62</v>
      </c>
      <c r="M183" s="8" t="s">
        <v>23</v>
      </c>
      <c r="N183" s="9">
        <v>-0.22456999999999999</v>
      </c>
      <c r="O183" s="9"/>
      <c r="P183" s="9">
        <f t="shared" si="112"/>
        <v>59</v>
      </c>
      <c r="Q183" s="7" t="s">
        <v>62</v>
      </c>
      <c r="R183" s="8" t="s">
        <v>23</v>
      </c>
      <c r="S183" s="23">
        <v>-0.35865999999999998</v>
      </c>
      <c r="T183" s="23" t="s">
        <v>108</v>
      </c>
      <c r="U183" s="9">
        <f t="shared" si="107"/>
        <v>62</v>
      </c>
      <c r="V183" s="7" t="s">
        <v>37</v>
      </c>
      <c r="W183" s="8" t="s">
        <v>23</v>
      </c>
      <c r="X183" s="10">
        <v>-0.28553000000000001</v>
      </c>
      <c r="Y183" s="10" t="s">
        <v>107</v>
      </c>
      <c r="Z183" s="9">
        <f t="shared" si="120"/>
        <v>56</v>
      </c>
      <c r="AA183" s="7" t="s">
        <v>83</v>
      </c>
      <c r="AB183" s="8" t="s">
        <v>29</v>
      </c>
      <c r="AC183" s="9">
        <v>-0.28245999999999999</v>
      </c>
      <c r="AD183" s="9"/>
      <c r="AE183" s="9">
        <f t="shared" si="130"/>
        <v>74</v>
      </c>
      <c r="AF183" s="7" t="s">
        <v>45</v>
      </c>
      <c r="AG183" s="8" t="s">
        <v>19</v>
      </c>
      <c r="AH183" s="9">
        <v>-0.18167</v>
      </c>
      <c r="AI183" s="9"/>
      <c r="AJ183" s="9">
        <f t="shared" si="121"/>
        <v>54</v>
      </c>
      <c r="AK183" s="7" t="s">
        <v>62</v>
      </c>
      <c r="AL183" s="8" t="s">
        <v>23</v>
      </c>
      <c r="AM183" s="23">
        <v>-0.20202000000000001</v>
      </c>
      <c r="AN183" s="23" t="s">
        <v>108</v>
      </c>
      <c r="AO183" s="9">
        <f t="shared" si="129"/>
        <v>77</v>
      </c>
      <c r="AP183" s="7" t="s">
        <v>59</v>
      </c>
      <c r="AQ183" s="8" t="s">
        <v>23</v>
      </c>
      <c r="AR183" s="9">
        <v>-0.20438999999999999</v>
      </c>
      <c r="AS183" s="9"/>
      <c r="AT183" s="9">
        <f t="shared" si="124"/>
        <v>52</v>
      </c>
      <c r="AU183" s="7" t="s">
        <v>37</v>
      </c>
      <c r="AV183" s="8" t="s">
        <v>25</v>
      </c>
      <c r="AW183" s="10">
        <v>-0.23788000000000001</v>
      </c>
      <c r="AX183" s="10" t="s">
        <v>107</v>
      </c>
      <c r="AY183" s="9">
        <f t="shared" si="98"/>
        <v>66</v>
      </c>
      <c r="AZ183" s="7" t="s">
        <v>97</v>
      </c>
      <c r="BA183" s="8" t="s">
        <v>19</v>
      </c>
      <c r="BB183" s="10">
        <v>-0.31686999999999999</v>
      </c>
      <c r="BC183" s="10" t="s">
        <v>107</v>
      </c>
      <c r="BD183" s="9">
        <f t="shared" si="103"/>
        <v>63</v>
      </c>
      <c r="BE183" s="7" t="s">
        <v>69</v>
      </c>
      <c r="BF183" s="8" t="s">
        <v>29</v>
      </c>
      <c r="BG183" s="9">
        <v>-0.14665</v>
      </c>
      <c r="BH183" s="9"/>
      <c r="BI183" s="9">
        <f t="shared" si="127"/>
        <v>43</v>
      </c>
      <c r="BJ183" s="7" t="s">
        <v>82</v>
      </c>
      <c r="BK183" s="8" t="s">
        <v>20</v>
      </c>
      <c r="BL183" s="10">
        <v>-0.26478000000000002</v>
      </c>
      <c r="BM183" s="10" t="s">
        <v>107</v>
      </c>
      <c r="BN183" s="9">
        <f t="shared" si="104"/>
        <v>63</v>
      </c>
      <c r="BO183" s="7" t="s">
        <v>74</v>
      </c>
      <c r="BP183" s="8" t="s">
        <v>25</v>
      </c>
      <c r="BQ183" s="10">
        <v>-0.23505000000000001</v>
      </c>
      <c r="BR183" t="s">
        <v>107</v>
      </c>
      <c r="BS183" s="9">
        <f t="shared" si="117"/>
        <v>58</v>
      </c>
    </row>
    <row r="184" spans="1:71" ht="17" thickBot="1" x14ac:dyDescent="0.25">
      <c r="A184" s="69"/>
      <c r="B184" s="7" t="s">
        <v>32</v>
      </c>
      <c r="C184" s="8" t="s">
        <v>26</v>
      </c>
      <c r="D184" s="23">
        <v>-0.17029</v>
      </c>
      <c r="E184" s="23" t="s">
        <v>108</v>
      </c>
      <c r="F184" s="9">
        <f t="shared" si="128"/>
        <v>80</v>
      </c>
      <c r="G184" s="7" t="s">
        <v>45</v>
      </c>
      <c r="H184" s="8" t="s">
        <v>19</v>
      </c>
      <c r="I184" s="10">
        <v>-0.28410999999999997</v>
      </c>
      <c r="J184" s="10" t="s">
        <v>107</v>
      </c>
      <c r="K184" s="9">
        <f t="shared" si="131"/>
        <v>73</v>
      </c>
      <c r="L184" s="7" t="s">
        <v>75</v>
      </c>
      <c r="M184" s="8" t="s">
        <v>25</v>
      </c>
      <c r="N184" s="23">
        <v>-0.23476</v>
      </c>
      <c r="O184" s="23" t="s">
        <v>108</v>
      </c>
      <c r="P184" s="9">
        <f t="shared" si="112"/>
        <v>60</v>
      </c>
      <c r="Q184" s="7" t="s">
        <v>104</v>
      </c>
      <c r="R184" s="8" t="s">
        <v>25</v>
      </c>
      <c r="S184" s="9">
        <v>-0.35952000000000001</v>
      </c>
      <c r="T184" s="9"/>
      <c r="U184" s="9">
        <f t="shared" si="107"/>
        <v>63</v>
      </c>
      <c r="V184" s="7" t="s">
        <v>85</v>
      </c>
      <c r="W184" s="8" t="s">
        <v>29</v>
      </c>
      <c r="X184" s="9">
        <v>-0.28971999999999998</v>
      </c>
      <c r="Y184" s="9"/>
      <c r="Z184" s="9">
        <f t="shared" si="120"/>
        <v>57</v>
      </c>
      <c r="AA184" s="7" t="s">
        <v>59</v>
      </c>
      <c r="AB184" s="8" t="s">
        <v>20</v>
      </c>
      <c r="AC184" s="9">
        <v>-0.28391</v>
      </c>
      <c r="AD184" s="9"/>
      <c r="AE184" s="9">
        <f t="shared" si="130"/>
        <v>75</v>
      </c>
      <c r="AF184" s="7" t="s">
        <v>90</v>
      </c>
      <c r="AG184" s="8" t="s">
        <v>26</v>
      </c>
      <c r="AH184" s="9">
        <v>-0.18776999999999999</v>
      </c>
      <c r="AI184" s="9"/>
      <c r="AJ184" s="9">
        <f t="shared" si="121"/>
        <v>55</v>
      </c>
      <c r="AK184" s="7" t="s">
        <v>48</v>
      </c>
      <c r="AL184" s="8" t="s">
        <v>29</v>
      </c>
      <c r="AM184" s="23">
        <v>-0.20416000000000001</v>
      </c>
      <c r="AN184" s="23" t="s">
        <v>108</v>
      </c>
      <c r="AO184" s="9">
        <f t="shared" si="129"/>
        <v>78</v>
      </c>
      <c r="AP184" s="7" t="s">
        <v>41</v>
      </c>
      <c r="AQ184" s="8" t="s">
        <v>25</v>
      </c>
      <c r="AR184" s="9">
        <v>-0.20763000000000001</v>
      </c>
      <c r="AS184" s="9"/>
      <c r="AT184" s="9">
        <f t="shared" si="124"/>
        <v>53</v>
      </c>
      <c r="AU184" s="7" t="s">
        <v>41</v>
      </c>
      <c r="AV184" s="8" t="s">
        <v>25</v>
      </c>
      <c r="AW184" s="23">
        <v>-0.27152999999999999</v>
      </c>
      <c r="AX184" s="23" t="s">
        <v>108</v>
      </c>
      <c r="AY184" s="9">
        <f t="shared" ref="AY184:AY230" si="132">IF(AW184&lt;AW183,AY183+1,AY183)</f>
        <v>67</v>
      </c>
      <c r="AZ184" s="7" t="s">
        <v>59</v>
      </c>
      <c r="BA184" s="8" t="s">
        <v>25</v>
      </c>
      <c r="BB184" s="9">
        <v>-0.32001000000000002</v>
      </c>
      <c r="BC184" s="9"/>
      <c r="BD184" s="9">
        <f t="shared" si="103"/>
        <v>64</v>
      </c>
      <c r="BE184" s="7" t="s">
        <v>59</v>
      </c>
      <c r="BF184" s="8" t="s">
        <v>25</v>
      </c>
      <c r="BG184" s="10">
        <v>-0.15246000000000001</v>
      </c>
      <c r="BH184" s="10" t="s">
        <v>107</v>
      </c>
      <c r="BI184" s="9">
        <f t="shared" si="127"/>
        <v>44</v>
      </c>
      <c r="BJ184" s="7" t="s">
        <v>99</v>
      </c>
      <c r="BK184" s="8" t="s">
        <v>20</v>
      </c>
      <c r="BL184" s="9">
        <v>-0.27068999999999999</v>
      </c>
      <c r="BM184" s="9"/>
      <c r="BN184" s="9">
        <f t="shared" si="104"/>
        <v>64</v>
      </c>
      <c r="BO184" s="7" t="s">
        <v>82</v>
      </c>
      <c r="BP184" s="8" t="s">
        <v>28</v>
      </c>
      <c r="BQ184" s="10">
        <v>-0.23763000000000001</v>
      </c>
      <c r="BR184" t="s">
        <v>107</v>
      </c>
      <c r="BS184" s="9">
        <f t="shared" si="117"/>
        <v>59</v>
      </c>
    </row>
    <row r="185" spans="1:71" ht="17" thickBot="1" x14ac:dyDescent="0.25">
      <c r="A185" s="69"/>
      <c r="B185" s="7" t="s">
        <v>39</v>
      </c>
      <c r="C185" s="8" t="s">
        <v>25</v>
      </c>
      <c r="D185" s="23">
        <v>-0.17587</v>
      </c>
      <c r="E185" s="23" t="s">
        <v>108</v>
      </c>
      <c r="F185" s="9">
        <f t="shared" si="128"/>
        <v>81</v>
      </c>
      <c r="G185" s="7" t="s">
        <v>86</v>
      </c>
      <c r="H185" s="8" t="s">
        <v>26</v>
      </c>
      <c r="I185" s="10">
        <v>-0.29237000000000002</v>
      </c>
      <c r="J185" s="10" t="s">
        <v>107</v>
      </c>
      <c r="K185" s="9">
        <f t="shared" si="131"/>
        <v>74</v>
      </c>
      <c r="L185" s="7" t="s">
        <v>97</v>
      </c>
      <c r="M185" s="8" t="s">
        <v>25</v>
      </c>
      <c r="N185" s="23">
        <v>-0.23502000000000001</v>
      </c>
      <c r="O185" s="23" t="s">
        <v>108</v>
      </c>
      <c r="P185" s="9">
        <f t="shared" si="112"/>
        <v>61</v>
      </c>
      <c r="Q185" s="7" t="s">
        <v>68</v>
      </c>
      <c r="R185" s="8" t="s">
        <v>22</v>
      </c>
      <c r="S185" s="9">
        <v>-0.36269000000000001</v>
      </c>
      <c r="T185" s="9"/>
      <c r="U185" s="9">
        <f t="shared" si="107"/>
        <v>64</v>
      </c>
      <c r="V185" s="7" t="s">
        <v>27</v>
      </c>
      <c r="W185" s="8" t="s">
        <v>29</v>
      </c>
      <c r="X185" s="10">
        <v>-0.30456</v>
      </c>
      <c r="Y185" s="10" t="s">
        <v>107</v>
      </c>
      <c r="Z185" s="9">
        <f t="shared" si="120"/>
        <v>58</v>
      </c>
      <c r="AA185" s="7" t="s">
        <v>34</v>
      </c>
      <c r="AB185" s="8" t="s">
        <v>19</v>
      </c>
      <c r="AC185" s="9">
        <v>-0.28982999999999998</v>
      </c>
      <c r="AD185" s="9"/>
      <c r="AE185" s="9">
        <f t="shared" si="130"/>
        <v>76</v>
      </c>
      <c r="AF185" s="7" t="s">
        <v>62</v>
      </c>
      <c r="AG185" s="8" t="s">
        <v>19</v>
      </c>
      <c r="AH185" s="9">
        <v>-0.19844000000000001</v>
      </c>
      <c r="AI185" s="9"/>
      <c r="AJ185" s="9">
        <f t="shared" si="121"/>
        <v>56</v>
      </c>
      <c r="AK185" s="7" t="s">
        <v>93</v>
      </c>
      <c r="AL185" s="8" t="s">
        <v>29</v>
      </c>
      <c r="AM185" s="9">
        <v>-0.20544000000000001</v>
      </c>
      <c r="AN185" s="9"/>
      <c r="AO185" s="9">
        <f t="shared" si="129"/>
        <v>79</v>
      </c>
      <c r="AP185" s="7" t="s">
        <v>57</v>
      </c>
      <c r="AQ185" s="8" t="s">
        <v>26</v>
      </c>
      <c r="AR185" s="23">
        <v>-0.21582999999999999</v>
      </c>
      <c r="AS185" s="23" t="s">
        <v>108</v>
      </c>
      <c r="AT185" s="9">
        <f t="shared" si="124"/>
        <v>54</v>
      </c>
      <c r="AU185" s="7" t="s">
        <v>70</v>
      </c>
      <c r="AV185" s="8" t="s">
        <v>23</v>
      </c>
      <c r="AW185" s="23">
        <v>-0.28488000000000002</v>
      </c>
      <c r="AX185" s="23" t="s">
        <v>108</v>
      </c>
      <c r="AY185" s="9">
        <f t="shared" si="132"/>
        <v>68</v>
      </c>
      <c r="AZ185" s="7" t="s">
        <v>21</v>
      </c>
      <c r="BA185" s="8" t="s">
        <v>23</v>
      </c>
      <c r="BB185" s="10">
        <v>-0.32346000000000003</v>
      </c>
      <c r="BC185" s="10" t="s">
        <v>107</v>
      </c>
      <c r="BD185" s="9">
        <f t="shared" si="103"/>
        <v>65</v>
      </c>
      <c r="BE185" s="7" t="s">
        <v>97</v>
      </c>
      <c r="BF185" s="8" t="s">
        <v>28</v>
      </c>
      <c r="BG185" s="23">
        <v>-0.15512000000000001</v>
      </c>
      <c r="BH185" s="23" t="s">
        <v>108</v>
      </c>
      <c r="BI185" s="9">
        <f t="shared" si="127"/>
        <v>45</v>
      </c>
      <c r="BJ185" s="7" t="s">
        <v>53</v>
      </c>
      <c r="BK185" s="8" t="s">
        <v>23</v>
      </c>
      <c r="BL185" s="10">
        <v>-0.27396999999999999</v>
      </c>
      <c r="BM185" s="10" t="s">
        <v>107</v>
      </c>
      <c r="BN185" s="9">
        <f t="shared" si="104"/>
        <v>65</v>
      </c>
      <c r="BO185" s="7" t="s">
        <v>67</v>
      </c>
      <c r="BP185" s="8" t="s">
        <v>28</v>
      </c>
      <c r="BQ185" s="10">
        <v>-0.23852000000000001</v>
      </c>
      <c r="BR185" t="s">
        <v>107</v>
      </c>
      <c r="BS185" s="9">
        <f t="shared" si="117"/>
        <v>60</v>
      </c>
    </row>
    <row r="186" spans="1:71" ht="17" thickBot="1" x14ac:dyDescent="0.25">
      <c r="A186" s="69"/>
      <c r="B186" s="7" t="s">
        <v>49</v>
      </c>
      <c r="C186" s="8" t="s">
        <v>28</v>
      </c>
      <c r="D186" s="23">
        <v>-0.17715</v>
      </c>
      <c r="E186" s="23" t="s">
        <v>108</v>
      </c>
      <c r="F186" s="9">
        <f t="shared" si="128"/>
        <v>82</v>
      </c>
      <c r="G186" s="7" t="s">
        <v>98</v>
      </c>
      <c r="H186" s="8" t="s">
        <v>19</v>
      </c>
      <c r="I186" s="9">
        <v>-0.29319000000000001</v>
      </c>
      <c r="J186" s="9"/>
      <c r="K186" s="9">
        <f t="shared" si="131"/>
        <v>75</v>
      </c>
      <c r="L186" s="7" t="s">
        <v>93</v>
      </c>
      <c r="M186" s="8" t="s">
        <v>23</v>
      </c>
      <c r="N186" s="9">
        <v>-0.23583999999999999</v>
      </c>
      <c r="O186" s="9"/>
      <c r="P186" s="9">
        <f t="shared" si="112"/>
        <v>62</v>
      </c>
      <c r="Q186" s="7" t="s">
        <v>45</v>
      </c>
      <c r="R186" s="8" t="s">
        <v>23</v>
      </c>
      <c r="S186" s="10">
        <v>-0.36714999999999998</v>
      </c>
      <c r="T186" s="10" t="s">
        <v>107</v>
      </c>
      <c r="U186" s="9">
        <f t="shared" si="107"/>
        <v>65</v>
      </c>
      <c r="V186" s="7" t="s">
        <v>78</v>
      </c>
      <c r="W186" s="8" t="s">
        <v>23</v>
      </c>
      <c r="X186" s="9">
        <v>-0.32412000000000002</v>
      </c>
      <c r="Y186" s="9"/>
      <c r="Z186" s="9">
        <f t="shared" si="120"/>
        <v>59</v>
      </c>
      <c r="AA186" s="7" t="s">
        <v>69</v>
      </c>
      <c r="AB186" s="8" t="s">
        <v>23</v>
      </c>
      <c r="AC186" s="9">
        <v>-0.29024</v>
      </c>
      <c r="AD186" s="9"/>
      <c r="AE186" s="9">
        <f t="shared" si="130"/>
        <v>77</v>
      </c>
      <c r="AF186" s="7" t="s">
        <v>33</v>
      </c>
      <c r="AG186" s="8" t="s">
        <v>25</v>
      </c>
      <c r="AH186" s="9">
        <v>-0.19850999999999999</v>
      </c>
      <c r="AI186" s="9"/>
      <c r="AJ186" s="9">
        <f t="shared" si="121"/>
        <v>57</v>
      </c>
      <c r="AK186" s="7" t="s">
        <v>32</v>
      </c>
      <c r="AL186" s="8" t="s">
        <v>26</v>
      </c>
      <c r="AM186" s="10">
        <v>-0.20646</v>
      </c>
      <c r="AN186" s="10" t="s">
        <v>107</v>
      </c>
      <c r="AO186" s="9">
        <f t="shared" si="129"/>
        <v>80</v>
      </c>
      <c r="AP186" s="7" t="s">
        <v>40</v>
      </c>
      <c r="AQ186" s="8" t="s">
        <v>29</v>
      </c>
      <c r="AR186" s="9">
        <v>-0.22044</v>
      </c>
      <c r="AS186" s="9"/>
      <c r="AT186" s="9">
        <f t="shared" si="124"/>
        <v>55</v>
      </c>
      <c r="AU186" s="7" t="s">
        <v>62</v>
      </c>
      <c r="AV186" s="8" t="s">
        <v>25</v>
      </c>
      <c r="AW186" s="23">
        <v>-0.28571000000000002</v>
      </c>
      <c r="AX186" s="23" t="s">
        <v>108</v>
      </c>
      <c r="AY186" s="9">
        <f t="shared" si="132"/>
        <v>69</v>
      </c>
      <c r="AZ186" s="7" t="s">
        <v>80</v>
      </c>
      <c r="BA186" s="8" t="s">
        <v>19</v>
      </c>
      <c r="BB186" s="10">
        <v>-0.32616000000000001</v>
      </c>
      <c r="BC186" s="10" t="s">
        <v>107</v>
      </c>
      <c r="BD186" s="9">
        <f t="shared" si="103"/>
        <v>66</v>
      </c>
      <c r="BE186" s="7" t="s">
        <v>44</v>
      </c>
      <c r="BF186" s="8" t="s">
        <v>20</v>
      </c>
      <c r="BG186" s="23">
        <v>-0.15598000000000001</v>
      </c>
      <c r="BH186" s="23" t="s">
        <v>108</v>
      </c>
      <c r="BI186" s="9">
        <f t="shared" si="127"/>
        <v>46</v>
      </c>
      <c r="BJ186" s="7" t="s">
        <v>73</v>
      </c>
      <c r="BK186" s="8" t="s">
        <v>23</v>
      </c>
      <c r="BL186" s="9">
        <v>-0.27493000000000001</v>
      </c>
      <c r="BM186" s="9"/>
      <c r="BN186" s="9">
        <f t="shared" si="104"/>
        <v>66</v>
      </c>
      <c r="BO186" s="7" t="s">
        <v>52</v>
      </c>
      <c r="BP186" s="8" t="s">
        <v>29</v>
      </c>
      <c r="BQ186" s="10">
        <v>-0.24926999999999999</v>
      </c>
      <c r="BR186" t="s">
        <v>107</v>
      </c>
      <c r="BS186" s="9">
        <f t="shared" si="117"/>
        <v>61</v>
      </c>
    </row>
    <row r="187" spans="1:71" ht="17" thickBot="1" x14ac:dyDescent="0.25">
      <c r="A187" s="69"/>
      <c r="B187" s="7" t="s">
        <v>36</v>
      </c>
      <c r="C187" s="8" t="s">
        <v>26</v>
      </c>
      <c r="D187" s="23">
        <v>-0.17805000000000001</v>
      </c>
      <c r="E187" s="23" t="s">
        <v>108</v>
      </c>
      <c r="F187" s="9">
        <f t="shared" si="128"/>
        <v>83</v>
      </c>
      <c r="G187" s="7" t="s">
        <v>59</v>
      </c>
      <c r="H187" s="8" t="s">
        <v>25</v>
      </c>
      <c r="I187" s="10">
        <v>-0.29770999999999997</v>
      </c>
      <c r="J187" s="10" t="s">
        <v>107</v>
      </c>
      <c r="K187" s="9">
        <f t="shared" si="131"/>
        <v>76</v>
      </c>
      <c r="L187" s="7" t="s">
        <v>82</v>
      </c>
      <c r="M187" s="8" t="s">
        <v>25</v>
      </c>
      <c r="N187" s="23">
        <v>-0.23935999999999999</v>
      </c>
      <c r="O187" s="23" t="s">
        <v>108</v>
      </c>
      <c r="P187" s="9">
        <f t="shared" si="112"/>
        <v>63</v>
      </c>
      <c r="Q187" s="7" t="s">
        <v>85</v>
      </c>
      <c r="R187" s="8" t="s">
        <v>19</v>
      </c>
      <c r="S187" s="9">
        <v>-0.36864999999999998</v>
      </c>
      <c r="T187" s="9"/>
      <c r="U187" s="9">
        <f t="shared" si="107"/>
        <v>66</v>
      </c>
      <c r="V187" s="7" t="s">
        <v>50</v>
      </c>
      <c r="W187" s="8" t="s">
        <v>19</v>
      </c>
      <c r="X187" s="23">
        <v>-0.33133000000000001</v>
      </c>
      <c r="Y187" s="23" t="s">
        <v>108</v>
      </c>
      <c r="Z187" s="9">
        <f t="shared" si="120"/>
        <v>60</v>
      </c>
      <c r="AA187" s="7" t="s">
        <v>63</v>
      </c>
      <c r="AB187" s="8" t="s">
        <v>20</v>
      </c>
      <c r="AC187" s="23">
        <v>-0.29214000000000001</v>
      </c>
      <c r="AD187" s="23" t="s">
        <v>108</v>
      </c>
      <c r="AE187" s="9">
        <f t="shared" si="130"/>
        <v>78</v>
      </c>
      <c r="AF187" s="7" t="s">
        <v>44</v>
      </c>
      <c r="AG187" s="8" t="s">
        <v>20</v>
      </c>
      <c r="AH187" s="23">
        <v>-0.20583000000000001</v>
      </c>
      <c r="AI187" s="23" t="s">
        <v>108</v>
      </c>
      <c r="AJ187" s="9">
        <f t="shared" si="121"/>
        <v>58</v>
      </c>
      <c r="AK187" s="7" t="s">
        <v>98</v>
      </c>
      <c r="AL187" s="8" t="s">
        <v>25</v>
      </c>
      <c r="AM187" s="23">
        <v>-0.20730999999999999</v>
      </c>
      <c r="AN187" s="23" t="s">
        <v>108</v>
      </c>
      <c r="AO187" s="9">
        <f t="shared" si="129"/>
        <v>81</v>
      </c>
      <c r="AP187" s="7" t="s">
        <v>59</v>
      </c>
      <c r="AQ187" s="8" t="s">
        <v>20</v>
      </c>
      <c r="AR187" s="9">
        <v>-0.22211</v>
      </c>
      <c r="AS187" s="9"/>
      <c r="AT187" s="9">
        <f t="shared" si="124"/>
        <v>56</v>
      </c>
      <c r="AU187" s="7" t="s">
        <v>61</v>
      </c>
      <c r="AV187" s="8" t="s">
        <v>19</v>
      </c>
      <c r="AW187" s="9">
        <v>-0.28655999999999998</v>
      </c>
      <c r="AX187" s="9"/>
      <c r="AY187" s="9">
        <f t="shared" si="132"/>
        <v>70</v>
      </c>
      <c r="AZ187" s="7" t="s">
        <v>89</v>
      </c>
      <c r="BA187" s="8" t="s">
        <v>19</v>
      </c>
      <c r="BB187" s="9">
        <v>-0.34242</v>
      </c>
      <c r="BC187" s="9"/>
      <c r="BD187" s="9">
        <f t="shared" ref="BD187:BD230" si="133">IF(BB187&lt;BB186,BD186+1,BD186)</f>
        <v>67</v>
      </c>
      <c r="BE187" s="7" t="s">
        <v>99</v>
      </c>
      <c r="BF187" s="8" t="s">
        <v>23</v>
      </c>
      <c r="BG187" s="9">
        <v>-0.15753</v>
      </c>
      <c r="BH187" s="9"/>
      <c r="BI187" s="9">
        <f t="shared" si="127"/>
        <v>47</v>
      </c>
      <c r="BJ187" s="7" t="s">
        <v>65</v>
      </c>
      <c r="BK187" s="8" t="s">
        <v>20</v>
      </c>
      <c r="BL187" s="9">
        <v>-0.27950000000000003</v>
      </c>
      <c r="BM187" s="9"/>
      <c r="BN187" s="9">
        <f t="shared" ref="BN187:BN230" si="134">IF(BL187&lt;BL186,BN186+1,BN186)</f>
        <v>67</v>
      </c>
      <c r="BO187" s="7" t="s">
        <v>90</v>
      </c>
      <c r="BP187" s="8" t="s">
        <v>29</v>
      </c>
      <c r="BQ187" s="9">
        <v>-0.26428000000000001</v>
      </c>
      <c r="BS187" s="9">
        <f t="shared" si="117"/>
        <v>62</v>
      </c>
    </row>
    <row r="188" spans="1:71" ht="17" thickBot="1" x14ac:dyDescent="0.25">
      <c r="A188" s="69"/>
      <c r="B188" s="7" t="s">
        <v>59</v>
      </c>
      <c r="C188" s="8" t="s">
        <v>20</v>
      </c>
      <c r="D188" s="10">
        <v>-0.17929999999999999</v>
      </c>
      <c r="E188" s="10" t="s">
        <v>107</v>
      </c>
      <c r="F188" s="9">
        <f t="shared" si="128"/>
        <v>84</v>
      </c>
      <c r="G188" s="7" t="s">
        <v>75</v>
      </c>
      <c r="H188" s="8" t="s">
        <v>25</v>
      </c>
      <c r="I188" s="9">
        <v>-0.30014999999999997</v>
      </c>
      <c r="J188" s="9"/>
      <c r="K188" s="9">
        <f t="shared" si="131"/>
        <v>77</v>
      </c>
      <c r="L188" s="7" t="s">
        <v>99</v>
      </c>
      <c r="M188" s="8" t="s">
        <v>20</v>
      </c>
      <c r="N188" s="10">
        <v>-0.24797</v>
      </c>
      <c r="O188" s="10" t="s">
        <v>107</v>
      </c>
      <c r="P188" s="9">
        <f t="shared" si="112"/>
        <v>64</v>
      </c>
      <c r="Q188" s="7" t="s">
        <v>27</v>
      </c>
      <c r="R188" s="8" t="s">
        <v>29</v>
      </c>
      <c r="S188" s="10">
        <v>-0.37014000000000002</v>
      </c>
      <c r="T188" s="10" t="s">
        <v>107</v>
      </c>
      <c r="U188" s="9">
        <f t="shared" ref="U188:U230" si="135">IF(S188&lt;S187,U187+1,U187)</f>
        <v>67</v>
      </c>
      <c r="V188" s="7" t="s">
        <v>45</v>
      </c>
      <c r="W188" s="8" t="s">
        <v>23</v>
      </c>
      <c r="X188" s="10">
        <v>-0.33143</v>
      </c>
      <c r="Y188" s="10" t="s">
        <v>107</v>
      </c>
      <c r="Z188" s="9">
        <f t="shared" si="120"/>
        <v>61</v>
      </c>
      <c r="AA188" s="7" t="s">
        <v>94</v>
      </c>
      <c r="AB188" s="8" t="s">
        <v>22</v>
      </c>
      <c r="AC188" s="9">
        <v>-0.29436000000000001</v>
      </c>
      <c r="AD188" s="9"/>
      <c r="AE188" s="9">
        <f t="shared" si="130"/>
        <v>79</v>
      </c>
      <c r="AF188" s="7" t="s">
        <v>44</v>
      </c>
      <c r="AG188" s="8" t="s">
        <v>23</v>
      </c>
      <c r="AH188" s="10">
        <v>-0.21858</v>
      </c>
      <c r="AI188" s="10" t="s">
        <v>107</v>
      </c>
      <c r="AJ188" s="9">
        <f t="shared" si="121"/>
        <v>59</v>
      </c>
      <c r="AK188" s="7" t="s">
        <v>36</v>
      </c>
      <c r="AL188" s="8" t="s">
        <v>26</v>
      </c>
      <c r="AM188" s="23">
        <v>-0.20815</v>
      </c>
      <c r="AN188" s="23" t="s">
        <v>108</v>
      </c>
      <c r="AO188" s="9">
        <f t="shared" si="129"/>
        <v>82</v>
      </c>
      <c r="AP188" s="7" t="s">
        <v>21</v>
      </c>
      <c r="AQ188" s="8" t="s">
        <v>23</v>
      </c>
      <c r="AR188" s="10">
        <v>-0.23751</v>
      </c>
      <c r="AS188" s="10" t="s">
        <v>107</v>
      </c>
      <c r="AT188" s="9">
        <f t="shared" si="124"/>
        <v>57</v>
      </c>
      <c r="AU188" s="7" t="s">
        <v>74</v>
      </c>
      <c r="AV188" s="8" t="s">
        <v>23</v>
      </c>
      <c r="AW188" s="10">
        <v>-0.30204999999999999</v>
      </c>
      <c r="AX188" s="10" t="s">
        <v>107</v>
      </c>
      <c r="AY188" s="9">
        <f t="shared" si="132"/>
        <v>71</v>
      </c>
      <c r="AZ188" s="7" t="s">
        <v>97</v>
      </c>
      <c r="BA188" s="8" t="s">
        <v>23</v>
      </c>
      <c r="BB188" s="10">
        <v>-0.34549000000000002</v>
      </c>
      <c r="BC188" s="10" t="s">
        <v>107</v>
      </c>
      <c r="BD188" s="9">
        <f t="shared" si="133"/>
        <v>68</v>
      </c>
      <c r="BE188" s="7" t="s">
        <v>37</v>
      </c>
      <c r="BF188" s="8" t="s">
        <v>25</v>
      </c>
      <c r="BG188" s="10">
        <v>-0.16026000000000001</v>
      </c>
      <c r="BH188" s="10" t="s">
        <v>107</v>
      </c>
      <c r="BI188" s="9">
        <f t="shared" si="127"/>
        <v>48</v>
      </c>
      <c r="BJ188" s="7" t="s">
        <v>98</v>
      </c>
      <c r="BK188" s="8" t="s">
        <v>25</v>
      </c>
      <c r="BL188" s="23">
        <v>-0.28460999999999997</v>
      </c>
      <c r="BM188" s="23" t="s">
        <v>108</v>
      </c>
      <c r="BN188" s="9">
        <f t="shared" si="134"/>
        <v>68</v>
      </c>
      <c r="BO188" s="7" t="s">
        <v>37</v>
      </c>
      <c r="BP188" s="8" t="s">
        <v>25</v>
      </c>
      <c r="BQ188" s="10">
        <v>-0.26561000000000001</v>
      </c>
      <c r="BR188" t="s">
        <v>107</v>
      </c>
      <c r="BS188" s="9">
        <f t="shared" si="117"/>
        <v>63</v>
      </c>
    </row>
    <row r="189" spans="1:71" ht="17" thickBot="1" x14ac:dyDescent="0.25">
      <c r="A189" s="69"/>
      <c r="B189" s="7" t="s">
        <v>44</v>
      </c>
      <c r="C189" s="8" t="s">
        <v>23</v>
      </c>
      <c r="D189" s="10">
        <v>-0.18493000000000001</v>
      </c>
      <c r="E189" s="10" t="s">
        <v>107</v>
      </c>
      <c r="F189" s="9">
        <f t="shared" si="128"/>
        <v>85</v>
      </c>
      <c r="G189" s="7" t="s">
        <v>41</v>
      </c>
      <c r="H189" s="8" t="s">
        <v>29</v>
      </c>
      <c r="I189" s="10">
        <v>-0.30642000000000003</v>
      </c>
      <c r="J189" s="10" t="s">
        <v>107</v>
      </c>
      <c r="K189" s="9">
        <f t="shared" si="131"/>
        <v>78</v>
      </c>
      <c r="L189" s="7" t="s">
        <v>70</v>
      </c>
      <c r="M189" s="8" t="s">
        <v>28</v>
      </c>
      <c r="N189" s="23">
        <v>-0.25202999999999998</v>
      </c>
      <c r="O189" s="23" t="s">
        <v>108</v>
      </c>
      <c r="P189" s="9">
        <f t="shared" si="112"/>
        <v>65</v>
      </c>
      <c r="Q189" s="7" t="s">
        <v>69</v>
      </c>
      <c r="R189" s="8" t="s">
        <v>29</v>
      </c>
      <c r="S189" s="23">
        <v>-0.37707000000000002</v>
      </c>
      <c r="T189" s="23" t="s">
        <v>108</v>
      </c>
      <c r="U189" s="9">
        <f t="shared" si="135"/>
        <v>68</v>
      </c>
      <c r="V189" s="7" t="s">
        <v>69</v>
      </c>
      <c r="W189" s="8" t="s">
        <v>29</v>
      </c>
      <c r="X189" s="9">
        <v>-0.33561000000000002</v>
      </c>
      <c r="Y189" s="9"/>
      <c r="Z189" s="9">
        <f t="shared" si="120"/>
        <v>62</v>
      </c>
      <c r="AA189" s="7" t="s">
        <v>76</v>
      </c>
      <c r="AB189" s="8" t="s">
        <v>28</v>
      </c>
      <c r="AC189" s="10">
        <v>-0.3009</v>
      </c>
      <c r="AD189" s="10" t="s">
        <v>107</v>
      </c>
      <c r="AE189" s="9">
        <f t="shared" si="130"/>
        <v>80</v>
      </c>
      <c r="AF189" s="7" t="s">
        <v>70</v>
      </c>
      <c r="AG189" s="8" t="s">
        <v>23</v>
      </c>
      <c r="AH189" s="9">
        <v>-0.22033</v>
      </c>
      <c r="AI189" s="9"/>
      <c r="AJ189" s="9">
        <f t="shared" si="121"/>
        <v>60</v>
      </c>
      <c r="AK189" s="7" t="s">
        <v>61</v>
      </c>
      <c r="AL189" s="8" t="s">
        <v>19</v>
      </c>
      <c r="AM189" s="9">
        <v>-0.22366</v>
      </c>
      <c r="AN189" s="9"/>
      <c r="AO189" s="9">
        <f t="shared" si="129"/>
        <v>83</v>
      </c>
      <c r="AP189" s="7" t="s">
        <v>86</v>
      </c>
      <c r="AQ189" s="8" t="s">
        <v>28</v>
      </c>
      <c r="AR189" s="23">
        <v>-0.26635999999999999</v>
      </c>
      <c r="AS189" s="23" t="s">
        <v>108</v>
      </c>
      <c r="AT189" s="9">
        <f t="shared" si="124"/>
        <v>58</v>
      </c>
      <c r="AU189" s="7" t="s">
        <v>73</v>
      </c>
      <c r="AV189" s="8" t="s">
        <v>26</v>
      </c>
      <c r="AW189" s="9">
        <v>-0.30226999999999998</v>
      </c>
      <c r="AX189" s="9"/>
      <c r="AY189" s="9">
        <f t="shared" si="132"/>
        <v>72</v>
      </c>
      <c r="AZ189" s="7" t="s">
        <v>98</v>
      </c>
      <c r="BA189" s="8" t="s">
        <v>25</v>
      </c>
      <c r="BB189" s="9">
        <v>-0.35664000000000001</v>
      </c>
      <c r="BC189" s="9"/>
      <c r="BD189" s="9">
        <f t="shared" si="133"/>
        <v>69</v>
      </c>
      <c r="BE189" s="7" t="s">
        <v>92</v>
      </c>
      <c r="BF189" s="8" t="s">
        <v>25</v>
      </c>
      <c r="BG189" s="10">
        <v>-0.16214000000000001</v>
      </c>
      <c r="BH189" s="10" t="s">
        <v>107</v>
      </c>
      <c r="BI189" s="9">
        <f t="shared" si="127"/>
        <v>49</v>
      </c>
      <c r="BJ189" s="7" t="s">
        <v>59</v>
      </c>
      <c r="BK189" s="8" t="s">
        <v>20</v>
      </c>
      <c r="BL189" s="10">
        <v>-0.28532000000000002</v>
      </c>
      <c r="BM189" s="10" t="s">
        <v>107</v>
      </c>
      <c r="BN189" s="9">
        <f t="shared" si="134"/>
        <v>69</v>
      </c>
      <c r="BO189" s="7" t="s">
        <v>57</v>
      </c>
      <c r="BP189" s="8" t="s">
        <v>23</v>
      </c>
      <c r="BQ189" s="10">
        <v>-0.27240999999999999</v>
      </c>
      <c r="BR189" t="s">
        <v>107</v>
      </c>
      <c r="BS189" s="9">
        <f t="shared" si="117"/>
        <v>64</v>
      </c>
    </row>
    <row r="190" spans="1:71" ht="17" thickBot="1" x14ac:dyDescent="0.25">
      <c r="A190" s="69"/>
      <c r="B190" s="7" t="s">
        <v>67</v>
      </c>
      <c r="C190" s="8" t="s">
        <v>28</v>
      </c>
      <c r="D190" s="10">
        <v>-0.18686</v>
      </c>
      <c r="E190" s="10" t="s">
        <v>107</v>
      </c>
      <c r="F190" s="9">
        <f t="shared" si="128"/>
        <v>86</v>
      </c>
      <c r="G190" s="7" t="s">
        <v>96</v>
      </c>
      <c r="H190" s="8" t="s">
        <v>25</v>
      </c>
      <c r="I190" s="23">
        <v>-0.30889</v>
      </c>
      <c r="J190" s="23" t="s">
        <v>108</v>
      </c>
      <c r="K190" s="9">
        <f t="shared" si="131"/>
        <v>79</v>
      </c>
      <c r="L190" s="7" t="s">
        <v>103</v>
      </c>
      <c r="M190" s="8" t="s">
        <v>23</v>
      </c>
      <c r="N190" s="9">
        <v>-0.25213000000000002</v>
      </c>
      <c r="O190" s="9"/>
      <c r="P190" s="9">
        <f t="shared" si="112"/>
        <v>66</v>
      </c>
      <c r="Q190" s="7" t="s">
        <v>61</v>
      </c>
      <c r="R190" s="8" t="s">
        <v>23</v>
      </c>
      <c r="S190" s="9">
        <v>-0.39688000000000001</v>
      </c>
      <c r="T190" s="9"/>
      <c r="U190" s="9">
        <f t="shared" si="135"/>
        <v>69</v>
      </c>
      <c r="V190" s="7" t="s">
        <v>37</v>
      </c>
      <c r="W190" s="8" t="s">
        <v>25</v>
      </c>
      <c r="X190" s="10">
        <v>-0.33783000000000002</v>
      </c>
      <c r="Y190" s="10" t="s">
        <v>107</v>
      </c>
      <c r="Z190" s="9">
        <f t="shared" si="120"/>
        <v>63</v>
      </c>
      <c r="AA190" s="7" t="s">
        <v>93</v>
      </c>
      <c r="AB190" s="8" t="s">
        <v>25</v>
      </c>
      <c r="AC190" s="9">
        <v>-0.31168000000000001</v>
      </c>
      <c r="AD190" s="9"/>
      <c r="AE190" s="9">
        <f t="shared" si="130"/>
        <v>81</v>
      </c>
      <c r="AF190" s="7" t="s">
        <v>69</v>
      </c>
      <c r="AG190" s="8" t="s">
        <v>19</v>
      </c>
      <c r="AH190" s="9">
        <v>-0.22084999999999999</v>
      </c>
      <c r="AI190" s="9"/>
      <c r="AJ190" s="9">
        <f t="shared" si="121"/>
        <v>61</v>
      </c>
      <c r="AK190" s="7" t="s">
        <v>92</v>
      </c>
      <c r="AL190" s="8" t="s">
        <v>20</v>
      </c>
      <c r="AM190" s="23">
        <v>-0.23671</v>
      </c>
      <c r="AN190" s="23" t="s">
        <v>108</v>
      </c>
      <c r="AO190" s="9">
        <f t="shared" si="129"/>
        <v>84</v>
      </c>
      <c r="AP190" s="7" t="s">
        <v>59</v>
      </c>
      <c r="AQ190" s="8" t="s">
        <v>25</v>
      </c>
      <c r="AR190" s="23">
        <v>-0.26643</v>
      </c>
      <c r="AS190" s="23" t="s">
        <v>108</v>
      </c>
      <c r="AT190" s="9">
        <f t="shared" si="124"/>
        <v>59</v>
      </c>
      <c r="AU190" s="7" t="s">
        <v>59</v>
      </c>
      <c r="AV190" s="8" t="s">
        <v>23</v>
      </c>
      <c r="AW190" s="23">
        <v>-0.31337999999999999</v>
      </c>
      <c r="AX190" s="23" t="s">
        <v>108</v>
      </c>
      <c r="AY190" s="9">
        <f t="shared" si="132"/>
        <v>73</v>
      </c>
      <c r="AZ190" s="7" t="s">
        <v>45</v>
      </c>
      <c r="BA190" s="8" t="s">
        <v>19</v>
      </c>
      <c r="BB190" s="10">
        <v>-0.35819000000000001</v>
      </c>
      <c r="BC190" s="10" t="s">
        <v>107</v>
      </c>
      <c r="BD190" s="9">
        <f t="shared" si="133"/>
        <v>70</v>
      </c>
      <c r="BE190" s="7" t="s">
        <v>70</v>
      </c>
      <c r="BF190" s="8" t="s">
        <v>23</v>
      </c>
      <c r="BG190" s="9">
        <v>-0.16338</v>
      </c>
      <c r="BH190" s="9"/>
      <c r="BI190" s="9">
        <f t="shared" si="127"/>
        <v>50</v>
      </c>
      <c r="BJ190" s="7" t="s">
        <v>67</v>
      </c>
      <c r="BK190" s="8" t="s">
        <v>23</v>
      </c>
      <c r="BL190" s="10">
        <v>-0.28621000000000002</v>
      </c>
      <c r="BM190" s="10" t="s">
        <v>107</v>
      </c>
      <c r="BN190" s="9">
        <f t="shared" si="134"/>
        <v>70</v>
      </c>
      <c r="BO190" s="7" t="s">
        <v>92</v>
      </c>
      <c r="BP190" s="8" t="s">
        <v>28</v>
      </c>
      <c r="BQ190" s="10">
        <v>-0.27889999999999998</v>
      </c>
      <c r="BR190" t="s">
        <v>107</v>
      </c>
      <c r="BS190" s="9">
        <f t="shared" si="117"/>
        <v>65</v>
      </c>
    </row>
    <row r="191" spans="1:71" ht="17" thickBot="1" x14ac:dyDescent="0.25">
      <c r="A191" s="69"/>
      <c r="B191" s="7" t="s">
        <v>89</v>
      </c>
      <c r="C191" s="8" t="s">
        <v>22</v>
      </c>
      <c r="D191" s="9">
        <v>-0.18740999999999999</v>
      </c>
      <c r="E191" s="9"/>
      <c r="F191" s="9">
        <f t="shared" si="128"/>
        <v>87</v>
      </c>
      <c r="G191" s="7" t="s">
        <v>21</v>
      </c>
      <c r="H191" s="8" t="s">
        <v>23</v>
      </c>
      <c r="I191" s="10">
        <v>-0.32028000000000001</v>
      </c>
      <c r="J191" s="10" t="s">
        <v>107</v>
      </c>
      <c r="K191" s="9">
        <f t="shared" si="131"/>
        <v>80</v>
      </c>
      <c r="L191" s="7" t="s">
        <v>37</v>
      </c>
      <c r="M191" s="8" t="s">
        <v>25</v>
      </c>
      <c r="N191" s="10">
        <v>-0.25264999999999999</v>
      </c>
      <c r="O191" s="10" t="s">
        <v>107</v>
      </c>
      <c r="P191" s="9">
        <f t="shared" ref="P191:P230" si="136">IF(N191&lt;N190,P190+1,P190)</f>
        <v>67</v>
      </c>
      <c r="Q191" s="7" t="s">
        <v>75</v>
      </c>
      <c r="R191" s="8" t="s">
        <v>29</v>
      </c>
      <c r="S191" s="23">
        <v>-0.42154000000000003</v>
      </c>
      <c r="T191" s="23" t="s">
        <v>108</v>
      </c>
      <c r="U191" s="9">
        <f t="shared" si="135"/>
        <v>70</v>
      </c>
      <c r="V191" s="7" t="s">
        <v>78</v>
      </c>
      <c r="W191" s="8" t="s">
        <v>26</v>
      </c>
      <c r="X191" s="9">
        <v>-0.34727999999999998</v>
      </c>
      <c r="Y191" s="9"/>
      <c r="Z191" s="9">
        <f t="shared" si="120"/>
        <v>64</v>
      </c>
      <c r="AA191" s="7" t="s">
        <v>57</v>
      </c>
      <c r="AB191" s="8" t="s">
        <v>26</v>
      </c>
      <c r="AC191" s="10">
        <v>-0.31619999999999998</v>
      </c>
      <c r="AD191" s="10" t="s">
        <v>107</v>
      </c>
      <c r="AE191" s="9">
        <f t="shared" si="130"/>
        <v>82</v>
      </c>
      <c r="AF191" s="7" t="s">
        <v>21</v>
      </c>
      <c r="AG191" s="8" t="s">
        <v>23</v>
      </c>
      <c r="AH191" s="10">
        <v>-0.22119</v>
      </c>
      <c r="AI191" s="10" t="s">
        <v>107</v>
      </c>
      <c r="AJ191" s="9">
        <f t="shared" si="121"/>
        <v>62</v>
      </c>
      <c r="AK191" s="7" t="s">
        <v>87</v>
      </c>
      <c r="AL191" s="8" t="s">
        <v>29</v>
      </c>
      <c r="AM191" s="10">
        <v>-0.23727000000000001</v>
      </c>
      <c r="AN191" s="10" t="s">
        <v>107</v>
      </c>
      <c r="AO191" s="9">
        <f t="shared" si="129"/>
        <v>85</v>
      </c>
      <c r="AP191" s="7" t="s">
        <v>48</v>
      </c>
      <c r="AQ191" s="8" t="s">
        <v>29</v>
      </c>
      <c r="AR191" s="23">
        <v>-0.27493000000000001</v>
      </c>
      <c r="AS191" s="23" t="s">
        <v>108</v>
      </c>
      <c r="AT191" s="9">
        <f t="shared" si="124"/>
        <v>60</v>
      </c>
      <c r="AU191" s="7" t="s">
        <v>97</v>
      </c>
      <c r="AV191" s="8" t="s">
        <v>19</v>
      </c>
      <c r="AW191" s="9">
        <v>-0.32380999999999999</v>
      </c>
      <c r="AX191" s="9"/>
      <c r="AY191" s="9">
        <f t="shared" si="132"/>
        <v>74</v>
      </c>
      <c r="AZ191" s="7" t="s">
        <v>74</v>
      </c>
      <c r="BA191" s="8" t="s">
        <v>23</v>
      </c>
      <c r="BB191" s="10">
        <v>-0.36235000000000001</v>
      </c>
      <c r="BC191" s="10" t="s">
        <v>107</v>
      </c>
      <c r="BD191" s="9">
        <f t="shared" si="133"/>
        <v>71</v>
      </c>
      <c r="BE191" s="7" t="s">
        <v>52</v>
      </c>
      <c r="BF191" s="8" t="s">
        <v>29</v>
      </c>
      <c r="BG191" s="23">
        <v>-0.16619</v>
      </c>
      <c r="BH191" s="23" t="s">
        <v>108</v>
      </c>
      <c r="BI191" s="9">
        <f t="shared" si="127"/>
        <v>51</v>
      </c>
      <c r="BJ191" s="7" t="s">
        <v>74</v>
      </c>
      <c r="BK191" s="8" t="s">
        <v>28</v>
      </c>
      <c r="BL191" s="10">
        <v>-0.29164000000000001</v>
      </c>
      <c r="BM191" s="10" t="s">
        <v>107</v>
      </c>
      <c r="BN191" s="9">
        <f t="shared" si="134"/>
        <v>71</v>
      </c>
      <c r="BO191" s="7" t="s">
        <v>53</v>
      </c>
      <c r="BP191" s="8" t="s">
        <v>23</v>
      </c>
      <c r="BQ191" s="10">
        <v>-0.28550999999999999</v>
      </c>
      <c r="BR191" t="s">
        <v>107</v>
      </c>
      <c r="BS191" s="9">
        <f t="shared" si="117"/>
        <v>66</v>
      </c>
    </row>
    <row r="192" spans="1:71" ht="17" thickBot="1" x14ac:dyDescent="0.25">
      <c r="A192" s="69"/>
      <c r="B192" s="7" t="s">
        <v>93</v>
      </c>
      <c r="C192" s="8" t="s">
        <v>29</v>
      </c>
      <c r="D192" s="10">
        <v>-0.19613</v>
      </c>
      <c r="E192" s="10" t="s">
        <v>107</v>
      </c>
      <c r="F192" s="9">
        <f t="shared" si="128"/>
        <v>88</v>
      </c>
      <c r="G192" s="7" t="s">
        <v>74</v>
      </c>
      <c r="H192" s="8" t="s">
        <v>23</v>
      </c>
      <c r="I192" s="10">
        <v>-0.32167000000000001</v>
      </c>
      <c r="J192" s="10" t="s">
        <v>107</v>
      </c>
      <c r="K192" s="9">
        <f t="shared" si="131"/>
        <v>81</v>
      </c>
      <c r="L192" s="7" t="s">
        <v>61</v>
      </c>
      <c r="M192" s="8" t="s">
        <v>26</v>
      </c>
      <c r="N192" s="23">
        <v>-0.25501000000000001</v>
      </c>
      <c r="O192" s="23" t="s">
        <v>108</v>
      </c>
      <c r="P192" s="9">
        <f t="shared" si="136"/>
        <v>68</v>
      </c>
      <c r="Q192" s="7" t="s">
        <v>83</v>
      </c>
      <c r="R192" s="8" t="s">
        <v>29</v>
      </c>
      <c r="S192" s="9">
        <v>-0.42281000000000002</v>
      </c>
      <c r="T192" s="9"/>
      <c r="U192" s="9">
        <f t="shared" si="135"/>
        <v>71</v>
      </c>
      <c r="V192" s="7" t="s">
        <v>96</v>
      </c>
      <c r="W192" s="8" t="s">
        <v>19</v>
      </c>
      <c r="X192" s="9">
        <v>-0.36074000000000001</v>
      </c>
      <c r="Y192" s="9"/>
      <c r="Z192" s="9">
        <f t="shared" si="120"/>
        <v>65</v>
      </c>
      <c r="AA192" s="7" t="s">
        <v>87</v>
      </c>
      <c r="AB192" s="8" t="s">
        <v>19</v>
      </c>
      <c r="AC192" s="10">
        <v>-0.31963999999999998</v>
      </c>
      <c r="AD192" s="10" t="s">
        <v>107</v>
      </c>
      <c r="AE192" s="9">
        <f t="shared" si="130"/>
        <v>83</v>
      </c>
      <c r="AF192" s="7" t="s">
        <v>92</v>
      </c>
      <c r="AG192" s="8" t="s">
        <v>23</v>
      </c>
      <c r="AH192" s="9">
        <v>-0.22176999999999999</v>
      </c>
      <c r="AI192" s="9"/>
      <c r="AJ192" s="9">
        <f t="shared" si="121"/>
        <v>63</v>
      </c>
      <c r="AK192" s="7" t="s">
        <v>57</v>
      </c>
      <c r="AL192" s="8" t="s">
        <v>23</v>
      </c>
      <c r="AM192" s="10">
        <v>-0.23863000000000001</v>
      </c>
      <c r="AN192" s="10" t="s">
        <v>107</v>
      </c>
      <c r="AO192" s="9">
        <f t="shared" si="129"/>
        <v>86</v>
      </c>
      <c r="AP192" s="7" t="s">
        <v>37</v>
      </c>
      <c r="AQ192" s="8" t="s">
        <v>23</v>
      </c>
      <c r="AR192" s="10">
        <v>-0.29361999999999999</v>
      </c>
      <c r="AS192" s="10" t="s">
        <v>107</v>
      </c>
      <c r="AT192" s="9">
        <f t="shared" si="124"/>
        <v>61</v>
      </c>
      <c r="AU192" s="7" t="s">
        <v>21</v>
      </c>
      <c r="AV192" s="8" t="s">
        <v>23</v>
      </c>
      <c r="AW192" s="10">
        <v>-0.34748000000000001</v>
      </c>
      <c r="AX192" s="10" t="s">
        <v>107</v>
      </c>
      <c r="AY192" s="9">
        <f t="shared" si="132"/>
        <v>75</v>
      </c>
      <c r="AZ192" s="7" t="s">
        <v>45</v>
      </c>
      <c r="BA192" s="8" t="s">
        <v>23</v>
      </c>
      <c r="BB192" s="10">
        <v>-0.37336000000000003</v>
      </c>
      <c r="BC192" s="10" t="s">
        <v>107</v>
      </c>
      <c r="BD192" s="9">
        <f t="shared" si="133"/>
        <v>72</v>
      </c>
      <c r="BE192" s="7" t="s">
        <v>62</v>
      </c>
      <c r="BF192" s="8" t="s">
        <v>25</v>
      </c>
      <c r="BG192" s="10">
        <v>-0.16694000000000001</v>
      </c>
      <c r="BH192" s="10" t="s">
        <v>107</v>
      </c>
      <c r="BI192" s="9">
        <f t="shared" si="127"/>
        <v>52</v>
      </c>
      <c r="BJ192" s="7" t="s">
        <v>69</v>
      </c>
      <c r="BK192" s="8" t="s">
        <v>19</v>
      </c>
      <c r="BL192" s="9">
        <v>-0.30912000000000001</v>
      </c>
      <c r="BM192" s="9"/>
      <c r="BN192" s="9">
        <f t="shared" si="134"/>
        <v>72</v>
      </c>
      <c r="BO192" s="7" t="s">
        <v>82</v>
      </c>
      <c r="BP192" s="8" t="s">
        <v>25</v>
      </c>
      <c r="BQ192" s="10">
        <v>-0.28563</v>
      </c>
      <c r="BR192" t="s">
        <v>107</v>
      </c>
      <c r="BS192" s="9">
        <f t="shared" ref="BS192:BS230" si="137">IF(BQ192&lt;BQ191,BS191+1,BS191)</f>
        <v>67</v>
      </c>
    </row>
    <row r="193" spans="1:71" ht="17" thickBot="1" x14ac:dyDescent="0.25">
      <c r="A193" s="69"/>
      <c r="B193" s="7" t="s">
        <v>49</v>
      </c>
      <c r="C193" s="8" t="s">
        <v>20</v>
      </c>
      <c r="D193" s="10">
        <v>-0.19971</v>
      </c>
      <c r="E193" s="10" t="s">
        <v>107</v>
      </c>
      <c r="F193" s="9">
        <f t="shared" si="128"/>
        <v>89</v>
      </c>
      <c r="G193" s="7" t="s">
        <v>59</v>
      </c>
      <c r="H193" s="8" t="s">
        <v>20</v>
      </c>
      <c r="I193" s="10">
        <v>-0.32332</v>
      </c>
      <c r="J193" s="10" t="s">
        <v>107</v>
      </c>
      <c r="K193" s="9">
        <f t="shared" si="131"/>
        <v>82</v>
      </c>
      <c r="L193" s="7" t="s">
        <v>67</v>
      </c>
      <c r="M193" s="8" t="s">
        <v>20</v>
      </c>
      <c r="N193" s="10">
        <v>-0.25706000000000001</v>
      </c>
      <c r="O193" s="10" t="s">
        <v>107</v>
      </c>
      <c r="P193" s="9">
        <f t="shared" si="136"/>
        <v>69</v>
      </c>
      <c r="Q193" s="7" t="s">
        <v>98</v>
      </c>
      <c r="R193" s="8" t="s">
        <v>19</v>
      </c>
      <c r="S193" s="23">
        <v>-0.42986000000000002</v>
      </c>
      <c r="T193" s="23" t="s">
        <v>108</v>
      </c>
      <c r="U193" s="9">
        <f t="shared" si="135"/>
        <v>72</v>
      </c>
      <c r="V193" s="7" t="s">
        <v>86</v>
      </c>
      <c r="W193" s="8" t="s">
        <v>26</v>
      </c>
      <c r="X193" s="10">
        <v>-0.36291000000000001</v>
      </c>
      <c r="Y193" s="10" t="s">
        <v>107</v>
      </c>
      <c r="Z193" s="9">
        <f t="shared" si="120"/>
        <v>66</v>
      </c>
      <c r="AA193" s="7" t="s">
        <v>75</v>
      </c>
      <c r="AB193" s="8" t="s">
        <v>29</v>
      </c>
      <c r="AC193" s="9">
        <v>-0.33027000000000001</v>
      </c>
      <c r="AD193" s="9"/>
      <c r="AE193" s="9">
        <f t="shared" si="130"/>
        <v>84</v>
      </c>
      <c r="AF193" s="7" t="s">
        <v>45</v>
      </c>
      <c r="AG193" s="8" t="s">
        <v>23</v>
      </c>
      <c r="AH193" s="23">
        <v>-0.22438</v>
      </c>
      <c r="AI193" s="23" t="s">
        <v>108</v>
      </c>
      <c r="AJ193" s="9">
        <f t="shared" si="121"/>
        <v>64</v>
      </c>
      <c r="AK193" s="7" t="s">
        <v>93</v>
      </c>
      <c r="AL193" s="8" t="s">
        <v>23</v>
      </c>
      <c r="AM193" s="9">
        <v>-0.25219000000000003</v>
      </c>
      <c r="AN193" s="9"/>
      <c r="AO193" s="9">
        <f t="shared" si="129"/>
        <v>87</v>
      </c>
      <c r="AP193" s="7" t="s">
        <v>27</v>
      </c>
      <c r="AQ193" s="8" t="s">
        <v>29</v>
      </c>
      <c r="AR193" s="10">
        <v>-0.31413999999999997</v>
      </c>
      <c r="AS193" s="10" t="s">
        <v>107</v>
      </c>
      <c r="AT193" s="9">
        <f t="shared" si="124"/>
        <v>62</v>
      </c>
      <c r="AU193" s="7" t="s">
        <v>45</v>
      </c>
      <c r="AV193" s="8" t="s">
        <v>19</v>
      </c>
      <c r="AW193" s="10">
        <v>-0.34822999999999998</v>
      </c>
      <c r="AX193" s="10" t="s">
        <v>107</v>
      </c>
      <c r="AY193" s="9">
        <f t="shared" si="132"/>
        <v>76</v>
      </c>
      <c r="AZ193" s="7" t="s">
        <v>92</v>
      </c>
      <c r="BA193" s="8" t="s">
        <v>23</v>
      </c>
      <c r="BB193" s="9">
        <v>-0.3805</v>
      </c>
      <c r="BC193" s="9"/>
      <c r="BD193" s="9">
        <f t="shared" si="133"/>
        <v>73</v>
      </c>
      <c r="BE193" s="7" t="s">
        <v>44</v>
      </c>
      <c r="BF193" s="8" t="s">
        <v>23</v>
      </c>
      <c r="BG193" s="23">
        <v>-0.16778999999999999</v>
      </c>
      <c r="BH193" s="23" t="s">
        <v>108</v>
      </c>
      <c r="BI193" s="9">
        <f t="shared" si="127"/>
        <v>53</v>
      </c>
      <c r="BJ193" s="7" t="s">
        <v>74</v>
      </c>
      <c r="BK193" s="8" t="s">
        <v>25</v>
      </c>
      <c r="BL193" s="10">
        <v>-0.31478</v>
      </c>
      <c r="BM193" s="10" t="s">
        <v>107</v>
      </c>
      <c r="BN193" s="9">
        <f t="shared" si="134"/>
        <v>73</v>
      </c>
      <c r="BO193" s="7" t="s">
        <v>98</v>
      </c>
      <c r="BP193" s="8" t="s">
        <v>25</v>
      </c>
      <c r="BQ193" s="10">
        <v>-0.28671999999999997</v>
      </c>
      <c r="BR193" t="s">
        <v>107</v>
      </c>
      <c r="BS193" s="9">
        <f t="shared" si="137"/>
        <v>68</v>
      </c>
    </row>
    <row r="194" spans="1:71" ht="17" thickBot="1" x14ac:dyDescent="0.25">
      <c r="A194" s="69"/>
      <c r="B194" s="7" t="s">
        <v>48</v>
      </c>
      <c r="C194" s="8" t="s">
        <v>29</v>
      </c>
      <c r="D194" s="23">
        <v>-0.20979999999999999</v>
      </c>
      <c r="E194" s="23" t="s">
        <v>108</v>
      </c>
      <c r="F194" s="9">
        <f t="shared" si="128"/>
        <v>90</v>
      </c>
      <c r="G194" s="7" t="s">
        <v>61</v>
      </c>
      <c r="H194" s="8" t="s">
        <v>19</v>
      </c>
      <c r="I194" s="9">
        <v>-0.32372000000000001</v>
      </c>
      <c r="J194" s="9"/>
      <c r="K194" s="9">
        <f t="shared" si="131"/>
        <v>83</v>
      </c>
      <c r="L194" s="7" t="s">
        <v>73</v>
      </c>
      <c r="M194" s="8" t="s">
        <v>23</v>
      </c>
      <c r="N194" s="9">
        <v>-0.25914999999999999</v>
      </c>
      <c r="O194" s="9"/>
      <c r="P194" s="9">
        <f t="shared" si="136"/>
        <v>70</v>
      </c>
      <c r="Q194" s="7" t="s">
        <v>50</v>
      </c>
      <c r="R194" s="8" t="s">
        <v>19</v>
      </c>
      <c r="S194" s="10">
        <v>-0.44241999999999998</v>
      </c>
      <c r="T194" s="10" t="s">
        <v>107</v>
      </c>
      <c r="U194" s="9">
        <f t="shared" si="135"/>
        <v>73</v>
      </c>
      <c r="V194" s="7" t="s">
        <v>83</v>
      </c>
      <c r="W194" s="8" t="s">
        <v>20</v>
      </c>
      <c r="X194" s="9">
        <v>-0.38502999999999998</v>
      </c>
      <c r="Y194" s="9"/>
      <c r="Z194" s="9">
        <f t="shared" ref="Z194:Z230" si="138">IF(X194&lt;X193,Z193+1,Z193)</f>
        <v>67</v>
      </c>
      <c r="AA194" s="7" t="s">
        <v>75</v>
      </c>
      <c r="AB194" s="8" t="s">
        <v>23</v>
      </c>
      <c r="AC194" s="9">
        <v>-0.33672000000000002</v>
      </c>
      <c r="AD194" s="9"/>
      <c r="AE194" s="9">
        <f t="shared" si="130"/>
        <v>85</v>
      </c>
      <c r="AF194" s="7" t="s">
        <v>98</v>
      </c>
      <c r="AG194" s="8" t="s">
        <v>23</v>
      </c>
      <c r="AH194" s="9">
        <v>-0.22488</v>
      </c>
      <c r="AI194" s="9"/>
      <c r="AJ194" s="9">
        <f t="shared" si="121"/>
        <v>65</v>
      </c>
      <c r="AK194" s="7" t="s">
        <v>49</v>
      </c>
      <c r="AL194" s="8" t="s">
        <v>20</v>
      </c>
      <c r="AM194" s="10">
        <v>-0.25491999999999998</v>
      </c>
      <c r="AN194" s="10" t="s">
        <v>107</v>
      </c>
      <c r="AO194" s="9">
        <f t="shared" si="129"/>
        <v>88</v>
      </c>
      <c r="AP194" s="7" t="s">
        <v>45</v>
      </c>
      <c r="AQ194" s="8" t="s">
        <v>23</v>
      </c>
      <c r="AR194" s="10">
        <v>-0.32689000000000001</v>
      </c>
      <c r="AS194" s="10" t="s">
        <v>107</v>
      </c>
      <c r="AT194" s="9">
        <f t="shared" si="124"/>
        <v>63</v>
      </c>
      <c r="AU194" s="7" t="s">
        <v>83</v>
      </c>
      <c r="AV194" s="8" t="s">
        <v>20</v>
      </c>
      <c r="AW194" s="9">
        <v>-0.35558000000000001</v>
      </c>
      <c r="AX194" s="9"/>
      <c r="AY194" s="9">
        <f t="shared" si="132"/>
        <v>77</v>
      </c>
      <c r="AZ194" s="7" t="s">
        <v>48</v>
      </c>
      <c r="BA194" s="8" t="s">
        <v>29</v>
      </c>
      <c r="BB194" s="23">
        <v>-0.38818999999999998</v>
      </c>
      <c r="BC194" s="23" t="s">
        <v>108</v>
      </c>
      <c r="BD194" s="9">
        <f t="shared" si="133"/>
        <v>74</v>
      </c>
      <c r="BE194" s="7" t="s">
        <v>97</v>
      </c>
      <c r="BF194" s="8" t="s">
        <v>19</v>
      </c>
      <c r="BG194" s="10">
        <v>-0.16966000000000001</v>
      </c>
      <c r="BH194" s="10" t="s">
        <v>107</v>
      </c>
      <c r="BI194" s="9">
        <f t="shared" si="127"/>
        <v>54</v>
      </c>
      <c r="BJ194" s="7" t="s">
        <v>45</v>
      </c>
      <c r="BK194" s="8" t="s">
        <v>23</v>
      </c>
      <c r="BL194" s="10">
        <v>-0.32399</v>
      </c>
      <c r="BM194" s="10" t="s">
        <v>107</v>
      </c>
      <c r="BN194" s="9">
        <f t="shared" si="134"/>
        <v>74</v>
      </c>
      <c r="BO194" s="7" t="s">
        <v>65</v>
      </c>
      <c r="BP194" s="8" t="s">
        <v>20</v>
      </c>
      <c r="BQ194" s="10">
        <v>-0.28720000000000001</v>
      </c>
      <c r="BR194" t="s">
        <v>107</v>
      </c>
      <c r="BS194" s="9">
        <f t="shared" si="137"/>
        <v>69</v>
      </c>
    </row>
    <row r="195" spans="1:71" ht="17" thickBot="1" x14ac:dyDescent="0.25">
      <c r="A195" s="69"/>
      <c r="B195" s="7" t="s">
        <v>87</v>
      </c>
      <c r="C195" s="8" t="s">
        <v>29</v>
      </c>
      <c r="D195" s="10">
        <v>-0.21304999999999999</v>
      </c>
      <c r="E195" s="10" t="s">
        <v>107</v>
      </c>
      <c r="F195" s="9">
        <f t="shared" si="128"/>
        <v>91</v>
      </c>
      <c r="G195" s="7" t="s">
        <v>41</v>
      </c>
      <c r="H195" s="8" t="s">
        <v>25</v>
      </c>
      <c r="I195" s="10">
        <v>-0.34233999999999998</v>
      </c>
      <c r="J195" s="10" t="s">
        <v>107</v>
      </c>
      <c r="K195" s="9">
        <f t="shared" si="131"/>
        <v>84</v>
      </c>
      <c r="L195" s="7" t="s">
        <v>53</v>
      </c>
      <c r="M195" s="8" t="s">
        <v>23</v>
      </c>
      <c r="N195" s="10">
        <v>-0.26049</v>
      </c>
      <c r="O195" s="10" t="s">
        <v>107</v>
      </c>
      <c r="P195" s="9">
        <f t="shared" si="136"/>
        <v>71</v>
      </c>
      <c r="Q195" s="7" t="s">
        <v>86</v>
      </c>
      <c r="R195" s="8" t="s">
        <v>20</v>
      </c>
      <c r="S195" s="10">
        <v>-0.45406999999999997</v>
      </c>
      <c r="T195" s="10" t="s">
        <v>107</v>
      </c>
      <c r="U195" s="9">
        <f t="shared" si="135"/>
        <v>74</v>
      </c>
      <c r="V195" s="7" t="s">
        <v>95</v>
      </c>
      <c r="W195" s="8" t="s">
        <v>23</v>
      </c>
      <c r="X195" s="9">
        <v>-0.38597999999999999</v>
      </c>
      <c r="Y195" s="9"/>
      <c r="Z195" s="9">
        <f t="shared" si="138"/>
        <v>68</v>
      </c>
      <c r="AA195" s="7" t="s">
        <v>76</v>
      </c>
      <c r="AB195" s="8" t="s">
        <v>26</v>
      </c>
      <c r="AC195" s="10">
        <v>-0.34049000000000001</v>
      </c>
      <c r="AD195" s="10" t="s">
        <v>107</v>
      </c>
      <c r="AE195" s="9">
        <f t="shared" si="130"/>
        <v>86</v>
      </c>
      <c r="AF195" s="7" t="s">
        <v>69</v>
      </c>
      <c r="AG195" s="8" t="s">
        <v>23</v>
      </c>
      <c r="AH195" s="9">
        <v>-0.23249</v>
      </c>
      <c r="AI195" s="9"/>
      <c r="AJ195" s="9">
        <f t="shared" si="121"/>
        <v>66</v>
      </c>
      <c r="AK195" s="7" t="s">
        <v>102</v>
      </c>
      <c r="AL195" s="8" t="s">
        <v>20</v>
      </c>
      <c r="AM195" s="23">
        <v>-0.25520999999999999</v>
      </c>
      <c r="AN195" s="23" t="s">
        <v>108</v>
      </c>
      <c r="AO195" s="9">
        <f t="shared" si="129"/>
        <v>89</v>
      </c>
      <c r="AP195" s="7" t="s">
        <v>98</v>
      </c>
      <c r="AQ195" s="8" t="s">
        <v>25</v>
      </c>
      <c r="AR195" s="23">
        <v>-0.34177999999999997</v>
      </c>
      <c r="AS195" s="23" t="s">
        <v>108</v>
      </c>
      <c r="AT195" s="9">
        <f t="shared" si="124"/>
        <v>64</v>
      </c>
      <c r="AU195" s="7" t="s">
        <v>62</v>
      </c>
      <c r="AV195" s="8" t="s">
        <v>19</v>
      </c>
      <c r="AW195" s="10">
        <v>-0.36585000000000001</v>
      </c>
      <c r="AX195" s="10" t="s">
        <v>107</v>
      </c>
      <c r="AY195" s="9">
        <f t="shared" si="132"/>
        <v>78</v>
      </c>
      <c r="AZ195" s="7" t="s">
        <v>93</v>
      </c>
      <c r="BA195" s="8" t="s">
        <v>20</v>
      </c>
      <c r="BB195" s="9">
        <v>-0.41034999999999999</v>
      </c>
      <c r="BC195" s="9"/>
      <c r="BD195" s="9">
        <f t="shared" si="133"/>
        <v>75</v>
      </c>
      <c r="BE195" s="7" t="s">
        <v>74</v>
      </c>
      <c r="BF195" s="8" t="s">
        <v>23</v>
      </c>
      <c r="BG195" s="10">
        <v>-0.17188000000000001</v>
      </c>
      <c r="BH195" s="10" t="s">
        <v>107</v>
      </c>
      <c r="BI195" s="9">
        <f t="shared" si="127"/>
        <v>55</v>
      </c>
      <c r="BJ195" s="7" t="s">
        <v>89</v>
      </c>
      <c r="BK195" s="8" t="s">
        <v>19</v>
      </c>
      <c r="BL195" s="10">
        <v>-0.32840999999999998</v>
      </c>
      <c r="BM195" s="10" t="s">
        <v>107</v>
      </c>
      <c r="BN195" s="9">
        <f t="shared" si="134"/>
        <v>75</v>
      </c>
      <c r="BO195" s="7" t="s">
        <v>45</v>
      </c>
      <c r="BP195" s="8" t="s">
        <v>23</v>
      </c>
      <c r="BQ195" s="10">
        <v>-0.29026000000000002</v>
      </c>
      <c r="BR195" t="s">
        <v>107</v>
      </c>
      <c r="BS195" s="9">
        <f t="shared" si="137"/>
        <v>70</v>
      </c>
    </row>
    <row r="196" spans="1:71" ht="17" thickBot="1" x14ac:dyDescent="0.25">
      <c r="A196" s="69"/>
      <c r="B196" s="7" t="s">
        <v>57</v>
      </c>
      <c r="C196" s="8" t="s">
        <v>26</v>
      </c>
      <c r="D196" s="23">
        <v>-0.21426000000000001</v>
      </c>
      <c r="E196" s="23" t="s">
        <v>108</v>
      </c>
      <c r="F196" s="9">
        <f t="shared" si="128"/>
        <v>92</v>
      </c>
      <c r="G196" s="7" t="s">
        <v>93</v>
      </c>
      <c r="H196" s="8" t="s">
        <v>25</v>
      </c>
      <c r="I196" s="9">
        <v>-0.35069</v>
      </c>
      <c r="J196" s="9"/>
      <c r="K196" s="9">
        <f t="shared" si="131"/>
        <v>85</v>
      </c>
      <c r="L196" s="7" t="s">
        <v>74</v>
      </c>
      <c r="M196" s="8" t="s">
        <v>25</v>
      </c>
      <c r="N196" s="10">
        <v>-0.2606</v>
      </c>
      <c r="O196" s="10" t="s">
        <v>107</v>
      </c>
      <c r="P196" s="9">
        <f t="shared" si="136"/>
        <v>72</v>
      </c>
      <c r="Q196" s="7" t="s">
        <v>96</v>
      </c>
      <c r="R196" s="8" t="s">
        <v>19</v>
      </c>
      <c r="S196" s="9">
        <v>-0.46819</v>
      </c>
      <c r="T196" s="9"/>
      <c r="U196" s="9">
        <f t="shared" si="135"/>
        <v>75</v>
      </c>
      <c r="V196" s="7" t="s">
        <v>62</v>
      </c>
      <c r="W196" s="8" t="s">
        <v>23</v>
      </c>
      <c r="X196" s="10">
        <v>-0.39091999999999999</v>
      </c>
      <c r="Y196" s="10" t="s">
        <v>107</v>
      </c>
      <c r="Z196" s="9">
        <f t="shared" si="138"/>
        <v>69</v>
      </c>
      <c r="AA196" s="7" t="s">
        <v>34</v>
      </c>
      <c r="AB196" s="8" t="s">
        <v>26</v>
      </c>
      <c r="AC196" s="23">
        <v>-0.36003000000000002</v>
      </c>
      <c r="AD196" s="23" t="s">
        <v>108</v>
      </c>
      <c r="AE196" s="9">
        <f t="shared" si="130"/>
        <v>87</v>
      </c>
      <c r="AF196" s="7" t="s">
        <v>83</v>
      </c>
      <c r="AG196" s="8" t="s">
        <v>20</v>
      </c>
      <c r="AH196" s="9">
        <v>-0.23862</v>
      </c>
      <c r="AI196" s="9"/>
      <c r="AJ196" s="9">
        <f t="shared" ref="AJ196:AJ230" si="139">IF(AH196&lt;AH195,AJ195+1,AJ195)</f>
        <v>67</v>
      </c>
      <c r="AK196" s="7" t="s">
        <v>100</v>
      </c>
      <c r="AL196" s="8" t="s">
        <v>26</v>
      </c>
      <c r="AM196" s="9">
        <v>-0.27071000000000001</v>
      </c>
      <c r="AN196" s="9"/>
      <c r="AO196" s="9">
        <f t="shared" si="129"/>
        <v>90</v>
      </c>
      <c r="AP196" s="7" t="s">
        <v>50</v>
      </c>
      <c r="AQ196" s="8" t="s">
        <v>29</v>
      </c>
      <c r="AR196" s="10">
        <v>-0.34444000000000002</v>
      </c>
      <c r="AS196" s="10" t="s">
        <v>107</v>
      </c>
      <c r="AT196" s="9">
        <f t="shared" si="124"/>
        <v>65</v>
      </c>
      <c r="AU196" s="7" t="s">
        <v>97</v>
      </c>
      <c r="AV196" s="8" t="s">
        <v>23</v>
      </c>
      <c r="AW196" s="23">
        <v>-0.37752999999999998</v>
      </c>
      <c r="AX196" s="23" t="s">
        <v>108</v>
      </c>
      <c r="AY196" s="9">
        <f t="shared" si="132"/>
        <v>79</v>
      </c>
      <c r="AZ196" s="7" t="s">
        <v>69</v>
      </c>
      <c r="BA196" s="8" t="s">
        <v>29</v>
      </c>
      <c r="BB196" s="10">
        <v>-0.41791</v>
      </c>
      <c r="BC196" s="10" t="s">
        <v>107</v>
      </c>
      <c r="BD196" s="9">
        <f t="shared" si="133"/>
        <v>76</v>
      </c>
      <c r="BE196" s="7" t="s">
        <v>65</v>
      </c>
      <c r="BF196" s="8" t="s">
        <v>29</v>
      </c>
      <c r="BG196" s="9">
        <v>-0.18815999999999999</v>
      </c>
      <c r="BH196" s="9"/>
      <c r="BI196" s="9">
        <f t="shared" si="127"/>
        <v>56</v>
      </c>
      <c r="BJ196" s="7" t="s">
        <v>21</v>
      </c>
      <c r="BK196" s="8" t="s">
        <v>23</v>
      </c>
      <c r="BL196" s="10">
        <v>-0.33293</v>
      </c>
      <c r="BM196" s="10" t="s">
        <v>107</v>
      </c>
      <c r="BN196" s="9">
        <f t="shared" si="134"/>
        <v>76</v>
      </c>
      <c r="BO196" s="7" t="s">
        <v>33</v>
      </c>
      <c r="BP196" s="8" t="s">
        <v>25</v>
      </c>
      <c r="BQ196" s="10">
        <v>-0.29464000000000001</v>
      </c>
      <c r="BR196" t="s">
        <v>107</v>
      </c>
      <c r="BS196" s="9">
        <f t="shared" si="137"/>
        <v>71</v>
      </c>
    </row>
    <row r="197" spans="1:71" ht="17" thickBot="1" x14ac:dyDescent="0.25">
      <c r="A197" s="69"/>
      <c r="B197" s="7" t="s">
        <v>85</v>
      </c>
      <c r="C197" s="8" t="s">
        <v>26</v>
      </c>
      <c r="D197" s="9">
        <v>-0.2208</v>
      </c>
      <c r="E197" s="9"/>
      <c r="F197" s="9">
        <f t="shared" si="128"/>
        <v>93</v>
      </c>
      <c r="G197" s="7" t="s">
        <v>45</v>
      </c>
      <c r="H197" s="8" t="s">
        <v>23</v>
      </c>
      <c r="I197" s="10">
        <v>-0.36604999999999999</v>
      </c>
      <c r="J197" s="10" t="s">
        <v>107</v>
      </c>
      <c r="K197" s="9">
        <f t="shared" si="131"/>
        <v>86</v>
      </c>
      <c r="L197" s="7" t="s">
        <v>65</v>
      </c>
      <c r="M197" s="8" t="s">
        <v>29</v>
      </c>
      <c r="N197" s="9">
        <v>-0.26211000000000001</v>
      </c>
      <c r="O197" s="9"/>
      <c r="P197" s="9">
        <f t="shared" si="136"/>
        <v>73</v>
      </c>
      <c r="Q197" s="7" t="s">
        <v>52</v>
      </c>
      <c r="R197" s="8" t="s">
        <v>29</v>
      </c>
      <c r="S197" s="10">
        <v>-0.47553000000000001</v>
      </c>
      <c r="T197" s="10" t="s">
        <v>107</v>
      </c>
      <c r="U197" s="9">
        <f t="shared" si="135"/>
        <v>76</v>
      </c>
      <c r="V197" s="7" t="s">
        <v>86</v>
      </c>
      <c r="W197" s="8" t="s">
        <v>20</v>
      </c>
      <c r="X197" s="10">
        <v>-0.39643</v>
      </c>
      <c r="Y197" s="10" t="s">
        <v>107</v>
      </c>
      <c r="Z197" s="9">
        <f t="shared" si="138"/>
        <v>70</v>
      </c>
      <c r="AA197" s="7" t="s">
        <v>40</v>
      </c>
      <c r="AB197" s="8" t="s">
        <v>26</v>
      </c>
      <c r="AC197" s="10">
        <v>-0.39972000000000002</v>
      </c>
      <c r="AD197" s="10" t="s">
        <v>107</v>
      </c>
      <c r="AE197" s="9">
        <f t="shared" si="130"/>
        <v>88</v>
      </c>
      <c r="AF197" s="7" t="s">
        <v>73</v>
      </c>
      <c r="AG197" s="8" t="s">
        <v>26</v>
      </c>
      <c r="AH197" s="9">
        <v>-0.24740000000000001</v>
      </c>
      <c r="AI197" s="9"/>
      <c r="AJ197" s="9">
        <f t="shared" si="139"/>
        <v>68</v>
      </c>
      <c r="AK197" s="7" t="s">
        <v>32</v>
      </c>
      <c r="AL197" s="8" t="s">
        <v>20</v>
      </c>
      <c r="AM197" s="10">
        <v>-0.28900999999999999</v>
      </c>
      <c r="AN197" s="10" t="s">
        <v>107</v>
      </c>
      <c r="AO197" s="9">
        <f t="shared" si="129"/>
        <v>91</v>
      </c>
      <c r="AP197" s="7" t="s">
        <v>41</v>
      </c>
      <c r="AQ197" s="8" t="s">
        <v>29</v>
      </c>
      <c r="AR197" s="10">
        <v>-0.35094999999999998</v>
      </c>
      <c r="AS197" s="10" t="s">
        <v>107</v>
      </c>
      <c r="AT197" s="9">
        <f t="shared" si="124"/>
        <v>66</v>
      </c>
      <c r="AU197" s="7" t="s">
        <v>90</v>
      </c>
      <c r="AV197" s="8" t="s">
        <v>20</v>
      </c>
      <c r="AW197" s="9">
        <v>-0.39499000000000001</v>
      </c>
      <c r="AX197" s="9"/>
      <c r="AY197" s="9">
        <f t="shared" si="132"/>
        <v>80</v>
      </c>
      <c r="AZ197" s="7" t="s">
        <v>65</v>
      </c>
      <c r="BA197" s="8" t="s">
        <v>20</v>
      </c>
      <c r="BB197" s="10">
        <v>-0.42448000000000002</v>
      </c>
      <c r="BC197" s="10" t="s">
        <v>107</v>
      </c>
      <c r="BD197" s="9">
        <f t="shared" si="133"/>
        <v>77</v>
      </c>
      <c r="BE197" s="7" t="s">
        <v>36</v>
      </c>
      <c r="BF197" s="8" t="s">
        <v>26</v>
      </c>
      <c r="BG197" s="9">
        <v>-0.19452</v>
      </c>
      <c r="BH197" s="9"/>
      <c r="BI197" s="9">
        <f t="shared" si="127"/>
        <v>57</v>
      </c>
      <c r="BJ197" s="7" t="s">
        <v>97</v>
      </c>
      <c r="BK197" s="8" t="s">
        <v>28</v>
      </c>
      <c r="BL197" s="10">
        <v>-0.33561000000000002</v>
      </c>
      <c r="BM197" s="10" t="s">
        <v>107</v>
      </c>
      <c r="BN197" s="9">
        <f t="shared" si="134"/>
        <v>77</v>
      </c>
      <c r="BO197" s="7" t="s">
        <v>73</v>
      </c>
      <c r="BP197" s="8" t="s">
        <v>23</v>
      </c>
      <c r="BQ197" s="9">
        <v>-0.29948999999999998</v>
      </c>
      <c r="BS197" s="9">
        <f t="shared" si="137"/>
        <v>72</v>
      </c>
    </row>
    <row r="198" spans="1:71" ht="17" thickBot="1" x14ac:dyDescent="0.25">
      <c r="A198" s="69"/>
      <c r="B198" s="7" t="s">
        <v>92</v>
      </c>
      <c r="C198" s="8" t="s">
        <v>20</v>
      </c>
      <c r="D198" s="10">
        <v>-0.22689999999999999</v>
      </c>
      <c r="E198" s="10" t="s">
        <v>107</v>
      </c>
      <c r="F198" s="9">
        <f t="shared" si="128"/>
        <v>94</v>
      </c>
      <c r="G198" s="7" t="s">
        <v>78</v>
      </c>
      <c r="H198" s="8" t="s">
        <v>26</v>
      </c>
      <c r="I198" s="23">
        <v>-0.37398999999999999</v>
      </c>
      <c r="J198" s="23" t="s">
        <v>108</v>
      </c>
      <c r="K198" s="9">
        <f t="shared" si="131"/>
        <v>87</v>
      </c>
      <c r="L198" s="7" t="s">
        <v>21</v>
      </c>
      <c r="M198" s="8" t="s">
        <v>23</v>
      </c>
      <c r="N198" s="10">
        <v>-0.26505000000000001</v>
      </c>
      <c r="O198" s="10" t="s">
        <v>107</v>
      </c>
      <c r="P198" s="9">
        <f t="shared" si="136"/>
        <v>74</v>
      </c>
      <c r="Q198" s="7" t="s">
        <v>75</v>
      </c>
      <c r="R198" s="8" t="s">
        <v>25</v>
      </c>
      <c r="S198" s="10">
        <v>-0.48135</v>
      </c>
      <c r="T198" s="10" t="s">
        <v>107</v>
      </c>
      <c r="U198" s="9">
        <f t="shared" si="135"/>
        <v>77</v>
      </c>
      <c r="V198" s="7" t="s">
        <v>78</v>
      </c>
      <c r="W198" s="8" t="s">
        <v>28</v>
      </c>
      <c r="X198" s="23">
        <v>-0.41622999999999999</v>
      </c>
      <c r="Y198" s="23" t="s">
        <v>108</v>
      </c>
      <c r="Z198" s="9">
        <f t="shared" si="138"/>
        <v>71</v>
      </c>
      <c r="AA198" s="7" t="s">
        <v>84</v>
      </c>
      <c r="AB198" s="8" t="s">
        <v>26</v>
      </c>
      <c r="AC198" s="9">
        <v>-0.40111000000000002</v>
      </c>
      <c r="AD198" s="9"/>
      <c r="AE198" s="9">
        <f t="shared" si="130"/>
        <v>89</v>
      </c>
      <c r="AF198" s="7" t="s">
        <v>97</v>
      </c>
      <c r="AG198" s="8" t="s">
        <v>19</v>
      </c>
      <c r="AH198" s="9">
        <v>-0.25403999999999999</v>
      </c>
      <c r="AI198" s="9"/>
      <c r="AJ198" s="9">
        <f t="shared" si="139"/>
        <v>69</v>
      </c>
      <c r="AK198" s="7" t="s">
        <v>57</v>
      </c>
      <c r="AL198" s="8" t="s">
        <v>26</v>
      </c>
      <c r="AM198" s="10">
        <v>-0.29107</v>
      </c>
      <c r="AN198" s="10" t="s">
        <v>107</v>
      </c>
      <c r="AO198" s="9">
        <f t="shared" si="129"/>
        <v>92</v>
      </c>
      <c r="AP198" s="7" t="s">
        <v>83</v>
      </c>
      <c r="AQ198" s="8" t="s">
        <v>25</v>
      </c>
      <c r="AR198" s="23">
        <v>-0.35933999999999999</v>
      </c>
      <c r="AS198" s="23" t="s">
        <v>108</v>
      </c>
      <c r="AT198" s="9">
        <f t="shared" ref="AT198:AT230" si="140">IF(AR198&lt;AR197,AT197+1,AT197)</f>
        <v>67</v>
      </c>
      <c r="AU198" s="7" t="s">
        <v>75</v>
      </c>
      <c r="AV198" s="8" t="s">
        <v>25</v>
      </c>
      <c r="AW198" s="23">
        <v>-0.39534000000000002</v>
      </c>
      <c r="AX198" s="23" t="s">
        <v>108</v>
      </c>
      <c r="AY198" s="9">
        <f t="shared" si="132"/>
        <v>81</v>
      </c>
      <c r="AZ198" s="7" t="s">
        <v>83</v>
      </c>
      <c r="BA198" s="8" t="s">
        <v>25</v>
      </c>
      <c r="BB198" s="9">
        <v>-0.44413999999999998</v>
      </c>
      <c r="BC198" s="9"/>
      <c r="BD198" s="9">
        <f t="shared" si="133"/>
        <v>78</v>
      </c>
      <c r="BE198" s="7" t="s">
        <v>62</v>
      </c>
      <c r="BF198" s="8" t="s">
        <v>19</v>
      </c>
      <c r="BG198" s="10">
        <v>-0.19633999999999999</v>
      </c>
      <c r="BH198" s="10" t="s">
        <v>107</v>
      </c>
      <c r="BI198" s="9">
        <f t="shared" si="127"/>
        <v>58</v>
      </c>
      <c r="BJ198" s="7" t="s">
        <v>52</v>
      </c>
      <c r="BK198" s="8" t="s">
        <v>29</v>
      </c>
      <c r="BL198" s="10">
        <v>-0.33844000000000002</v>
      </c>
      <c r="BM198" s="10" t="s">
        <v>107</v>
      </c>
      <c r="BN198" s="9">
        <f t="shared" si="134"/>
        <v>78</v>
      </c>
      <c r="BO198" s="7" t="s">
        <v>75</v>
      </c>
      <c r="BP198" s="8" t="s">
        <v>29</v>
      </c>
      <c r="BQ198" s="10">
        <v>-0.30628</v>
      </c>
      <c r="BR198" t="s">
        <v>107</v>
      </c>
      <c r="BS198" s="9">
        <f t="shared" si="137"/>
        <v>73</v>
      </c>
    </row>
    <row r="199" spans="1:71" ht="17" thickBot="1" x14ac:dyDescent="0.25">
      <c r="A199" s="69"/>
      <c r="B199" s="7" t="s">
        <v>36</v>
      </c>
      <c r="C199" s="8" t="s">
        <v>23</v>
      </c>
      <c r="D199" s="10">
        <v>-0.23322999999999999</v>
      </c>
      <c r="E199" s="10" t="s">
        <v>107</v>
      </c>
      <c r="F199" s="9">
        <f t="shared" si="128"/>
        <v>95</v>
      </c>
      <c r="G199" s="7" t="s">
        <v>59</v>
      </c>
      <c r="H199" s="8" t="s">
        <v>23</v>
      </c>
      <c r="I199" s="10">
        <v>-0.38236999999999999</v>
      </c>
      <c r="J199" s="10" t="s">
        <v>107</v>
      </c>
      <c r="K199" s="9">
        <f t="shared" si="131"/>
        <v>88</v>
      </c>
      <c r="L199" s="7" t="s">
        <v>92</v>
      </c>
      <c r="M199" s="8" t="s">
        <v>20</v>
      </c>
      <c r="N199" s="23">
        <v>-0.26545000000000002</v>
      </c>
      <c r="O199" s="23" t="s">
        <v>108</v>
      </c>
      <c r="P199" s="9">
        <f t="shared" si="136"/>
        <v>75</v>
      </c>
      <c r="Q199" s="7" t="s">
        <v>78</v>
      </c>
      <c r="R199" s="8" t="s">
        <v>23</v>
      </c>
      <c r="S199" s="23">
        <v>-0.50112000000000001</v>
      </c>
      <c r="T199" s="23" t="s">
        <v>108</v>
      </c>
      <c r="U199" s="9">
        <f t="shared" si="135"/>
        <v>78</v>
      </c>
      <c r="V199" s="7" t="s">
        <v>50</v>
      </c>
      <c r="W199" s="8" t="s">
        <v>29</v>
      </c>
      <c r="X199" s="10">
        <v>-0.42638999999999999</v>
      </c>
      <c r="Y199" s="10" t="s">
        <v>107</v>
      </c>
      <c r="Z199" s="9">
        <f t="shared" si="138"/>
        <v>72</v>
      </c>
      <c r="AA199" s="7" t="s">
        <v>48</v>
      </c>
      <c r="AB199" s="8" t="s">
        <v>29</v>
      </c>
      <c r="AC199" s="10">
        <v>-0.40514</v>
      </c>
      <c r="AD199" s="10" t="s">
        <v>107</v>
      </c>
      <c r="AE199" s="9">
        <f t="shared" si="130"/>
        <v>90</v>
      </c>
      <c r="AF199" s="7" t="s">
        <v>95</v>
      </c>
      <c r="AG199" s="8" t="s">
        <v>23</v>
      </c>
      <c r="AH199" s="9">
        <v>-0.25913000000000003</v>
      </c>
      <c r="AI199" s="9"/>
      <c r="AJ199" s="9">
        <f t="shared" si="139"/>
        <v>70</v>
      </c>
      <c r="AK199" s="7" t="s">
        <v>99</v>
      </c>
      <c r="AL199" s="8" t="s">
        <v>28</v>
      </c>
      <c r="AM199" s="10">
        <v>-0.30027999999999999</v>
      </c>
      <c r="AN199" s="10" t="s">
        <v>107</v>
      </c>
      <c r="AO199" s="9">
        <f t="shared" si="129"/>
        <v>93</v>
      </c>
      <c r="AP199" s="7" t="s">
        <v>62</v>
      </c>
      <c r="AQ199" s="8" t="s">
        <v>23</v>
      </c>
      <c r="AR199" s="10">
        <v>-0.37009999999999998</v>
      </c>
      <c r="AS199" s="10" t="s">
        <v>107</v>
      </c>
      <c r="AT199" s="9">
        <f t="shared" si="140"/>
        <v>68</v>
      </c>
      <c r="AU199" s="7" t="s">
        <v>83</v>
      </c>
      <c r="AV199" s="8" t="s">
        <v>25</v>
      </c>
      <c r="AW199" s="9">
        <v>-0.39839999999999998</v>
      </c>
      <c r="AX199" s="9"/>
      <c r="AY199" s="9">
        <f t="shared" si="132"/>
        <v>82</v>
      </c>
      <c r="AZ199" s="7" t="s">
        <v>75</v>
      </c>
      <c r="BA199" s="8" t="s">
        <v>25</v>
      </c>
      <c r="BB199" s="10">
        <v>-0.44591999999999998</v>
      </c>
      <c r="BC199" s="10" t="s">
        <v>107</v>
      </c>
      <c r="BD199" s="9">
        <f t="shared" si="133"/>
        <v>79</v>
      </c>
      <c r="BE199" s="7" t="s">
        <v>59</v>
      </c>
      <c r="BF199" s="8" t="s">
        <v>20</v>
      </c>
      <c r="BG199" s="10">
        <v>-0.19827</v>
      </c>
      <c r="BH199" s="10" t="s">
        <v>107</v>
      </c>
      <c r="BI199" s="9">
        <f t="shared" si="127"/>
        <v>59</v>
      </c>
      <c r="BJ199" s="7" t="s">
        <v>44</v>
      </c>
      <c r="BK199" s="8" t="s">
        <v>23</v>
      </c>
      <c r="BL199" s="10">
        <v>-0.34025</v>
      </c>
      <c r="BM199" s="10" t="s">
        <v>107</v>
      </c>
      <c r="BN199" s="9">
        <f t="shared" si="134"/>
        <v>79</v>
      </c>
      <c r="BO199" s="7" t="s">
        <v>99</v>
      </c>
      <c r="BP199" s="8" t="s">
        <v>20</v>
      </c>
      <c r="BQ199" s="10">
        <v>-0.30664000000000002</v>
      </c>
      <c r="BR199" t="s">
        <v>107</v>
      </c>
      <c r="BS199" s="9">
        <f t="shared" si="137"/>
        <v>74</v>
      </c>
    </row>
    <row r="200" spans="1:71" ht="17" thickBot="1" x14ac:dyDescent="0.25">
      <c r="A200" s="69"/>
      <c r="B200" s="7" t="s">
        <v>40</v>
      </c>
      <c r="C200" s="8" t="s">
        <v>29</v>
      </c>
      <c r="D200" s="9">
        <v>-0.23996999999999999</v>
      </c>
      <c r="E200" s="9"/>
      <c r="F200" s="9">
        <f t="shared" si="128"/>
        <v>96</v>
      </c>
      <c r="G200" s="7" t="s">
        <v>69</v>
      </c>
      <c r="H200" s="8" t="s">
        <v>29</v>
      </c>
      <c r="I200" s="23">
        <v>-0.38984000000000002</v>
      </c>
      <c r="J200" s="23" t="s">
        <v>108</v>
      </c>
      <c r="K200" s="9">
        <f t="shared" si="131"/>
        <v>89</v>
      </c>
      <c r="L200" s="7" t="s">
        <v>74</v>
      </c>
      <c r="M200" s="8" t="s">
        <v>28</v>
      </c>
      <c r="N200" s="10">
        <v>-0.27294000000000002</v>
      </c>
      <c r="O200" s="10" t="s">
        <v>107</v>
      </c>
      <c r="P200" s="9">
        <f t="shared" si="136"/>
        <v>76</v>
      </c>
      <c r="Q200" s="7" t="s">
        <v>41</v>
      </c>
      <c r="R200" s="8" t="s">
        <v>29</v>
      </c>
      <c r="S200" s="10">
        <v>-0.51987000000000005</v>
      </c>
      <c r="T200" s="10" t="s">
        <v>107</v>
      </c>
      <c r="U200" s="9">
        <f t="shared" si="135"/>
        <v>79</v>
      </c>
      <c r="V200" s="7" t="s">
        <v>73</v>
      </c>
      <c r="W200" s="8" t="s">
        <v>23</v>
      </c>
      <c r="X200" s="9">
        <v>-0.43124000000000001</v>
      </c>
      <c r="Y200" s="9"/>
      <c r="Z200" s="9">
        <f t="shared" si="138"/>
        <v>73</v>
      </c>
      <c r="AA200" s="7" t="s">
        <v>81</v>
      </c>
      <c r="AB200" s="8" t="s">
        <v>26</v>
      </c>
      <c r="AC200" s="10">
        <v>-0.45567999999999997</v>
      </c>
      <c r="AD200" s="10" t="s">
        <v>107</v>
      </c>
      <c r="AE200" s="9">
        <f t="shared" si="130"/>
        <v>91</v>
      </c>
      <c r="AF200" s="7" t="s">
        <v>75</v>
      </c>
      <c r="AG200" s="8" t="s">
        <v>29</v>
      </c>
      <c r="AH200" s="23">
        <v>-0.28703000000000001</v>
      </c>
      <c r="AI200" s="23" t="s">
        <v>108</v>
      </c>
      <c r="AJ200" s="9">
        <f t="shared" si="139"/>
        <v>71</v>
      </c>
      <c r="AK200" s="7" t="s">
        <v>40</v>
      </c>
      <c r="AL200" s="8" t="s">
        <v>26</v>
      </c>
      <c r="AM200" s="9">
        <v>-0.31258999999999998</v>
      </c>
      <c r="AN200" s="9"/>
      <c r="AO200" s="9">
        <f t="shared" si="129"/>
        <v>94</v>
      </c>
      <c r="AP200" s="7" t="s">
        <v>75</v>
      </c>
      <c r="AQ200" s="8" t="s">
        <v>25</v>
      </c>
      <c r="AR200" s="10">
        <v>-0.41274</v>
      </c>
      <c r="AS200" s="10" t="s">
        <v>107</v>
      </c>
      <c r="AT200" s="9">
        <f t="shared" si="140"/>
        <v>69</v>
      </c>
      <c r="AU200" s="7" t="s">
        <v>90</v>
      </c>
      <c r="AV200" s="8" t="s">
        <v>26</v>
      </c>
      <c r="AW200" s="9">
        <v>-0.40307999999999999</v>
      </c>
      <c r="AX200" s="9"/>
      <c r="AY200" s="9">
        <f t="shared" si="132"/>
        <v>83</v>
      </c>
      <c r="AZ200" s="7" t="s">
        <v>90</v>
      </c>
      <c r="BA200" s="8" t="s">
        <v>20</v>
      </c>
      <c r="BB200" s="9">
        <v>-0.44802999999999998</v>
      </c>
      <c r="BC200" s="9"/>
      <c r="BD200" s="9">
        <f t="shared" si="133"/>
        <v>80</v>
      </c>
      <c r="BE200" s="7" t="s">
        <v>57</v>
      </c>
      <c r="BF200" s="8" t="s">
        <v>23</v>
      </c>
      <c r="BG200" s="9">
        <v>-0.20266999999999999</v>
      </c>
      <c r="BH200" s="9"/>
      <c r="BI200" s="9">
        <f t="shared" si="127"/>
        <v>60</v>
      </c>
      <c r="BJ200" s="7" t="s">
        <v>98</v>
      </c>
      <c r="BK200" s="8" t="s">
        <v>19</v>
      </c>
      <c r="BL200" s="9">
        <v>-0.35903000000000002</v>
      </c>
      <c r="BM200" s="9"/>
      <c r="BN200" s="9">
        <f t="shared" si="134"/>
        <v>80</v>
      </c>
      <c r="BO200" s="7" t="s">
        <v>83</v>
      </c>
      <c r="BP200" s="8" t="s">
        <v>25</v>
      </c>
      <c r="BQ200" s="10">
        <v>-0.31564999999999999</v>
      </c>
      <c r="BR200" t="s">
        <v>107</v>
      </c>
      <c r="BS200" s="9">
        <f t="shared" si="137"/>
        <v>75</v>
      </c>
    </row>
    <row r="201" spans="1:71" ht="17" thickBot="1" x14ac:dyDescent="0.25">
      <c r="A201" s="69"/>
      <c r="B201" s="7" t="s">
        <v>80</v>
      </c>
      <c r="C201" s="8" t="s">
        <v>25</v>
      </c>
      <c r="D201" s="10">
        <v>-0.24049000000000001</v>
      </c>
      <c r="E201" s="10" t="s">
        <v>107</v>
      </c>
      <c r="F201" s="9">
        <f t="shared" si="128"/>
        <v>97</v>
      </c>
      <c r="G201" s="7" t="s">
        <v>97</v>
      </c>
      <c r="H201" s="8" t="s">
        <v>23</v>
      </c>
      <c r="I201" s="10">
        <v>-0.39490999999999998</v>
      </c>
      <c r="J201" s="10" t="s">
        <v>107</v>
      </c>
      <c r="K201" s="9">
        <f t="shared" si="131"/>
        <v>90</v>
      </c>
      <c r="L201" s="7" t="s">
        <v>53</v>
      </c>
      <c r="M201" s="8" t="s">
        <v>28</v>
      </c>
      <c r="N201" s="10">
        <v>-0.27517999999999998</v>
      </c>
      <c r="O201" s="10" t="s">
        <v>107</v>
      </c>
      <c r="P201" s="9">
        <f t="shared" si="136"/>
        <v>77</v>
      </c>
      <c r="Q201" s="7" t="s">
        <v>90</v>
      </c>
      <c r="R201" s="8" t="s">
        <v>23</v>
      </c>
      <c r="S201" s="9">
        <v>-0.53335999999999995</v>
      </c>
      <c r="T201" s="9"/>
      <c r="U201" s="9">
        <f t="shared" si="135"/>
        <v>80</v>
      </c>
      <c r="V201" s="7" t="s">
        <v>86</v>
      </c>
      <c r="W201" s="8" t="s">
        <v>28</v>
      </c>
      <c r="X201" s="10">
        <v>-0.44796999999999998</v>
      </c>
      <c r="Y201" s="10" t="s">
        <v>107</v>
      </c>
      <c r="Z201" s="9">
        <f t="shared" si="138"/>
        <v>74</v>
      </c>
      <c r="AA201" s="7" t="s">
        <v>69</v>
      </c>
      <c r="AB201" s="8" t="s">
        <v>29</v>
      </c>
      <c r="AC201" s="9">
        <v>-0.45834000000000003</v>
      </c>
      <c r="AD201" s="9"/>
      <c r="AE201" s="9">
        <f t="shared" si="130"/>
        <v>92</v>
      </c>
      <c r="AF201" s="7" t="s">
        <v>83</v>
      </c>
      <c r="AG201" s="8" t="s">
        <v>29</v>
      </c>
      <c r="AH201" s="9">
        <v>-0.28766999999999998</v>
      </c>
      <c r="AI201" s="9"/>
      <c r="AJ201" s="9">
        <f t="shared" si="139"/>
        <v>72</v>
      </c>
      <c r="AK201" s="7" t="s">
        <v>65</v>
      </c>
      <c r="AL201" s="8" t="s">
        <v>20</v>
      </c>
      <c r="AM201" s="23">
        <v>-0.31791999999999998</v>
      </c>
      <c r="AN201" s="23" t="s">
        <v>108</v>
      </c>
      <c r="AO201" s="9">
        <f t="shared" si="129"/>
        <v>95</v>
      </c>
      <c r="AP201" s="7" t="s">
        <v>98</v>
      </c>
      <c r="AQ201" s="8" t="s">
        <v>29</v>
      </c>
      <c r="AR201" s="10">
        <v>-0.41696</v>
      </c>
      <c r="AS201" s="10" t="s">
        <v>107</v>
      </c>
      <c r="AT201" s="9">
        <f t="shared" si="140"/>
        <v>70</v>
      </c>
      <c r="AU201" s="7" t="s">
        <v>83</v>
      </c>
      <c r="AV201" s="8" t="s">
        <v>29</v>
      </c>
      <c r="AW201" s="9">
        <v>-0.41742000000000001</v>
      </c>
      <c r="AX201" s="9"/>
      <c r="AY201" s="9">
        <f t="shared" si="132"/>
        <v>84</v>
      </c>
      <c r="AZ201" s="7" t="s">
        <v>59</v>
      </c>
      <c r="BA201" s="8" t="s">
        <v>23</v>
      </c>
      <c r="BB201" s="10">
        <v>-0.45778999999999997</v>
      </c>
      <c r="BC201" s="10" t="s">
        <v>107</v>
      </c>
      <c r="BD201" s="9">
        <f t="shared" si="133"/>
        <v>81</v>
      </c>
      <c r="BE201" s="7" t="s">
        <v>75</v>
      </c>
      <c r="BF201" s="8" t="s">
        <v>25</v>
      </c>
      <c r="BG201" s="23">
        <v>-0.20687</v>
      </c>
      <c r="BH201" s="23" t="s">
        <v>108</v>
      </c>
      <c r="BI201" s="9">
        <f t="shared" si="127"/>
        <v>61</v>
      </c>
      <c r="BJ201" s="7" t="s">
        <v>80</v>
      </c>
      <c r="BK201" s="8" t="s">
        <v>25</v>
      </c>
      <c r="BL201" s="10">
        <v>-0.36706</v>
      </c>
      <c r="BM201" s="10" t="s">
        <v>107</v>
      </c>
      <c r="BN201" s="9">
        <f t="shared" si="134"/>
        <v>81</v>
      </c>
      <c r="BO201" s="7" t="s">
        <v>59</v>
      </c>
      <c r="BP201" s="8" t="s">
        <v>20</v>
      </c>
      <c r="BQ201" s="10">
        <v>-0.31614999999999999</v>
      </c>
      <c r="BR201" t="s">
        <v>107</v>
      </c>
      <c r="BS201" s="9">
        <f t="shared" si="137"/>
        <v>76</v>
      </c>
    </row>
    <row r="202" spans="1:71" ht="17" thickBot="1" x14ac:dyDescent="0.25">
      <c r="A202" s="69"/>
      <c r="B202" s="7" t="s">
        <v>93</v>
      </c>
      <c r="C202" s="8" t="s">
        <v>25</v>
      </c>
      <c r="D202" s="23">
        <v>-0.24729000000000001</v>
      </c>
      <c r="E202" s="23" t="s">
        <v>108</v>
      </c>
      <c r="F202" s="9">
        <f t="shared" si="128"/>
        <v>98</v>
      </c>
      <c r="G202" s="7" t="s">
        <v>37</v>
      </c>
      <c r="H202" s="8" t="s">
        <v>23</v>
      </c>
      <c r="I202" s="10">
        <v>-0.41991000000000001</v>
      </c>
      <c r="J202" s="10" t="s">
        <v>107</v>
      </c>
      <c r="K202" s="9">
        <f t="shared" si="131"/>
        <v>91</v>
      </c>
      <c r="L202" s="7" t="s">
        <v>57</v>
      </c>
      <c r="M202" s="8" t="s">
        <v>23</v>
      </c>
      <c r="N202" s="10">
        <v>-0.27537</v>
      </c>
      <c r="O202" s="10" t="s">
        <v>107</v>
      </c>
      <c r="P202" s="9">
        <f t="shared" si="136"/>
        <v>78</v>
      </c>
      <c r="Q202" s="7" t="s">
        <v>73</v>
      </c>
      <c r="R202" s="8" t="s">
        <v>23</v>
      </c>
      <c r="S202" s="23">
        <v>-0.56440999999999997</v>
      </c>
      <c r="T202" s="23" t="s">
        <v>108</v>
      </c>
      <c r="U202" s="9">
        <f t="shared" si="135"/>
        <v>81</v>
      </c>
      <c r="V202" s="7" t="s">
        <v>96</v>
      </c>
      <c r="W202" s="8" t="s">
        <v>22</v>
      </c>
      <c r="X202" s="9">
        <v>-0.45744000000000001</v>
      </c>
      <c r="Y202" s="9"/>
      <c r="Z202" s="9">
        <f t="shared" si="138"/>
        <v>75</v>
      </c>
      <c r="AA202" s="7" t="s">
        <v>69</v>
      </c>
      <c r="AB202" s="8" t="s">
        <v>19</v>
      </c>
      <c r="AC202" s="9">
        <v>-0.4597</v>
      </c>
      <c r="AD202" s="9"/>
      <c r="AE202" s="9">
        <f t="shared" si="130"/>
        <v>93</v>
      </c>
      <c r="AF202" s="7" t="s">
        <v>83</v>
      </c>
      <c r="AG202" s="8" t="s">
        <v>25</v>
      </c>
      <c r="AH202" s="9">
        <v>-0.29497000000000001</v>
      </c>
      <c r="AI202" s="9"/>
      <c r="AJ202" s="9">
        <f t="shared" si="139"/>
        <v>73</v>
      </c>
      <c r="AK202" s="7" t="s">
        <v>69</v>
      </c>
      <c r="AL202" s="8" t="s">
        <v>29</v>
      </c>
      <c r="AM202" s="10">
        <v>-0.31907999999999997</v>
      </c>
      <c r="AN202" s="10" t="s">
        <v>107</v>
      </c>
      <c r="AO202" s="9">
        <f t="shared" si="129"/>
        <v>96</v>
      </c>
      <c r="AP202" s="7" t="s">
        <v>90</v>
      </c>
      <c r="AQ202" s="8" t="s">
        <v>26</v>
      </c>
      <c r="AR202" s="10">
        <v>-0.42060999999999998</v>
      </c>
      <c r="AS202" s="10" t="s">
        <v>107</v>
      </c>
      <c r="AT202" s="9">
        <f t="shared" si="140"/>
        <v>71</v>
      </c>
      <c r="AU202" s="7" t="s">
        <v>75</v>
      </c>
      <c r="AV202" s="8" t="s">
        <v>29</v>
      </c>
      <c r="AW202" s="10">
        <v>-0.41889999999999999</v>
      </c>
      <c r="AX202" s="10" t="s">
        <v>107</v>
      </c>
      <c r="AY202" s="9">
        <f t="shared" si="132"/>
        <v>85</v>
      </c>
      <c r="AZ202" s="7" t="s">
        <v>37</v>
      </c>
      <c r="BA202" s="8" t="s">
        <v>23</v>
      </c>
      <c r="BB202" s="10">
        <v>-0.46443000000000001</v>
      </c>
      <c r="BC202" s="10" t="s">
        <v>107</v>
      </c>
      <c r="BD202" s="9">
        <f t="shared" si="133"/>
        <v>82</v>
      </c>
      <c r="BE202" s="7" t="s">
        <v>95</v>
      </c>
      <c r="BF202" s="8" t="s">
        <v>23</v>
      </c>
      <c r="BG202" s="9">
        <v>-0.20745</v>
      </c>
      <c r="BH202" s="9"/>
      <c r="BI202" s="9">
        <f t="shared" si="127"/>
        <v>62</v>
      </c>
      <c r="BJ202" s="7" t="s">
        <v>39</v>
      </c>
      <c r="BK202" s="8" t="s">
        <v>25</v>
      </c>
      <c r="BL202" s="10">
        <v>-0.38019999999999998</v>
      </c>
      <c r="BM202" s="10" t="s">
        <v>107</v>
      </c>
      <c r="BN202" s="9">
        <f t="shared" si="134"/>
        <v>82</v>
      </c>
      <c r="BO202" s="7" t="s">
        <v>44</v>
      </c>
      <c r="BP202" s="8" t="s">
        <v>20</v>
      </c>
      <c r="BQ202" s="10">
        <v>-0.32005</v>
      </c>
      <c r="BR202" t="s">
        <v>107</v>
      </c>
      <c r="BS202" s="9">
        <f t="shared" si="137"/>
        <v>77</v>
      </c>
    </row>
    <row r="203" spans="1:71" ht="17" thickBot="1" x14ac:dyDescent="0.25">
      <c r="A203" s="69"/>
      <c r="B203" s="7" t="s">
        <v>72</v>
      </c>
      <c r="C203" s="8" t="s">
        <v>25</v>
      </c>
      <c r="D203" s="9">
        <v>-0.24976000000000001</v>
      </c>
      <c r="E203" s="9"/>
      <c r="F203" s="9">
        <f t="shared" si="128"/>
        <v>99</v>
      </c>
      <c r="G203" s="7" t="s">
        <v>95</v>
      </c>
      <c r="H203" s="8" t="s">
        <v>26</v>
      </c>
      <c r="I203" s="9">
        <v>-0.44251000000000001</v>
      </c>
      <c r="J203" s="9"/>
      <c r="K203" s="9">
        <f t="shared" si="131"/>
        <v>92</v>
      </c>
      <c r="L203" s="7" t="s">
        <v>52</v>
      </c>
      <c r="M203" s="8" t="s">
        <v>23</v>
      </c>
      <c r="N203" s="23">
        <v>-0.27659</v>
      </c>
      <c r="O203" s="23" t="s">
        <v>108</v>
      </c>
      <c r="P203" s="9">
        <f t="shared" si="136"/>
        <v>79</v>
      </c>
      <c r="Q203" s="7" t="s">
        <v>86</v>
      </c>
      <c r="R203" s="8" t="s">
        <v>28</v>
      </c>
      <c r="S203" s="10">
        <v>-0.56584999999999996</v>
      </c>
      <c r="T203" s="10" t="s">
        <v>107</v>
      </c>
      <c r="U203" s="9">
        <f t="shared" si="135"/>
        <v>82</v>
      </c>
      <c r="V203" s="7" t="s">
        <v>98</v>
      </c>
      <c r="W203" s="8" t="s">
        <v>19</v>
      </c>
      <c r="X203" s="23">
        <v>-0.45760000000000001</v>
      </c>
      <c r="Y203" s="23" t="s">
        <v>108</v>
      </c>
      <c r="Z203" s="9">
        <f t="shared" si="138"/>
        <v>76</v>
      </c>
      <c r="AA203" s="7" t="s">
        <v>102</v>
      </c>
      <c r="AB203" s="8" t="s">
        <v>20</v>
      </c>
      <c r="AC203" s="10">
        <v>-0.46056999999999998</v>
      </c>
      <c r="AD203" s="10" t="s">
        <v>107</v>
      </c>
      <c r="AE203" s="9">
        <f t="shared" si="130"/>
        <v>94</v>
      </c>
      <c r="AF203" s="7" t="s">
        <v>74</v>
      </c>
      <c r="AG203" s="8" t="s">
        <v>23</v>
      </c>
      <c r="AH203" s="10">
        <v>-0.30381000000000002</v>
      </c>
      <c r="AI203" s="10" t="s">
        <v>107</v>
      </c>
      <c r="AJ203" s="9">
        <f t="shared" si="139"/>
        <v>74</v>
      </c>
      <c r="AK203" s="7" t="s">
        <v>44</v>
      </c>
      <c r="AL203" s="8" t="s">
        <v>20</v>
      </c>
      <c r="AM203" s="10">
        <v>-0.31967000000000001</v>
      </c>
      <c r="AN203" s="10" t="s">
        <v>107</v>
      </c>
      <c r="AO203" s="9">
        <f t="shared" si="129"/>
        <v>97</v>
      </c>
      <c r="AP203" s="7" t="s">
        <v>90</v>
      </c>
      <c r="AQ203" s="8" t="s">
        <v>20</v>
      </c>
      <c r="AR203" s="10">
        <v>-0.43287999999999999</v>
      </c>
      <c r="AS203" s="10" t="s">
        <v>107</v>
      </c>
      <c r="AT203" s="9">
        <f t="shared" si="140"/>
        <v>72</v>
      </c>
      <c r="AU203" s="7" t="s">
        <v>37</v>
      </c>
      <c r="AV203" s="8" t="s">
        <v>23</v>
      </c>
      <c r="AW203" s="10">
        <v>-0.4481</v>
      </c>
      <c r="AX203" s="10" t="s">
        <v>107</v>
      </c>
      <c r="AY203" s="9">
        <f t="shared" si="132"/>
        <v>86</v>
      </c>
      <c r="AZ203" s="7" t="s">
        <v>62</v>
      </c>
      <c r="BA203" s="8" t="s">
        <v>23</v>
      </c>
      <c r="BB203" s="10">
        <v>-0.47011999999999998</v>
      </c>
      <c r="BC203" s="10" t="s">
        <v>107</v>
      </c>
      <c r="BD203" s="9">
        <f t="shared" si="133"/>
        <v>83</v>
      </c>
      <c r="BE203" s="7" t="s">
        <v>83</v>
      </c>
      <c r="BF203" s="8" t="s">
        <v>20</v>
      </c>
      <c r="BG203" s="9">
        <v>-0.21009</v>
      </c>
      <c r="BH203" s="9"/>
      <c r="BI203" s="9">
        <f t="shared" si="127"/>
        <v>63</v>
      </c>
      <c r="BJ203" s="7" t="s">
        <v>37</v>
      </c>
      <c r="BK203" s="8" t="s">
        <v>25</v>
      </c>
      <c r="BL203" s="10">
        <v>-0.38066</v>
      </c>
      <c r="BM203" s="10" t="s">
        <v>107</v>
      </c>
      <c r="BN203" s="9">
        <f t="shared" si="134"/>
        <v>83</v>
      </c>
      <c r="BO203" s="7" t="s">
        <v>57</v>
      </c>
      <c r="BP203" s="8" t="s">
        <v>20</v>
      </c>
      <c r="BQ203" s="10">
        <v>-0.32473000000000002</v>
      </c>
      <c r="BR203" t="s">
        <v>107</v>
      </c>
      <c r="BS203" s="9">
        <f t="shared" si="137"/>
        <v>78</v>
      </c>
    </row>
    <row r="204" spans="1:71" ht="17" thickBot="1" x14ac:dyDescent="0.25">
      <c r="A204" s="69"/>
      <c r="B204" s="7" t="s">
        <v>87</v>
      </c>
      <c r="C204" s="8" t="s">
        <v>19</v>
      </c>
      <c r="D204" s="10">
        <v>-0.26540000000000002</v>
      </c>
      <c r="E204" s="10" t="s">
        <v>107</v>
      </c>
      <c r="F204" s="9">
        <f t="shared" si="128"/>
        <v>100</v>
      </c>
      <c r="G204" s="7" t="s">
        <v>90</v>
      </c>
      <c r="H204" s="8" t="s">
        <v>29</v>
      </c>
      <c r="I204" s="9">
        <v>-0.44451000000000002</v>
      </c>
      <c r="J204" s="9"/>
      <c r="K204" s="9">
        <f t="shared" si="131"/>
        <v>93</v>
      </c>
      <c r="L204" s="7" t="s">
        <v>79</v>
      </c>
      <c r="M204" s="8" t="s">
        <v>29</v>
      </c>
      <c r="N204" s="10">
        <v>-0.27894000000000002</v>
      </c>
      <c r="O204" s="10" t="s">
        <v>107</v>
      </c>
      <c r="P204" s="9">
        <f t="shared" si="136"/>
        <v>80</v>
      </c>
      <c r="Q204" s="7" t="s">
        <v>50</v>
      </c>
      <c r="R204" s="8" t="s">
        <v>29</v>
      </c>
      <c r="S204" s="10">
        <v>-0.56669000000000003</v>
      </c>
      <c r="T204" s="10" t="s">
        <v>107</v>
      </c>
      <c r="U204" s="9">
        <f t="shared" si="135"/>
        <v>83</v>
      </c>
      <c r="V204" s="7" t="s">
        <v>96</v>
      </c>
      <c r="W204" s="8" t="s">
        <v>25</v>
      </c>
      <c r="X204" s="23">
        <v>-0.46122000000000002</v>
      </c>
      <c r="Y204" s="23" t="s">
        <v>108</v>
      </c>
      <c r="Z204" s="9">
        <f t="shared" si="138"/>
        <v>77</v>
      </c>
      <c r="AA204" s="7" t="s">
        <v>52</v>
      </c>
      <c r="AB204" s="8" t="s">
        <v>23</v>
      </c>
      <c r="AC204" s="10">
        <v>-0.47003</v>
      </c>
      <c r="AD204" s="10" t="s">
        <v>107</v>
      </c>
      <c r="AE204" s="9">
        <f t="shared" si="130"/>
        <v>95</v>
      </c>
      <c r="AF204" s="7" t="s">
        <v>74</v>
      </c>
      <c r="AG204" s="8" t="s">
        <v>25</v>
      </c>
      <c r="AH204" s="10">
        <v>-0.30442000000000002</v>
      </c>
      <c r="AI204" s="10" t="s">
        <v>107</v>
      </c>
      <c r="AJ204" s="9">
        <f t="shared" si="139"/>
        <v>75</v>
      </c>
      <c r="AK204" s="7" t="s">
        <v>67</v>
      </c>
      <c r="AL204" s="8" t="s">
        <v>20</v>
      </c>
      <c r="AM204" s="10">
        <v>-0.32023000000000001</v>
      </c>
      <c r="AN204" s="10" t="s">
        <v>107</v>
      </c>
      <c r="AO204" s="9">
        <f t="shared" si="129"/>
        <v>98</v>
      </c>
      <c r="AP204" s="7" t="s">
        <v>98</v>
      </c>
      <c r="AQ204" s="8" t="s">
        <v>19</v>
      </c>
      <c r="AR204" s="10">
        <v>-0.45288</v>
      </c>
      <c r="AS204" s="10" t="s">
        <v>107</v>
      </c>
      <c r="AT204" s="9">
        <f t="shared" si="140"/>
        <v>73</v>
      </c>
      <c r="AU204" s="7" t="s">
        <v>98</v>
      </c>
      <c r="AV204" s="8" t="s">
        <v>19</v>
      </c>
      <c r="AW204" s="10">
        <v>-0.44994000000000001</v>
      </c>
      <c r="AX204" s="10" t="s">
        <v>107</v>
      </c>
      <c r="AY204" s="9">
        <f t="shared" si="132"/>
        <v>87</v>
      </c>
      <c r="AZ204" s="7" t="s">
        <v>75</v>
      </c>
      <c r="BA204" s="8" t="s">
        <v>29</v>
      </c>
      <c r="BB204" s="10">
        <v>-0.49087999999999998</v>
      </c>
      <c r="BC204" s="10" t="s">
        <v>107</v>
      </c>
      <c r="BD204" s="9">
        <f t="shared" si="133"/>
        <v>84</v>
      </c>
      <c r="BE204" s="7" t="s">
        <v>90</v>
      </c>
      <c r="BF204" s="8" t="s">
        <v>26</v>
      </c>
      <c r="BG204" s="9">
        <v>-0.21057999999999999</v>
      </c>
      <c r="BH204" s="9"/>
      <c r="BI204" s="9">
        <f t="shared" si="127"/>
        <v>64</v>
      </c>
      <c r="BJ204" s="7" t="s">
        <v>90</v>
      </c>
      <c r="BK204" s="8" t="s">
        <v>23</v>
      </c>
      <c r="BL204" s="9">
        <v>-0.3846</v>
      </c>
      <c r="BM204" s="9"/>
      <c r="BN204" s="9">
        <f t="shared" si="134"/>
        <v>84</v>
      </c>
      <c r="BO204" s="7" t="s">
        <v>67</v>
      </c>
      <c r="BP204" s="8" t="s">
        <v>20</v>
      </c>
      <c r="BQ204" s="10">
        <v>-0.33056000000000002</v>
      </c>
      <c r="BR204" t="s">
        <v>107</v>
      </c>
      <c r="BS204" s="9">
        <f t="shared" si="137"/>
        <v>79</v>
      </c>
    </row>
    <row r="205" spans="1:71" ht="17" thickBot="1" x14ac:dyDescent="0.25">
      <c r="A205" s="69"/>
      <c r="B205" s="7" t="s">
        <v>99</v>
      </c>
      <c r="C205" s="8" t="s">
        <v>23</v>
      </c>
      <c r="D205" s="23">
        <v>-0.26717000000000002</v>
      </c>
      <c r="E205" s="23" t="s">
        <v>108</v>
      </c>
      <c r="F205" s="9">
        <f t="shared" si="128"/>
        <v>101</v>
      </c>
      <c r="G205" s="7" t="s">
        <v>83</v>
      </c>
      <c r="H205" s="8" t="s">
        <v>25</v>
      </c>
      <c r="I205" s="9">
        <v>-0.44785000000000003</v>
      </c>
      <c r="J205" s="9"/>
      <c r="K205" s="9">
        <f t="shared" si="131"/>
        <v>94</v>
      </c>
      <c r="L205" s="7" t="s">
        <v>103</v>
      </c>
      <c r="M205" s="8" t="s">
        <v>26</v>
      </c>
      <c r="N205" s="9">
        <v>-0.28264</v>
      </c>
      <c r="O205" s="9"/>
      <c r="P205" s="9">
        <f t="shared" si="136"/>
        <v>81</v>
      </c>
      <c r="Q205" s="7" t="s">
        <v>65</v>
      </c>
      <c r="R205" s="8" t="s">
        <v>23</v>
      </c>
      <c r="S205" s="10">
        <v>-0.56999</v>
      </c>
      <c r="T205" s="10" t="s">
        <v>107</v>
      </c>
      <c r="U205" s="9">
        <f t="shared" si="135"/>
        <v>84</v>
      </c>
      <c r="V205" s="7" t="s">
        <v>90</v>
      </c>
      <c r="W205" s="8" t="s">
        <v>23</v>
      </c>
      <c r="X205" s="9">
        <v>-0.46142</v>
      </c>
      <c r="Y205" s="9"/>
      <c r="Z205" s="9">
        <f t="shared" si="138"/>
        <v>78</v>
      </c>
      <c r="AA205" s="7" t="s">
        <v>93</v>
      </c>
      <c r="AB205" s="8" t="s">
        <v>20</v>
      </c>
      <c r="AC205" s="9">
        <v>-0.47874</v>
      </c>
      <c r="AD205" s="9"/>
      <c r="AE205" s="9">
        <f t="shared" si="130"/>
        <v>96</v>
      </c>
      <c r="AF205" s="7" t="s">
        <v>37</v>
      </c>
      <c r="AG205" s="8" t="s">
        <v>25</v>
      </c>
      <c r="AH205" s="10">
        <v>-0.31028</v>
      </c>
      <c r="AI205" s="10" t="s">
        <v>107</v>
      </c>
      <c r="AJ205" s="9">
        <f t="shared" si="139"/>
        <v>76</v>
      </c>
      <c r="AK205" s="7" t="s">
        <v>81</v>
      </c>
      <c r="AL205" s="8" t="s">
        <v>29</v>
      </c>
      <c r="AM205" s="9">
        <v>-0.32812999999999998</v>
      </c>
      <c r="AN205" s="9"/>
      <c r="AO205" s="9">
        <f t="shared" si="129"/>
        <v>99</v>
      </c>
      <c r="AP205" s="7" t="s">
        <v>83</v>
      </c>
      <c r="AQ205" s="8" t="s">
        <v>20</v>
      </c>
      <c r="AR205" s="10">
        <v>-0.45709</v>
      </c>
      <c r="AS205" s="10" t="s">
        <v>107</v>
      </c>
      <c r="AT205" s="9">
        <f t="shared" si="140"/>
        <v>74</v>
      </c>
      <c r="AU205" s="7" t="s">
        <v>69</v>
      </c>
      <c r="AV205" s="8" t="s">
        <v>29</v>
      </c>
      <c r="AW205" s="10">
        <v>-0.45911000000000002</v>
      </c>
      <c r="AX205" s="10" t="s">
        <v>107</v>
      </c>
      <c r="AY205" s="9">
        <f t="shared" si="132"/>
        <v>88</v>
      </c>
      <c r="AZ205" s="7" t="s">
        <v>85</v>
      </c>
      <c r="BA205" s="8" t="s">
        <v>19</v>
      </c>
      <c r="BB205" s="9">
        <v>-0.49270999999999998</v>
      </c>
      <c r="BC205" s="9"/>
      <c r="BD205" s="9">
        <f t="shared" si="133"/>
        <v>85</v>
      </c>
      <c r="BE205" s="7" t="s">
        <v>79</v>
      </c>
      <c r="BF205" s="8" t="s">
        <v>25</v>
      </c>
      <c r="BG205" s="9">
        <v>-0.21118000000000001</v>
      </c>
      <c r="BH205" s="9"/>
      <c r="BI205" s="9">
        <f t="shared" si="127"/>
        <v>65</v>
      </c>
      <c r="BJ205" s="7" t="s">
        <v>93</v>
      </c>
      <c r="BK205" s="8" t="s">
        <v>20</v>
      </c>
      <c r="BL205" s="9">
        <v>-0.38702999999999999</v>
      </c>
      <c r="BM205" s="9"/>
      <c r="BN205" s="9">
        <f t="shared" si="134"/>
        <v>85</v>
      </c>
      <c r="BO205" s="7" t="s">
        <v>98</v>
      </c>
      <c r="BP205" s="8" t="s">
        <v>19</v>
      </c>
      <c r="BQ205" s="23">
        <v>-0.33161000000000002</v>
      </c>
      <c r="BR205" t="s">
        <v>108</v>
      </c>
      <c r="BS205" s="9">
        <f t="shared" si="137"/>
        <v>80</v>
      </c>
    </row>
    <row r="206" spans="1:71" ht="17" thickBot="1" x14ac:dyDescent="0.25">
      <c r="A206" s="69"/>
      <c r="B206" s="7" t="s">
        <v>99</v>
      </c>
      <c r="C206" s="8" t="s">
        <v>28</v>
      </c>
      <c r="D206" s="23">
        <v>-0.27334000000000003</v>
      </c>
      <c r="E206" s="23" t="s">
        <v>108</v>
      </c>
      <c r="F206" s="9">
        <f t="shared" si="128"/>
        <v>102</v>
      </c>
      <c r="G206" s="7" t="s">
        <v>75</v>
      </c>
      <c r="H206" s="8" t="s">
        <v>29</v>
      </c>
      <c r="I206" s="23">
        <v>-0.45151000000000002</v>
      </c>
      <c r="J206" s="23" t="s">
        <v>108</v>
      </c>
      <c r="K206" s="9">
        <f t="shared" si="131"/>
        <v>95</v>
      </c>
      <c r="L206" s="7" t="s">
        <v>75</v>
      </c>
      <c r="M206" s="8" t="s">
        <v>23</v>
      </c>
      <c r="N206" s="23">
        <v>-0.28386</v>
      </c>
      <c r="O206" s="23" t="s">
        <v>108</v>
      </c>
      <c r="P206" s="9">
        <f t="shared" si="136"/>
        <v>82</v>
      </c>
      <c r="Q206" s="7" t="s">
        <v>85</v>
      </c>
      <c r="R206" s="8" t="s">
        <v>29</v>
      </c>
      <c r="S206" s="9">
        <v>-0.57201000000000002</v>
      </c>
      <c r="T206" s="9"/>
      <c r="U206" s="9">
        <f t="shared" si="135"/>
        <v>85</v>
      </c>
      <c r="V206" s="7" t="s">
        <v>41</v>
      </c>
      <c r="W206" s="8" t="s">
        <v>29</v>
      </c>
      <c r="X206" s="10">
        <v>-0.46860000000000002</v>
      </c>
      <c r="Y206" s="10" t="s">
        <v>107</v>
      </c>
      <c r="Z206" s="9">
        <f t="shared" si="138"/>
        <v>79</v>
      </c>
      <c r="AA206" s="7" t="s">
        <v>94</v>
      </c>
      <c r="AB206" s="8" t="s">
        <v>28</v>
      </c>
      <c r="AC206" s="9">
        <v>-0.51537999999999995</v>
      </c>
      <c r="AD206" s="9"/>
      <c r="AE206" s="9">
        <f t="shared" si="130"/>
        <v>97</v>
      </c>
      <c r="AF206" s="7" t="s">
        <v>59</v>
      </c>
      <c r="AG206" s="8" t="s">
        <v>20</v>
      </c>
      <c r="AH206" s="10">
        <v>-0.31281999999999999</v>
      </c>
      <c r="AI206" s="10" t="s">
        <v>107</v>
      </c>
      <c r="AJ206" s="9">
        <f t="shared" si="139"/>
        <v>77</v>
      </c>
      <c r="AK206" s="7" t="s">
        <v>87</v>
      </c>
      <c r="AL206" s="8" t="s">
        <v>19</v>
      </c>
      <c r="AM206" s="10">
        <v>-0.33296999999999999</v>
      </c>
      <c r="AN206" s="10" t="s">
        <v>107</v>
      </c>
      <c r="AO206" s="9">
        <f t="shared" si="129"/>
        <v>100</v>
      </c>
      <c r="AP206" s="7" t="s">
        <v>85</v>
      </c>
      <c r="AQ206" s="8" t="s">
        <v>19</v>
      </c>
      <c r="AR206" s="9">
        <v>-0.48803000000000002</v>
      </c>
      <c r="AS206" s="9"/>
      <c r="AT206" s="9">
        <f t="shared" si="140"/>
        <v>75</v>
      </c>
      <c r="AU206" s="7" t="s">
        <v>45</v>
      </c>
      <c r="AV206" s="8" t="s">
        <v>23</v>
      </c>
      <c r="AW206" s="10">
        <v>-0.48143999999999998</v>
      </c>
      <c r="AX206" s="10" t="s">
        <v>107</v>
      </c>
      <c r="AY206" s="9">
        <f t="shared" si="132"/>
        <v>89</v>
      </c>
      <c r="AZ206" s="7" t="s">
        <v>85</v>
      </c>
      <c r="BA206" s="8" t="s">
        <v>29</v>
      </c>
      <c r="BB206" s="9">
        <v>-0.50033000000000005</v>
      </c>
      <c r="BC206" s="9"/>
      <c r="BD206" s="9">
        <f t="shared" si="133"/>
        <v>86</v>
      </c>
      <c r="BE206" s="7" t="s">
        <v>21</v>
      </c>
      <c r="BF206" s="8" t="s">
        <v>23</v>
      </c>
      <c r="BG206" s="10">
        <v>-0.22198999999999999</v>
      </c>
      <c r="BH206" s="10" t="s">
        <v>107</v>
      </c>
      <c r="BI206" s="9">
        <f t="shared" si="127"/>
        <v>66</v>
      </c>
      <c r="BJ206" s="7" t="s">
        <v>82</v>
      </c>
      <c r="BK206" s="8" t="s">
        <v>25</v>
      </c>
      <c r="BL206" s="10">
        <v>-0.39396999999999999</v>
      </c>
      <c r="BM206" s="10" t="s">
        <v>107</v>
      </c>
      <c r="BN206" s="9">
        <f t="shared" si="134"/>
        <v>86</v>
      </c>
      <c r="BO206" s="7" t="s">
        <v>75</v>
      </c>
      <c r="BP206" s="8" t="s">
        <v>25</v>
      </c>
      <c r="BQ206" s="10">
        <v>-0.33435999999999999</v>
      </c>
      <c r="BR206" t="s">
        <v>107</v>
      </c>
      <c r="BS206" s="9">
        <f t="shared" si="137"/>
        <v>81</v>
      </c>
    </row>
    <row r="207" spans="1:71" ht="17" thickBot="1" x14ac:dyDescent="0.25">
      <c r="A207" s="69"/>
      <c r="B207" s="7" t="s">
        <v>32</v>
      </c>
      <c r="C207" s="8" t="s">
        <v>20</v>
      </c>
      <c r="D207" s="10">
        <v>-0.28008</v>
      </c>
      <c r="E207" s="10" t="s">
        <v>107</v>
      </c>
      <c r="F207" s="9">
        <f t="shared" si="128"/>
        <v>103</v>
      </c>
      <c r="G207" s="7" t="s">
        <v>62</v>
      </c>
      <c r="H207" s="8" t="s">
        <v>23</v>
      </c>
      <c r="I207" s="10">
        <v>-0.4521</v>
      </c>
      <c r="J207" s="10" t="s">
        <v>107</v>
      </c>
      <c r="K207" s="9">
        <f t="shared" si="131"/>
        <v>96</v>
      </c>
      <c r="L207" s="7" t="s">
        <v>92</v>
      </c>
      <c r="M207" s="8" t="s">
        <v>25</v>
      </c>
      <c r="N207" s="23">
        <v>-0.28815000000000002</v>
      </c>
      <c r="O207" s="23" t="s">
        <v>108</v>
      </c>
      <c r="P207" s="9">
        <f t="shared" si="136"/>
        <v>83</v>
      </c>
      <c r="Q207" s="7" t="s">
        <v>65</v>
      </c>
      <c r="R207" s="8" t="s">
        <v>29</v>
      </c>
      <c r="S207" s="9">
        <v>-0.58628000000000002</v>
      </c>
      <c r="T207" s="9"/>
      <c r="U207" s="9">
        <f t="shared" si="135"/>
        <v>86</v>
      </c>
      <c r="V207" s="7" t="s">
        <v>69</v>
      </c>
      <c r="W207" s="8" t="s">
        <v>19</v>
      </c>
      <c r="X207" s="23">
        <v>-0.47643000000000002</v>
      </c>
      <c r="Y207" s="23" t="s">
        <v>108</v>
      </c>
      <c r="Z207" s="9">
        <f t="shared" si="138"/>
        <v>80</v>
      </c>
      <c r="AA207" s="7" t="s">
        <v>65</v>
      </c>
      <c r="AB207" s="8" t="s">
        <v>20</v>
      </c>
      <c r="AC207" s="10">
        <v>-0.52368000000000003</v>
      </c>
      <c r="AD207" s="10" t="s">
        <v>107</v>
      </c>
      <c r="AE207" s="9">
        <f t="shared" si="130"/>
        <v>98</v>
      </c>
      <c r="AF207" s="7" t="s">
        <v>75</v>
      </c>
      <c r="AG207" s="8" t="s">
        <v>25</v>
      </c>
      <c r="AH207" s="10">
        <v>-0.32346000000000003</v>
      </c>
      <c r="AI207" s="10" t="s">
        <v>107</v>
      </c>
      <c r="AJ207" s="9">
        <f t="shared" si="139"/>
        <v>78</v>
      </c>
      <c r="AK207" s="7" t="s">
        <v>52</v>
      </c>
      <c r="AL207" s="8" t="s">
        <v>29</v>
      </c>
      <c r="AM207" s="10">
        <v>-0.38031999999999999</v>
      </c>
      <c r="AN207" s="10" t="s">
        <v>107</v>
      </c>
      <c r="AO207" s="9">
        <f t="shared" si="129"/>
        <v>101</v>
      </c>
      <c r="AP207" s="7" t="s">
        <v>93</v>
      </c>
      <c r="AQ207" s="8" t="s">
        <v>25</v>
      </c>
      <c r="AR207" s="9">
        <v>-0.51209000000000005</v>
      </c>
      <c r="AS207" s="9"/>
      <c r="AT207" s="9">
        <f t="shared" si="140"/>
        <v>76</v>
      </c>
      <c r="AU207" s="7" t="s">
        <v>85</v>
      </c>
      <c r="AV207" s="8" t="s">
        <v>19</v>
      </c>
      <c r="AW207" s="9">
        <v>-0.49169000000000002</v>
      </c>
      <c r="AX207" s="9"/>
      <c r="AY207" s="9">
        <f t="shared" si="132"/>
        <v>90</v>
      </c>
      <c r="AZ207" s="7" t="s">
        <v>83</v>
      </c>
      <c r="BA207" s="8" t="s">
        <v>29</v>
      </c>
      <c r="BB207" s="9">
        <v>-0.51480000000000004</v>
      </c>
      <c r="BC207" s="9"/>
      <c r="BD207" s="9">
        <f t="shared" si="133"/>
        <v>87</v>
      </c>
      <c r="BE207" s="7" t="s">
        <v>57</v>
      </c>
      <c r="BF207" s="8" t="s">
        <v>26</v>
      </c>
      <c r="BG207" s="9">
        <v>-0.23332</v>
      </c>
      <c r="BH207" s="9"/>
      <c r="BI207" s="9">
        <f t="shared" ref="BI207:BI230" si="141">IF(BG207&lt;BG206,BI206+1,BI206)</f>
        <v>67</v>
      </c>
      <c r="BJ207" s="7" t="s">
        <v>75</v>
      </c>
      <c r="BK207" s="8" t="s">
        <v>29</v>
      </c>
      <c r="BL207" s="10">
        <v>-0.40959000000000001</v>
      </c>
      <c r="BM207" s="10" t="s">
        <v>107</v>
      </c>
      <c r="BN207" s="9">
        <f t="shared" si="134"/>
        <v>87</v>
      </c>
      <c r="BO207" s="7" t="s">
        <v>21</v>
      </c>
      <c r="BP207" s="8" t="s">
        <v>23</v>
      </c>
      <c r="BQ207" s="10">
        <v>-0.34390999999999999</v>
      </c>
      <c r="BR207" t="s">
        <v>107</v>
      </c>
      <c r="BS207" s="9">
        <f t="shared" si="137"/>
        <v>82</v>
      </c>
    </row>
    <row r="208" spans="1:71" ht="17" thickBot="1" x14ac:dyDescent="0.25">
      <c r="A208" s="69"/>
      <c r="B208" s="7" t="s">
        <v>77</v>
      </c>
      <c r="C208" s="8" t="s">
        <v>26</v>
      </c>
      <c r="D208" s="9">
        <v>-0.28889999999999999</v>
      </c>
      <c r="E208" s="9"/>
      <c r="F208" s="9">
        <f t="shared" si="128"/>
        <v>104</v>
      </c>
      <c r="G208" s="7" t="s">
        <v>93</v>
      </c>
      <c r="H208" s="8" t="s">
        <v>20</v>
      </c>
      <c r="I208" s="9">
        <v>-0.52305999999999997</v>
      </c>
      <c r="J208" s="9"/>
      <c r="K208" s="9">
        <f t="shared" si="131"/>
        <v>97</v>
      </c>
      <c r="L208" s="7" t="s">
        <v>59</v>
      </c>
      <c r="M208" s="8" t="s">
        <v>20</v>
      </c>
      <c r="N208" s="10">
        <v>-0.28842000000000001</v>
      </c>
      <c r="O208" s="10" t="s">
        <v>107</v>
      </c>
      <c r="P208" s="9">
        <f t="shared" si="136"/>
        <v>84</v>
      </c>
      <c r="Q208" s="7" t="s">
        <v>86</v>
      </c>
      <c r="R208" s="8" t="s">
        <v>26</v>
      </c>
      <c r="S208" s="10">
        <v>-0.59023000000000003</v>
      </c>
      <c r="T208" s="10" t="s">
        <v>107</v>
      </c>
      <c r="U208" s="9">
        <f t="shared" si="135"/>
        <v>87</v>
      </c>
      <c r="V208" s="7" t="s">
        <v>68</v>
      </c>
      <c r="W208" s="8" t="s">
        <v>29</v>
      </c>
      <c r="X208" s="9">
        <v>-0.48924000000000001</v>
      </c>
      <c r="Y208" s="9"/>
      <c r="Z208" s="9">
        <f t="shared" si="138"/>
        <v>81</v>
      </c>
      <c r="AA208" s="7" t="s">
        <v>61</v>
      </c>
      <c r="AB208" s="8" t="s">
        <v>19</v>
      </c>
      <c r="AC208" s="9">
        <v>-0.52922000000000002</v>
      </c>
      <c r="AD208" s="9"/>
      <c r="AE208" s="9">
        <f t="shared" si="130"/>
        <v>99</v>
      </c>
      <c r="AF208" s="7" t="s">
        <v>62</v>
      </c>
      <c r="AG208" s="8" t="s">
        <v>23</v>
      </c>
      <c r="AH208" s="10">
        <v>-0.32829000000000003</v>
      </c>
      <c r="AI208" s="10" t="s">
        <v>107</v>
      </c>
      <c r="AJ208" s="9">
        <f t="shared" si="139"/>
        <v>79</v>
      </c>
      <c r="AK208" s="7" t="s">
        <v>75</v>
      </c>
      <c r="AL208" s="8" t="s">
        <v>23</v>
      </c>
      <c r="AM208" s="10">
        <v>-0.38667000000000001</v>
      </c>
      <c r="AN208" s="10" t="s">
        <v>107</v>
      </c>
      <c r="AO208" s="9">
        <f t="shared" si="129"/>
        <v>102</v>
      </c>
      <c r="AP208" s="7" t="s">
        <v>83</v>
      </c>
      <c r="AQ208" s="8" t="s">
        <v>29</v>
      </c>
      <c r="AR208" s="10">
        <v>-0.52952999999999995</v>
      </c>
      <c r="AS208" s="10" t="s">
        <v>107</v>
      </c>
      <c r="AT208" s="9">
        <f t="shared" si="140"/>
        <v>77</v>
      </c>
      <c r="AU208" s="7" t="s">
        <v>65</v>
      </c>
      <c r="AV208" s="8" t="s">
        <v>20</v>
      </c>
      <c r="AW208" s="10">
        <v>-0.50917000000000001</v>
      </c>
      <c r="AX208" s="10" t="s">
        <v>107</v>
      </c>
      <c r="AY208" s="9">
        <f t="shared" si="132"/>
        <v>91</v>
      </c>
      <c r="AZ208" s="7" t="s">
        <v>89</v>
      </c>
      <c r="BA208" s="8" t="s">
        <v>25</v>
      </c>
      <c r="BB208" s="9">
        <v>-0.52769999999999995</v>
      </c>
      <c r="BC208" s="9"/>
      <c r="BD208" s="9">
        <f t="shared" si="133"/>
        <v>88</v>
      </c>
      <c r="BE208" s="7" t="s">
        <v>99</v>
      </c>
      <c r="BF208" s="8" t="s">
        <v>26</v>
      </c>
      <c r="BG208" s="9">
        <v>-0.23899999999999999</v>
      </c>
      <c r="BH208" s="9"/>
      <c r="BI208" s="9">
        <f t="shared" si="141"/>
        <v>68</v>
      </c>
      <c r="BJ208" s="7" t="s">
        <v>92</v>
      </c>
      <c r="BK208" s="8" t="s">
        <v>23</v>
      </c>
      <c r="BL208" s="10">
        <v>-0.41444999999999999</v>
      </c>
      <c r="BM208" s="10" t="s">
        <v>107</v>
      </c>
      <c r="BN208" s="9">
        <f t="shared" si="134"/>
        <v>88</v>
      </c>
      <c r="BO208" s="7" t="s">
        <v>89</v>
      </c>
      <c r="BP208" s="8" t="s">
        <v>25</v>
      </c>
      <c r="BQ208" s="9">
        <v>-0.35171000000000002</v>
      </c>
      <c r="BS208" s="9">
        <f t="shared" si="137"/>
        <v>83</v>
      </c>
    </row>
    <row r="209" spans="1:71" ht="17" thickBot="1" x14ac:dyDescent="0.25">
      <c r="A209" s="69"/>
      <c r="B209" s="7" t="s">
        <v>67</v>
      </c>
      <c r="C209" s="8" t="s">
        <v>20</v>
      </c>
      <c r="D209" s="10">
        <v>-0.29332999999999998</v>
      </c>
      <c r="E209" s="10" t="s">
        <v>107</v>
      </c>
      <c r="F209" s="9">
        <f t="shared" si="128"/>
        <v>105</v>
      </c>
      <c r="G209" s="7" t="s">
        <v>65</v>
      </c>
      <c r="H209" s="8" t="s">
        <v>20</v>
      </c>
      <c r="I209" s="10">
        <v>-0.54922000000000004</v>
      </c>
      <c r="J209" s="10" t="s">
        <v>107</v>
      </c>
      <c r="K209" s="9">
        <f t="shared" si="131"/>
        <v>98</v>
      </c>
      <c r="L209" s="7" t="s">
        <v>67</v>
      </c>
      <c r="M209" s="8" t="s">
        <v>28</v>
      </c>
      <c r="N209" s="10">
        <v>-0.29183999999999999</v>
      </c>
      <c r="O209" s="10" t="s">
        <v>107</v>
      </c>
      <c r="P209" s="9">
        <f t="shared" si="136"/>
        <v>85</v>
      </c>
      <c r="Q209" s="7" t="s">
        <v>93</v>
      </c>
      <c r="R209" s="8" t="s">
        <v>23</v>
      </c>
      <c r="S209" s="9">
        <v>-0.59196000000000004</v>
      </c>
      <c r="T209" s="9"/>
      <c r="U209" s="9">
        <f t="shared" si="135"/>
        <v>88</v>
      </c>
      <c r="V209" s="7" t="s">
        <v>41</v>
      </c>
      <c r="W209" s="8" t="s">
        <v>25</v>
      </c>
      <c r="X209" s="10">
        <v>-0.49537999999999999</v>
      </c>
      <c r="Y209" s="10" t="s">
        <v>107</v>
      </c>
      <c r="Z209" s="9">
        <f t="shared" si="138"/>
        <v>82</v>
      </c>
      <c r="AA209" s="7" t="s">
        <v>81</v>
      </c>
      <c r="AB209" s="8" t="s">
        <v>29</v>
      </c>
      <c r="AC209" s="10">
        <v>-0.54315000000000002</v>
      </c>
      <c r="AD209" s="10" t="s">
        <v>107</v>
      </c>
      <c r="AE209" s="9">
        <f t="shared" si="130"/>
        <v>100</v>
      </c>
      <c r="AF209" s="7" t="s">
        <v>37</v>
      </c>
      <c r="AG209" s="8" t="s">
        <v>23</v>
      </c>
      <c r="AH209" s="10">
        <v>-0.32955000000000001</v>
      </c>
      <c r="AI209" s="10" t="s">
        <v>107</v>
      </c>
      <c r="AJ209" s="9">
        <f t="shared" si="139"/>
        <v>80</v>
      </c>
      <c r="AK209" s="7" t="s">
        <v>69</v>
      </c>
      <c r="AL209" s="8" t="s">
        <v>19</v>
      </c>
      <c r="AM209" s="10">
        <v>-0.39117000000000002</v>
      </c>
      <c r="AN209" s="10" t="s">
        <v>107</v>
      </c>
      <c r="AO209" s="9">
        <f t="shared" si="129"/>
        <v>103</v>
      </c>
      <c r="AP209" s="7" t="s">
        <v>90</v>
      </c>
      <c r="AQ209" s="8" t="s">
        <v>23</v>
      </c>
      <c r="AR209" s="10">
        <v>-0.53271000000000002</v>
      </c>
      <c r="AS209" s="10" t="s">
        <v>107</v>
      </c>
      <c r="AT209" s="9">
        <f t="shared" si="140"/>
        <v>78</v>
      </c>
      <c r="AU209" s="7" t="s">
        <v>98</v>
      </c>
      <c r="AV209" s="8" t="s">
        <v>25</v>
      </c>
      <c r="AW209" s="10">
        <v>-0.51195999999999997</v>
      </c>
      <c r="AX209" s="10" t="s">
        <v>107</v>
      </c>
      <c r="AY209" s="9">
        <f t="shared" si="132"/>
        <v>92</v>
      </c>
      <c r="AZ209" s="7" t="s">
        <v>69</v>
      </c>
      <c r="BA209" s="8" t="s">
        <v>19</v>
      </c>
      <c r="BB209" s="10">
        <v>-0.56111999999999995</v>
      </c>
      <c r="BC209" s="10" t="s">
        <v>107</v>
      </c>
      <c r="BD209" s="9">
        <f t="shared" si="133"/>
        <v>89</v>
      </c>
      <c r="BE209" s="7" t="s">
        <v>97</v>
      </c>
      <c r="BF209" s="8" t="s">
        <v>23</v>
      </c>
      <c r="BG209" s="10">
        <v>-0.24873000000000001</v>
      </c>
      <c r="BH209" s="10" t="s">
        <v>107</v>
      </c>
      <c r="BI209" s="9">
        <f t="shared" si="141"/>
        <v>69</v>
      </c>
      <c r="BJ209" s="7" t="s">
        <v>74</v>
      </c>
      <c r="BK209" s="8" t="s">
        <v>23</v>
      </c>
      <c r="BL209" s="10">
        <v>-0.43073</v>
      </c>
      <c r="BM209" s="10" t="s">
        <v>107</v>
      </c>
      <c r="BN209" s="9">
        <f t="shared" si="134"/>
        <v>89</v>
      </c>
      <c r="BO209" s="7" t="s">
        <v>92</v>
      </c>
      <c r="BP209" s="8" t="s">
        <v>20</v>
      </c>
      <c r="BQ209" s="10">
        <v>-0.35264000000000001</v>
      </c>
      <c r="BR209" t="s">
        <v>107</v>
      </c>
      <c r="BS209" s="9">
        <f t="shared" si="137"/>
        <v>84</v>
      </c>
    </row>
    <row r="210" spans="1:71" ht="17" thickBot="1" x14ac:dyDescent="0.25">
      <c r="A210" s="69"/>
      <c r="B210" s="7" t="s">
        <v>44</v>
      </c>
      <c r="C210" s="8" t="s">
        <v>20</v>
      </c>
      <c r="D210" s="10">
        <v>-0.29531000000000002</v>
      </c>
      <c r="E210" s="10" t="s">
        <v>107</v>
      </c>
      <c r="F210" s="9">
        <f t="shared" si="128"/>
        <v>106</v>
      </c>
      <c r="G210" s="7" t="s">
        <v>83</v>
      </c>
      <c r="H210" s="8" t="s">
        <v>29</v>
      </c>
      <c r="I210" s="23">
        <v>-0.55296000000000001</v>
      </c>
      <c r="J210" s="23" t="s">
        <v>108</v>
      </c>
      <c r="K210" s="9">
        <f t="shared" si="131"/>
        <v>99</v>
      </c>
      <c r="L210" s="7" t="s">
        <v>37</v>
      </c>
      <c r="M210" s="8" t="s">
        <v>23</v>
      </c>
      <c r="N210" s="10">
        <v>-0.29248000000000002</v>
      </c>
      <c r="O210" s="10" t="s">
        <v>107</v>
      </c>
      <c r="P210" s="9">
        <f t="shared" si="136"/>
        <v>86</v>
      </c>
      <c r="Q210" s="7" t="s">
        <v>65</v>
      </c>
      <c r="R210" s="8" t="s">
        <v>20</v>
      </c>
      <c r="S210" s="10">
        <v>-0.59319999999999995</v>
      </c>
      <c r="T210" s="10" t="s">
        <v>107</v>
      </c>
      <c r="U210" s="9">
        <f t="shared" si="135"/>
        <v>89</v>
      </c>
      <c r="V210" s="7" t="s">
        <v>73</v>
      </c>
      <c r="W210" s="8" t="s">
        <v>29</v>
      </c>
      <c r="X210" s="9">
        <v>-0.50504000000000004</v>
      </c>
      <c r="Y210" s="9"/>
      <c r="Z210" s="9">
        <f t="shared" si="138"/>
        <v>83</v>
      </c>
      <c r="AA210" s="7" t="s">
        <v>95</v>
      </c>
      <c r="AB210" s="8" t="s">
        <v>26</v>
      </c>
      <c r="AC210" s="9">
        <v>-0.58608000000000005</v>
      </c>
      <c r="AD210" s="9"/>
      <c r="AE210" s="9">
        <f t="shared" si="130"/>
        <v>101</v>
      </c>
      <c r="AF210" s="7" t="s">
        <v>59</v>
      </c>
      <c r="AG210" s="8" t="s">
        <v>23</v>
      </c>
      <c r="AH210" s="10">
        <v>-0.33101999999999998</v>
      </c>
      <c r="AI210" s="10" t="s">
        <v>107</v>
      </c>
      <c r="AJ210" s="9">
        <f t="shared" si="139"/>
        <v>81</v>
      </c>
      <c r="AK210" s="7" t="s">
        <v>65</v>
      </c>
      <c r="AL210" s="8" t="s">
        <v>23</v>
      </c>
      <c r="AM210" s="10">
        <v>-0.39452999999999999</v>
      </c>
      <c r="AN210" s="10" t="s">
        <v>107</v>
      </c>
      <c r="AO210" s="9">
        <f t="shared" si="129"/>
        <v>104</v>
      </c>
      <c r="AP210" s="7" t="s">
        <v>73</v>
      </c>
      <c r="AQ210" s="8" t="s">
        <v>23</v>
      </c>
      <c r="AR210" s="23">
        <v>-0.61775999999999998</v>
      </c>
      <c r="AS210" s="23" t="s">
        <v>108</v>
      </c>
      <c r="AT210" s="9">
        <f t="shared" si="140"/>
        <v>79</v>
      </c>
      <c r="AU210" s="7" t="s">
        <v>93</v>
      </c>
      <c r="AV210" s="8" t="s">
        <v>23</v>
      </c>
      <c r="AW210" s="9">
        <v>-0.55420999999999998</v>
      </c>
      <c r="AX210" s="9"/>
      <c r="AY210" s="9">
        <f t="shared" si="132"/>
        <v>93</v>
      </c>
      <c r="AZ210" s="7" t="s">
        <v>61</v>
      </c>
      <c r="BA210" s="8" t="s">
        <v>19</v>
      </c>
      <c r="BB210" s="10">
        <v>-0.57038</v>
      </c>
      <c r="BC210" s="10" t="s">
        <v>107</v>
      </c>
      <c r="BD210" s="9">
        <f t="shared" si="133"/>
        <v>90</v>
      </c>
      <c r="BE210" s="7" t="s">
        <v>98</v>
      </c>
      <c r="BF210" s="8" t="s">
        <v>19</v>
      </c>
      <c r="BG210" s="9">
        <v>-0.24970000000000001</v>
      </c>
      <c r="BH210" s="9"/>
      <c r="BI210" s="9">
        <f t="shared" si="141"/>
        <v>70</v>
      </c>
      <c r="BJ210" s="7" t="s">
        <v>97</v>
      </c>
      <c r="BK210" s="8" t="s">
        <v>23</v>
      </c>
      <c r="BL210" s="10">
        <v>-0.44584000000000001</v>
      </c>
      <c r="BM210" s="10" t="s">
        <v>107</v>
      </c>
      <c r="BN210" s="9">
        <f t="shared" si="134"/>
        <v>90</v>
      </c>
      <c r="BO210" s="7" t="s">
        <v>83</v>
      </c>
      <c r="BP210" s="8" t="s">
        <v>29</v>
      </c>
      <c r="BQ210" s="10">
        <v>-0.35521999999999998</v>
      </c>
      <c r="BR210" t="s">
        <v>107</v>
      </c>
      <c r="BS210" s="9">
        <f t="shared" si="137"/>
        <v>85</v>
      </c>
    </row>
    <row r="211" spans="1:71" ht="17" thickBot="1" x14ac:dyDescent="0.25">
      <c r="A211" s="69"/>
      <c r="B211" s="7" t="s">
        <v>65</v>
      </c>
      <c r="C211" s="8" t="s">
        <v>20</v>
      </c>
      <c r="D211" s="23">
        <v>-0.30148999999999998</v>
      </c>
      <c r="E211" s="23" t="s">
        <v>108</v>
      </c>
      <c r="F211" s="9">
        <f t="shared" si="128"/>
        <v>107</v>
      </c>
      <c r="G211" s="7" t="s">
        <v>98</v>
      </c>
      <c r="H211" s="8" t="s">
        <v>23</v>
      </c>
      <c r="I211" s="10">
        <v>-0.56647000000000003</v>
      </c>
      <c r="J211" s="10" t="s">
        <v>107</v>
      </c>
      <c r="K211" s="9">
        <f t="shared" si="131"/>
        <v>100</v>
      </c>
      <c r="L211" s="7" t="s">
        <v>74</v>
      </c>
      <c r="M211" s="8" t="s">
        <v>23</v>
      </c>
      <c r="N211" s="10">
        <v>-0.29631000000000002</v>
      </c>
      <c r="O211" s="10" t="s">
        <v>107</v>
      </c>
      <c r="P211" s="9">
        <f t="shared" si="136"/>
        <v>87</v>
      </c>
      <c r="Q211" s="7" t="s">
        <v>78</v>
      </c>
      <c r="R211" s="8" t="s">
        <v>28</v>
      </c>
      <c r="S211" s="10">
        <v>-0.59362000000000004</v>
      </c>
      <c r="T211" s="10" t="s">
        <v>107</v>
      </c>
      <c r="U211" s="9">
        <f t="shared" si="135"/>
        <v>90</v>
      </c>
      <c r="V211" s="7" t="s">
        <v>59</v>
      </c>
      <c r="W211" s="8" t="s">
        <v>25</v>
      </c>
      <c r="X211" s="10">
        <v>-0.50610999999999995</v>
      </c>
      <c r="Y211" s="10" t="s">
        <v>107</v>
      </c>
      <c r="Z211" s="9">
        <f t="shared" si="138"/>
        <v>84</v>
      </c>
      <c r="AA211" s="7" t="s">
        <v>90</v>
      </c>
      <c r="AB211" s="8" t="s">
        <v>20</v>
      </c>
      <c r="AC211" s="10">
        <v>-0.59858999999999996</v>
      </c>
      <c r="AD211" s="10" t="s">
        <v>107</v>
      </c>
      <c r="AE211" s="9">
        <f t="shared" si="130"/>
        <v>102</v>
      </c>
      <c r="AF211" s="7" t="s">
        <v>95</v>
      </c>
      <c r="AG211" s="8" t="s">
        <v>26</v>
      </c>
      <c r="AH211" s="23">
        <v>-0.33683000000000002</v>
      </c>
      <c r="AI211" s="23" t="s">
        <v>108</v>
      </c>
      <c r="AJ211" s="9">
        <f t="shared" si="139"/>
        <v>82</v>
      </c>
      <c r="AK211" s="7" t="s">
        <v>99</v>
      </c>
      <c r="AL211" s="8" t="s">
        <v>20</v>
      </c>
      <c r="AM211" s="10">
        <v>-0.41071999999999997</v>
      </c>
      <c r="AN211" s="10" t="s">
        <v>107</v>
      </c>
      <c r="AO211" s="9">
        <f t="shared" si="129"/>
        <v>105</v>
      </c>
      <c r="AP211" s="7" t="s">
        <v>90</v>
      </c>
      <c r="AQ211" s="8" t="s">
        <v>29</v>
      </c>
      <c r="AR211" s="23">
        <v>-0.62256</v>
      </c>
      <c r="AS211" s="23" t="s">
        <v>108</v>
      </c>
      <c r="AT211" s="9">
        <f t="shared" si="140"/>
        <v>80</v>
      </c>
      <c r="AU211" s="7" t="s">
        <v>62</v>
      </c>
      <c r="AV211" s="8" t="s">
        <v>23</v>
      </c>
      <c r="AW211" s="10">
        <v>-0.56357999999999997</v>
      </c>
      <c r="AX211" s="10" t="s">
        <v>107</v>
      </c>
      <c r="AY211" s="9">
        <f t="shared" si="132"/>
        <v>94</v>
      </c>
      <c r="AZ211" s="7" t="s">
        <v>93</v>
      </c>
      <c r="BA211" s="8" t="s">
        <v>25</v>
      </c>
      <c r="BB211" s="9">
        <v>-0.57093000000000005</v>
      </c>
      <c r="BC211" s="9"/>
      <c r="BD211" s="9">
        <f t="shared" si="133"/>
        <v>91</v>
      </c>
      <c r="BE211" s="7" t="s">
        <v>98</v>
      </c>
      <c r="BF211" s="8" t="s">
        <v>25</v>
      </c>
      <c r="BG211" s="10">
        <v>-0.26372000000000001</v>
      </c>
      <c r="BH211" s="10" t="s">
        <v>107</v>
      </c>
      <c r="BI211" s="9">
        <f t="shared" si="141"/>
        <v>71</v>
      </c>
      <c r="BJ211" s="7" t="s">
        <v>33</v>
      </c>
      <c r="BK211" s="8" t="s">
        <v>25</v>
      </c>
      <c r="BL211" s="10">
        <v>-0.45474999999999999</v>
      </c>
      <c r="BM211" s="10" t="s">
        <v>107</v>
      </c>
      <c r="BN211" s="9">
        <f t="shared" si="134"/>
        <v>91</v>
      </c>
      <c r="BO211" s="7" t="s">
        <v>74</v>
      </c>
      <c r="BP211" s="8" t="s">
        <v>23</v>
      </c>
      <c r="BQ211" s="10">
        <v>-0.36732999999999999</v>
      </c>
      <c r="BR211" t="s">
        <v>107</v>
      </c>
      <c r="BS211" s="9">
        <f t="shared" si="137"/>
        <v>86</v>
      </c>
    </row>
    <row r="212" spans="1:71" ht="17" thickBot="1" x14ac:dyDescent="0.25">
      <c r="A212" s="69"/>
      <c r="B212" s="7" t="s">
        <v>81</v>
      </c>
      <c r="C212" s="8" t="s">
        <v>20</v>
      </c>
      <c r="D212" s="9">
        <v>-0.32408999999999999</v>
      </c>
      <c r="E212" s="9"/>
      <c r="F212" s="9">
        <f t="shared" si="128"/>
        <v>108</v>
      </c>
      <c r="G212" s="7" t="s">
        <v>104</v>
      </c>
      <c r="H212" s="8" t="s">
        <v>25</v>
      </c>
      <c r="I212" s="9">
        <v>-0.56928999999999996</v>
      </c>
      <c r="J212" s="9"/>
      <c r="K212" s="9">
        <f t="shared" si="131"/>
        <v>101</v>
      </c>
      <c r="L212" s="7" t="s">
        <v>59</v>
      </c>
      <c r="M212" s="8" t="s">
        <v>25</v>
      </c>
      <c r="N212" s="10">
        <v>-0.29686000000000001</v>
      </c>
      <c r="O212" s="10" t="s">
        <v>107</v>
      </c>
      <c r="P212" s="9">
        <f t="shared" si="136"/>
        <v>88</v>
      </c>
      <c r="Q212" s="7" t="s">
        <v>41</v>
      </c>
      <c r="R212" s="8" t="s">
        <v>25</v>
      </c>
      <c r="S212" s="10">
        <v>-0.59611000000000003</v>
      </c>
      <c r="T212" s="10" t="s">
        <v>107</v>
      </c>
      <c r="U212" s="9">
        <f t="shared" si="135"/>
        <v>91</v>
      </c>
      <c r="V212" s="7" t="s">
        <v>83</v>
      </c>
      <c r="W212" s="8" t="s">
        <v>29</v>
      </c>
      <c r="X212" s="23">
        <v>-0.51215999999999995</v>
      </c>
      <c r="Y212" s="23" t="s">
        <v>108</v>
      </c>
      <c r="Z212" s="9">
        <f t="shared" si="138"/>
        <v>85</v>
      </c>
      <c r="AA212" s="7" t="s">
        <v>93</v>
      </c>
      <c r="AB212" s="8" t="s">
        <v>23</v>
      </c>
      <c r="AC212" s="10">
        <v>-0.60521000000000003</v>
      </c>
      <c r="AD212" s="10" t="s">
        <v>107</v>
      </c>
      <c r="AE212" s="9">
        <f t="shared" si="130"/>
        <v>103</v>
      </c>
      <c r="AF212" s="7" t="s">
        <v>73</v>
      </c>
      <c r="AG212" s="8" t="s">
        <v>23</v>
      </c>
      <c r="AH212" s="9">
        <v>-0.35210000000000002</v>
      </c>
      <c r="AI212" s="9"/>
      <c r="AJ212" s="9">
        <f t="shared" si="139"/>
        <v>83</v>
      </c>
      <c r="AK212" s="7" t="s">
        <v>40</v>
      </c>
      <c r="AL212" s="8" t="s">
        <v>29</v>
      </c>
      <c r="AM212" s="10">
        <v>-0.42053000000000001</v>
      </c>
      <c r="AN212" s="10" t="s">
        <v>107</v>
      </c>
      <c r="AO212" s="9">
        <f t="shared" si="129"/>
        <v>106</v>
      </c>
      <c r="AP212" s="7" t="s">
        <v>69</v>
      </c>
      <c r="AQ212" s="8" t="s">
        <v>19</v>
      </c>
      <c r="AR212" s="10">
        <v>-0.63702999999999999</v>
      </c>
      <c r="AS212" s="10" t="s">
        <v>107</v>
      </c>
      <c r="AT212" s="9">
        <f t="shared" si="140"/>
        <v>81</v>
      </c>
      <c r="AU212" s="7" t="s">
        <v>93</v>
      </c>
      <c r="AV212" s="8" t="s">
        <v>20</v>
      </c>
      <c r="AW212" s="9">
        <v>-0.57767999999999997</v>
      </c>
      <c r="AX212" s="9"/>
      <c r="AY212" s="9">
        <f t="shared" si="132"/>
        <v>95</v>
      </c>
      <c r="AZ212" s="7" t="s">
        <v>95</v>
      </c>
      <c r="BA212" s="8" t="s">
        <v>26</v>
      </c>
      <c r="BB212" s="9">
        <v>-0.62056999999999995</v>
      </c>
      <c r="BC212" s="9"/>
      <c r="BD212" s="9">
        <f t="shared" si="133"/>
        <v>92</v>
      </c>
      <c r="BE212" s="7" t="s">
        <v>37</v>
      </c>
      <c r="BF212" s="8" t="s">
        <v>23</v>
      </c>
      <c r="BG212" s="10">
        <v>-0.26680999999999999</v>
      </c>
      <c r="BH212" s="10" t="s">
        <v>107</v>
      </c>
      <c r="BI212" s="9">
        <f t="shared" si="141"/>
        <v>72</v>
      </c>
      <c r="BJ212" s="7" t="s">
        <v>69</v>
      </c>
      <c r="BK212" s="8" t="s">
        <v>23</v>
      </c>
      <c r="BL212" s="23">
        <v>-0.45804</v>
      </c>
      <c r="BM212" s="23" t="s">
        <v>108</v>
      </c>
      <c r="BN212" s="9">
        <f t="shared" si="134"/>
        <v>92</v>
      </c>
      <c r="BO212" s="7" t="s">
        <v>67</v>
      </c>
      <c r="BP212" s="8" t="s">
        <v>23</v>
      </c>
      <c r="BQ212" s="10">
        <v>-0.36932999999999999</v>
      </c>
      <c r="BR212" t="s">
        <v>107</v>
      </c>
      <c r="BS212" s="9">
        <f t="shared" si="137"/>
        <v>87</v>
      </c>
    </row>
    <row r="213" spans="1:71" ht="17" thickBot="1" x14ac:dyDescent="0.25">
      <c r="A213" s="69"/>
      <c r="B213" s="7" t="s">
        <v>81</v>
      </c>
      <c r="C213" s="8" t="s">
        <v>29</v>
      </c>
      <c r="D213" s="23">
        <v>-0.36429</v>
      </c>
      <c r="E213" s="23" t="s">
        <v>108</v>
      </c>
      <c r="F213" s="9">
        <f t="shared" si="128"/>
        <v>109</v>
      </c>
      <c r="G213" s="7" t="s">
        <v>52</v>
      </c>
      <c r="H213" s="8" t="s">
        <v>29</v>
      </c>
      <c r="I213" s="10">
        <v>-0.57981000000000005</v>
      </c>
      <c r="J213" s="10" t="s">
        <v>107</v>
      </c>
      <c r="K213" s="9">
        <f t="shared" si="131"/>
        <v>102</v>
      </c>
      <c r="L213" s="7" t="s">
        <v>44</v>
      </c>
      <c r="M213" s="8" t="s">
        <v>20</v>
      </c>
      <c r="N213" s="10">
        <v>-0.29941000000000001</v>
      </c>
      <c r="O213" s="10" t="s">
        <v>107</v>
      </c>
      <c r="P213" s="9">
        <f t="shared" si="136"/>
        <v>89</v>
      </c>
      <c r="Q213" s="7" t="s">
        <v>73</v>
      </c>
      <c r="R213" s="8" t="s">
        <v>29</v>
      </c>
      <c r="S213" s="9">
        <v>-0.60507999999999995</v>
      </c>
      <c r="T213" s="9"/>
      <c r="U213" s="9">
        <f t="shared" si="135"/>
        <v>92</v>
      </c>
      <c r="V213" s="7" t="s">
        <v>52</v>
      </c>
      <c r="W213" s="8" t="s">
        <v>29</v>
      </c>
      <c r="X213" s="10">
        <v>-0.52861000000000002</v>
      </c>
      <c r="Y213" s="10" t="s">
        <v>107</v>
      </c>
      <c r="Z213" s="9">
        <f t="shared" si="138"/>
        <v>86</v>
      </c>
      <c r="AA213" s="7" t="s">
        <v>93</v>
      </c>
      <c r="AB213" s="8" t="s">
        <v>29</v>
      </c>
      <c r="AC213" s="10">
        <v>-0.61526999999999998</v>
      </c>
      <c r="AD213" s="10" t="s">
        <v>107</v>
      </c>
      <c r="AE213" s="9">
        <f t="shared" si="130"/>
        <v>104</v>
      </c>
      <c r="AF213" s="7" t="s">
        <v>52</v>
      </c>
      <c r="AG213" s="8" t="s">
        <v>29</v>
      </c>
      <c r="AH213" s="10">
        <v>-0.37075999999999998</v>
      </c>
      <c r="AI213" s="10" t="s">
        <v>107</v>
      </c>
      <c r="AJ213" s="9">
        <f t="shared" si="139"/>
        <v>84</v>
      </c>
      <c r="AK213" s="7" t="s">
        <v>52</v>
      </c>
      <c r="AL213" s="8" t="s">
        <v>23</v>
      </c>
      <c r="AM213" s="10">
        <v>-0.44779999999999998</v>
      </c>
      <c r="AN213" s="10" t="s">
        <v>107</v>
      </c>
      <c r="AO213" s="9">
        <f t="shared" si="129"/>
        <v>107</v>
      </c>
      <c r="AP213" s="7" t="s">
        <v>75</v>
      </c>
      <c r="AQ213" s="8" t="s">
        <v>29</v>
      </c>
      <c r="AR213" s="10">
        <v>-0.64188999999999996</v>
      </c>
      <c r="AS213" s="10" t="s">
        <v>107</v>
      </c>
      <c r="AT213" s="9">
        <f t="shared" si="140"/>
        <v>82</v>
      </c>
      <c r="AU213" s="7" t="s">
        <v>104</v>
      </c>
      <c r="AV213" s="8" t="s">
        <v>25</v>
      </c>
      <c r="AW213" s="9">
        <v>-0.60629999999999995</v>
      </c>
      <c r="AX213" s="9"/>
      <c r="AY213" s="9">
        <f t="shared" si="132"/>
        <v>96</v>
      </c>
      <c r="AZ213" s="7" t="s">
        <v>95</v>
      </c>
      <c r="BA213" s="8" t="s">
        <v>23</v>
      </c>
      <c r="BB213" s="9">
        <v>-0.65486999999999995</v>
      </c>
      <c r="BC213" s="9"/>
      <c r="BD213" s="9">
        <f t="shared" si="133"/>
        <v>93</v>
      </c>
      <c r="BE213" s="7" t="s">
        <v>93</v>
      </c>
      <c r="BF213" s="8" t="s">
        <v>23</v>
      </c>
      <c r="BG213" s="9">
        <v>-0.26769999999999999</v>
      </c>
      <c r="BH213" s="9"/>
      <c r="BI213" s="9">
        <f t="shared" si="141"/>
        <v>73</v>
      </c>
      <c r="BJ213" s="7" t="s">
        <v>59</v>
      </c>
      <c r="BK213" s="8" t="s">
        <v>23</v>
      </c>
      <c r="BL213" s="10">
        <v>-0.46150000000000002</v>
      </c>
      <c r="BM213" s="10" t="s">
        <v>107</v>
      </c>
      <c r="BN213" s="9">
        <f t="shared" si="134"/>
        <v>93</v>
      </c>
      <c r="BO213" s="7" t="s">
        <v>62</v>
      </c>
      <c r="BP213" s="8" t="s">
        <v>23</v>
      </c>
      <c r="BQ213" s="10">
        <v>-0.38413000000000003</v>
      </c>
      <c r="BR213" t="s">
        <v>107</v>
      </c>
      <c r="BS213" s="9">
        <f t="shared" si="137"/>
        <v>88</v>
      </c>
    </row>
    <row r="214" spans="1:71" ht="17" thickBot="1" x14ac:dyDescent="0.25">
      <c r="A214" s="69"/>
      <c r="B214" s="7" t="s">
        <v>57</v>
      </c>
      <c r="C214" s="8" t="s">
        <v>23</v>
      </c>
      <c r="D214" s="10">
        <v>-0.36437999999999998</v>
      </c>
      <c r="E214" s="10" t="s">
        <v>107</v>
      </c>
      <c r="F214" s="9">
        <f t="shared" si="128"/>
        <v>110</v>
      </c>
      <c r="G214" s="7" t="s">
        <v>90</v>
      </c>
      <c r="H214" s="8" t="s">
        <v>20</v>
      </c>
      <c r="I214" s="9">
        <v>-0.59282000000000001</v>
      </c>
      <c r="J214" s="9"/>
      <c r="K214" s="9">
        <f t="shared" si="131"/>
        <v>103</v>
      </c>
      <c r="L214" s="7" t="s">
        <v>91</v>
      </c>
      <c r="M214" s="8" t="s">
        <v>28</v>
      </c>
      <c r="N214" s="9">
        <v>-0.30586999999999998</v>
      </c>
      <c r="O214" s="9"/>
      <c r="P214" s="9">
        <f t="shared" si="136"/>
        <v>90</v>
      </c>
      <c r="Q214" s="7" t="s">
        <v>69</v>
      </c>
      <c r="R214" s="8" t="s">
        <v>19</v>
      </c>
      <c r="S214" s="10">
        <v>-0.60550999999999999</v>
      </c>
      <c r="T214" s="10" t="s">
        <v>107</v>
      </c>
      <c r="U214" s="9">
        <f t="shared" si="135"/>
        <v>93</v>
      </c>
      <c r="V214" s="7" t="s">
        <v>75</v>
      </c>
      <c r="W214" s="8" t="s">
        <v>29</v>
      </c>
      <c r="X214" s="10">
        <v>-0.53842999999999996</v>
      </c>
      <c r="Y214" s="10" t="s">
        <v>107</v>
      </c>
      <c r="Z214" s="9">
        <f t="shared" si="138"/>
        <v>87</v>
      </c>
      <c r="AA214" s="7" t="s">
        <v>52</v>
      </c>
      <c r="AB214" s="8" t="s">
        <v>29</v>
      </c>
      <c r="AC214" s="10">
        <v>-0.64171</v>
      </c>
      <c r="AD214" s="10" t="s">
        <v>107</v>
      </c>
      <c r="AE214" s="9">
        <f t="shared" si="130"/>
        <v>105</v>
      </c>
      <c r="AF214" s="7" t="s">
        <v>52</v>
      </c>
      <c r="AG214" s="8" t="s">
        <v>23</v>
      </c>
      <c r="AH214" s="10">
        <v>-0.37706000000000001</v>
      </c>
      <c r="AI214" s="10" t="s">
        <v>107</v>
      </c>
      <c r="AJ214" s="9">
        <f t="shared" si="139"/>
        <v>85</v>
      </c>
      <c r="AK214" s="7" t="s">
        <v>65</v>
      </c>
      <c r="AL214" s="8" t="s">
        <v>29</v>
      </c>
      <c r="AM214" s="10">
        <v>-0.44921</v>
      </c>
      <c r="AN214" s="10" t="s">
        <v>107</v>
      </c>
      <c r="AO214" s="9">
        <f t="shared" si="129"/>
        <v>108</v>
      </c>
      <c r="AP214" s="7" t="s">
        <v>65</v>
      </c>
      <c r="AQ214" s="8" t="s">
        <v>20</v>
      </c>
      <c r="AR214" s="10">
        <v>-0.66947999999999996</v>
      </c>
      <c r="AS214" s="10" t="s">
        <v>107</v>
      </c>
      <c r="AT214" s="9">
        <f t="shared" si="140"/>
        <v>83</v>
      </c>
      <c r="AU214" s="7" t="s">
        <v>52</v>
      </c>
      <c r="AV214" s="8" t="s">
        <v>29</v>
      </c>
      <c r="AW214" s="10">
        <v>-0.61328000000000005</v>
      </c>
      <c r="AX214" s="10" t="s">
        <v>107</v>
      </c>
      <c r="AY214" s="9">
        <f t="shared" si="132"/>
        <v>97</v>
      </c>
      <c r="AZ214" s="7" t="s">
        <v>93</v>
      </c>
      <c r="BA214" s="8" t="s">
        <v>23</v>
      </c>
      <c r="BB214" s="9">
        <v>-0.65871999999999997</v>
      </c>
      <c r="BC214" s="9"/>
      <c r="BD214" s="9">
        <f t="shared" si="133"/>
        <v>94</v>
      </c>
      <c r="BE214" s="7" t="s">
        <v>45</v>
      </c>
      <c r="BF214" s="8" t="s">
        <v>23</v>
      </c>
      <c r="BG214" s="10">
        <v>-0.28822999999999999</v>
      </c>
      <c r="BH214" s="10" t="s">
        <v>107</v>
      </c>
      <c r="BI214" s="9">
        <f t="shared" si="141"/>
        <v>74</v>
      </c>
      <c r="BJ214" s="7" t="s">
        <v>37</v>
      </c>
      <c r="BK214" s="8" t="s">
        <v>23</v>
      </c>
      <c r="BL214" s="10">
        <v>-0.47308</v>
      </c>
      <c r="BM214" s="10" t="s">
        <v>107</v>
      </c>
      <c r="BN214" s="9">
        <f t="shared" si="134"/>
        <v>94</v>
      </c>
      <c r="BO214" s="7" t="s">
        <v>44</v>
      </c>
      <c r="BP214" s="8" t="s">
        <v>23</v>
      </c>
      <c r="BQ214" s="10">
        <v>-0.38779999999999998</v>
      </c>
      <c r="BR214" t="s">
        <v>107</v>
      </c>
      <c r="BS214" s="9">
        <f t="shared" si="137"/>
        <v>89</v>
      </c>
    </row>
    <row r="215" spans="1:71" ht="17" thickBot="1" x14ac:dyDescent="0.25">
      <c r="A215" s="69"/>
      <c r="B215" s="7" t="s">
        <v>99</v>
      </c>
      <c r="C215" s="8" t="s">
        <v>20</v>
      </c>
      <c r="D215" s="10">
        <v>-0.36530000000000001</v>
      </c>
      <c r="E215" s="10" t="s">
        <v>107</v>
      </c>
      <c r="F215" s="9">
        <f t="shared" si="128"/>
        <v>111</v>
      </c>
      <c r="G215" s="7" t="s">
        <v>69</v>
      </c>
      <c r="H215" s="8" t="s">
        <v>23</v>
      </c>
      <c r="I215" s="10">
        <v>-0.60943000000000003</v>
      </c>
      <c r="J215" s="10" t="s">
        <v>107</v>
      </c>
      <c r="K215" s="9">
        <f t="shared" si="131"/>
        <v>104</v>
      </c>
      <c r="L215" s="7" t="s">
        <v>67</v>
      </c>
      <c r="M215" s="8" t="s">
        <v>23</v>
      </c>
      <c r="N215" s="10">
        <v>-0.30814000000000002</v>
      </c>
      <c r="O215" s="10" t="s">
        <v>107</v>
      </c>
      <c r="P215" s="9">
        <f t="shared" si="136"/>
        <v>91</v>
      </c>
      <c r="Q215" s="7" t="s">
        <v>83</v>
      </c>
      <c r="R215" s="8" t="s">
        <v>25</v>
      </c>
      <c r="S215" s="9">
        <v>-0.60851</v>
      </c>
      <c r="T215" s="9"/>
      <c r="U215" s="9">
        <f t="shared" si="135"/>
        <v>94</v>
      </c>
      <c r="V215" s="7" t="s">
        <v>95</v>
      </c>
      <c r="W215" s="8" t="s">
        <v>19</v>
      </c>
      <c r="X215" s="9">
        <v>-0.54235</v>
      </c>
      <c r="Y215" s="9"/>
      <c r="Z215" s="9">
        <f t="shared" si="138"/>
        <v>88</v>
      </c>
      <c r="AA215" s="7" t="s">
        <v>40</v>
      </c>
      <c r="AB215" s="8" t="s">
        <v>29</v>
      </c>
      <c r="AC215" s="10">
        <v>-0.65969999999999995</v>
      </c>
      <c r="AD215" s="10" t="s">
        <v>107</v>
      </c>
      <c r="AE215" s="9">
        <f t="shared" si="130"/>
        <v>106</v>
      </c>
      <c r="AF215" s="7" t="s">
        <v>97</v>
      </c>
      <c r="AG215" s="8" t="s">
        <v>23</v>
      </c>
      <c r="AH215" s="10">
        <v>-0.37998999999999999</v>
      </c>
      <c r="AI215" s="10" t="s">
        <v>107</v>
      </c>
      <c r="AJ215" s="9">
        <f t="shared" si="139"/>
        <v>86</v>
      </c>
      <c r="AK215" s="7" t="s">
        <v>81</v>
      </c>
      <c r="AL215" s="8" t="s">
        <v>26</v>
      </c>
      <c r="AM215" s="23">
        <v>-0.45876</v>
      </c>
      <c r="AN215" s="23" t="s">
        <v>108</v>
      </c>
      <c r="AO215" s="9">
        <f t="shared" si="129"/>
        <v>109</v>
      </c>
      <c r="AP215" s="7" t="s">
        <v>69</v>
      </c>
      <c r="AQ215" s="8" t="s">
        <v>29</v>
      </c>
      <c r="AR215" s="10">
        <v>-0.68191999999999997</v>
      </c>
      <c r="AS215" s="10" t="s">
        <v>107</v>
      </c>
      <c r="AT215" s="9">
        <f t="shared" si="140"/>
        <v>84</v>
      </c>
      <c r="AU215" s="7" t="s">
        <v>65</v>
      </c>
      <c r="AV215" s="8" t="s">
        <v>23</v>
      </c>
      <c r="AW215" s="10">
        <v>-0.61663000000000001</v>
      </c>
      <c r="AX215" s="10" t="s">
        <v>107</v>
      </c>
      <c r="AY215" s="9">
        <f t="shared" si="132"/>
        <v>98</v>
      </c>
      <c r="AZ215" s="7" t="s">
        <v>65</v>
      </c>
      <c r="BA215" s="8" t="s">
        <v>23</v>
      </c>
      <c r="BB215" s="10">
        <v>-0.67617000000000005</v>
      </c>
      <c r="BC215" s="10" t="s">
        <v>107</v>
      </c>
      <c r="BD215" s="9">
        <f t="shared" si="133"/>
        <v>95</v>
      </c>
      <c r="BE215" s="7" t="s">
        <v>69</v>
      </c>
      <c r="BF215" s="8" t="s">
        <v>19</v>
      </c>
      <c r="BG215" s="10">
        <v>-0.28953000000000001</v>
      </c>
      <c r="BH215" s="10" t="s">
        <v>107</v>
      </c>
      <c r="BI215" s="9">
        <f t="shared" si="141"/>
        <v>75</v>
      </c>
      <c r="BJ215" s="7" t="s">
        <v>52</v>
      </c>
      <c r="BK215" s="8" t="s">
        <v>23</v>
      </c>
      <c r="BL215" s="10">
        <v>-0.48207</v>
      </c>
      <c r="BM215" s="10" t="s">
        <v>107</v>
      </c>
      <c r="BN215" s="9">
        <f t="shared" si="134"/>
        <v>95</v>
      </c>
      <c r="BO215" s="7" t="s">
        <v>93</v>
      </c>
      <c r="BP215" s="8" t="s">
        <v>23</v>
      </c>
      <c r="BQ215" s="10">
        <v>-0.39006999999999997</v>
      </c>
      <c r="BR215" t="s">
        <v>107</v>
      </c>
      <c r="BS215" s="9">
        <f t="shared" si="137"/>
        <v>90</v>
      </c>
    </row>
    <row r="216" spans="1:71" ht="17" thickBot="1" x14ac:dyDescent="0.25">
      <c r="B216" s="7" t="s">
        <v>100</v>
      </c>
      <c r="C216" s="8" t="s">
        <v>26</v>
      </c>
      <c r="D216" s="9">
        <v>-0.37290000000000001</v>
      </c>
      <c r="E216" s="9"/>
      <c r="F216" s="9">
        <f t="shared" si="128"/>
        <v>112</v>
      </c>
      <c r="G216" s="7" t="s">
        <v>69</v>
      </c>
      <c r="H216" s="8" t="s">
        <v>19</v>
      </c>
      <c r="I216" s="10">
        <v>-0.61292000000000002</v>
      </c>
      <c r="J216" s="10" t="s">
        <v>107</v>
      </c>
      <c r="K216" s="9">
        <f t="shared" si="131"/>
        <v>105</v>
      </c>
      <c r="L216" s="7" t="s">
        <v>57</v>
      </c>
      <c r="M216" s="8" t="s">
        <v>20</v>
      </c>
      <c r="N216" s="10">
        <v>-0.31258999999999998</v>
      </c>
      <c r="O216" s="10" t="s">
        <v>107</v>
      </c>
      <c r="P216" s="9">
        <f t="shared" si="136"/>
        <v>92</v>
      </c>
      <c r="Q216" s="7" t="s">
        <v>52</v>
      </c>
      <c r="R216" s="8" t="s">
        <v>23</v>
      </c>
      <c r="S216" s="10">
        <v>-0.60882000000000003</v>
      </c>
      <c r="T216" s="10" t="s">
        <v>107</v>
      </c>
      <c r="U216" s="9">
        <f t="shared" si="135"/>
        <v>95</v>
      </c>
      <c r="V216" s="7" t="s">
        <v>69</v>
      </c>
      <c r="W216" s="8" t="s">
        <v>23</v>
      </c>
      <c r="X216" s="23">
        <v>-0.56013999999999997</v>
      </c>
      <c r="Y216" s="23" t="s">
        <v>108</v>
      </c>
      <c r="Z216" s="9">
        <f t="shared" si="138"/>
        <v>89</v>
      </c>
      <c r="AA216" s="7" t="s">
        <v>60</v>
      </c>
      <c r="AB216" s="8" t="s">
        <v>26</v>
      </c>
      <c r="AC216" s="9">
        <v>-0.66120999999999996</v>
      </c>
      <c r="AD216" s="9"/>
      <c r="AE216" s="9">
        <f t="shared" si="130"/>
        <v>107</v>
      </c>
      <c r="AF216" s="7" t="s">
        <v>75</v>
      </c>
      <c r="AG216" s="8" t="s">
        <v>23</v>
      </c>
      <c r="AH216" s="10">
        <v>-0.38745000000000002</v>
      </c>
      <c r="AI216" s="10" t="s">
        <v>107</v>
      </c>
      <c r="AJ216" s="9">
        <f t="shared" si="139"/>
        <v>87</v>
      </c>
      <c r="AK216" s="7" t="s">
        <v>57</v>
      </c>
      <c r="AL216" s="8" t="s">
        <v>20</v>
      </c>
      <c r="AM216" s="10">
        <v>-0.46173999999999998</v>
      </c>
      <c r="AN216" s="10" t="s">
        <v>107</v>
      </c>
      <c r="AO216" s="9">
        <f t="shared" si="129"/>
        <v>110</v>
      </c>
      <c r="AP216" s="7" t="s">
        <v>65</v>
      </c>
      <c r="AQ216" s="8" t="s">
        <v>23</v>
      </c>
      <c r="AR216" s="10">
        <v>-0.71031</v>
      </c>
      <c r="AS216" s="10" t="s">
        <v>107</v>
      </c>
      <c r="AT216" s="9">
        <f t="shared" si="140"/>
        <v>85</v>
      </c>
      <c r="AU216" s="7" t="s">
        <v>85</v>
      </c>
      <c r="AV216" s="8" t="s">
        <v>29</v>
      </c>
      <c r="AW216" s="9">
        <v>-0.6421</v>
      </c>
      <c r="AX216" s="9"/>
      <c r="AY216" s="9">
        <f t="shared" si="132"/>
        <v>99</v>
      </c>
      <c r="AZ216" s="7" t="s">
        <v>73</v>
      </c>
      <c r="BA216" s="8" t="s">
        <v>23</v>
      </c>
      <c r="BB216" s="10">
        <v>-0.68508999999999998</v>
      </c>
      <c r="BC216" s="10" t="s">
        <v>107</v>
      </c>
      <c r="BD216" s="9">
        <f t="shared" si="133"/>
        <v>96</v>
      </c>
      <c r="BE216" s="7" t="s">
        <v>90</v>
      </c>
      <c r="BF216" s="8" t="s">
        <v>29</v>
      </c>
      <c r="BG216" s="9">
        <v>-0.29935</v>
      </c>
      <c r="BH216" s="9"/>
      <c r="BI216" s="9">
        <f t="shared" si="141"/>
        <v>76</v>
      </c>
      <c r="BJ216" s="7" t="s">
        <v>62</v>
      </c>
      <c r="BK216" s="8" t="s">
        <v>23</v>
      </c>
      <c r="BL216" s="10">
        <v>-0.48302</v>
      </c>
      <c r="BM216" s="10" t="s">
        <v>107</v>
      </c>
      <c r="BN216" s="9">
        <f t="shared" si="134"/>
        <v>96</v>
      </c>
      <c r="BO216" s="7" t="s">
        <v>90</v>
      </c>
      <c r="BP216" s="8" t="s">
        <v>20</v>
      </c>
      <c r="BQ216" s="9">
        <v>-0.39706000000000002</v>
      </c>
      <c r="BS216" s="9">
        <f t="shared" si="137"/>
        <v>91</v>
      </c>
    </row>
    <row r="217" spans="1:71" ht="17" thickBot="1" x14ac:dyDescent="0.25">
      <c r="B217" s="7" t="s">
        <v>65</v>
      </c>
      <c r="C217" s="8" t="s">
        <v>23</v>
      </c>
      <c r="D217" s="10">
        <v>-0.37930000000000003</v>
      </c>
      <c r="E217" s="10" t="s">
        <v>107</v>
      </c>
      <c r="F217" s="9">
        <f t="shared" si="128"/>
        <v>113</v>
      </c>
      <c r="G217" s="7" t="s">
        <v>75</v>
      </c>
      <c r="H217" s="8" t="s">
        <v>23</v>
      </c>
      <c r="I217" s="10">
        <v>-0.64095999999999997</v>
      </c>
      <c r="J217" s="10" t="s">
        <v>107</v>
      </c>
      <c r="K217" s="9">
        <f t="shared" si="131"/>
        <v>106</v>
      </c>
      <c r="L217" s="7" t="s">
        <v>98</v>
      </c>
      <c r="M217" s="8" t="s">
        <v>23</v>
      </c>
      <c r="N217" s="9">
        <v>-0.31817000000000001</v>
      </c>
      <c r="O217" s="9"/>
      <c r="P217" s="9">
        <f t="shared" si="136"/>
        <v>93</v>
      </c>
      <c r="Q217" s="7" t="s">
        <v>95</v>
      </c>
      <c r="R217" s="8" t="s">
        <v>23</v>
      </c>
      <c r="S217" s="9">
        <v>-0.61099000000000003</v>
      </c>
      <c r="T217" s="9"/>
      <c r="U217" s="9">
        <f t="shared" si="135"/>
        <v>96</v>
      </c>
      <c r="V217" s="7" t="s">
        <v>52</v>
      </c>
      <c r="W217" s="8" t="s">
        <v>23</v>
      </c>
      <c r="X217" s="10">
        <v>-0.58413000000000004</v>
      </c>
      <c r="Y217" s="10" t="s">
        <v>107</v>
      </c>
      <c r="Z217" s="9">
        <f t="shared" si="138"/>
        <v>90</v>
      </c>
      <c r="AA217" s="7" t="s">
        <v>65</v>
      </c>
      <c r="AB217" s="8" t="s">
        <v>23</v>
      </c>
      <c r="AC217" s="10">
        <v>-0.67230000000000001</v>
      </c>
      <c r="AD217" s="10" t="s">
        <v>107</v>
      </c>
      <c r="AE217" s="9">
        <f t="shared" si="130"/>
        <v>108</v>
      </c>
      <c r="AF217" s="7" t="s">
        <v>90</v>
      </c>
      <c r="AG217" s="8" t="s">
        <v>23</v>
      </c>
      <c r="AH217" s="9">
        <v>-0.41409000000000001</v>
      </c>
      <c r="AI217" s="9"/>
      <c r="AJ217" s="9">
        <f t="shared" si="139"/>
        <v>88</v>
      </c>
      <c r="AK217" s="7" t="s">
        <v>98</v>
      </c>
      <c r="AL217" s="8" t="s">
        <v>23</v>
      </c>
      <c r="AM217" s="10">
        <v>-0.48271999999999998</v>
      </c>
      <c r="AN217" s="10" t="s">
        <v>107</v>
      </c>
      <c r="AO217" s="9">
        <f t="shared" si="129"/>
        <v>111</v>
      </c>
      <c r="AP217" s="7" t="s">
        <v>95</v>
      </c>
      <c r="AQ217" s="8" t="s">
        <v>23</v>
      </c>
      <c r="AR217" s="9">
        <v>-0.74534</v>
      </c>
      <c r="AS217" s="9"/>
      <c r="AT217" s="9">
        <f t="shared" si="140"/>
        <v>86</v>
      </c>
      <c r="AU217" s="7" t="s">
        <v>69</v>
      </c>
      <c r="AV217" s="8" t="s">
        <v>19</v>
      </c>
      <c r="AW217" s="10">
        <v>-0.65729000000000004</v>
      </c>
      <c r="AX217" s="10" t="s">
        <v>107</v>
      </c>
      <c r="AY217" s="9">
        <f t="shared" si="132"/>
        <v>100</v>
      </c>
      <c r="AZ217" s="7" t="s">
        <v>52</v>
      </c>
      <c r="BA217" s="8" t="s">
        <v>23</v>
      </c>
      <c r="BB217" s="10">
        <v>-0.69145999999999996</v>
      </c>
      <c r="BC217" s="10" t="s">
        <v>107</v>
      </c>
      <c r="BD217" s="9">
        <f t="shared" si="133"/>
        <v>97</v>
      </c>
      <c r="BE217" s="7" t="s">
        <v>65</v>
      </c>
      <c r="BF217" s="8" t="s">
        <v>23</v>
      </c>
      <c r="BG217" s="10">
        <v>-0.31101000000000001</v>
      </c>
      <c r="BH217" s="10" t="s">
        <v>107</v>
      </c>
      <c r="BI217" s="9">
        <f t="shared" si="141"/>
        <v>77</v>
      </c>
      <c r="BJ217" s="7" t="s">
        <v>92</v>
      </c>
      <c r="BK217" s="8" t="s">
        <v>25</v>
      </c>
      <c r="BL217" s="10">
        <v>-0.4864</v>
      </c>
      <c r="BM217" s="10" t="s">
        <v>107</v>
      </c>
      <c r="BN217" s="9">
        <f t="shared" si="134"/>
        <v>97</v>
      </c>
      <c r="BO217" s="7" t="s">
        <v>93</v>
      </c>
      <c r="BP217" s="8" t="s">
        <v>25</v>
      </c>
      <c r="BQ217" s="10">
        <v>-0.40106000000000003</v>
      </c>
      <c r="BR217" t="s">
        <v>107</v>
      </c>
      <c r="BS217" s="9">
        <f t="shared" si="137"/>
        <v>92</v>
      </c>
    </row>
    <row r="218" spans="1:71" ht="17" thickBot="1" x14ac:dyDescent="0.25">
      <c r="B218" s="7" t="s">
        <v>40</v>
      </c>
      <c r="C218" s="8" t="s">
        <v>26</v>
      </c>
      <c r="D218" s="10">
        <v>-0.38053999999999999</v>
      </c>
      <c r="E218" s="10" t="s">
        <v>107</v>
      </c>
      <c r="F218" s="9">
        <f t="shared" si="128"/>
        <v>114</v>
      </c>
      <c r="G218" s="7" t="s">
        <v>52</v>
      </c>
      <c r="H218" s="8" t="s">
        <v>23</v>
      </c>
      <c r="I218" s="10">
        <v>-0.68452000000000002</v>
      </c>
      <c r="J218" s="10" t="s">
        <v>107</v>
      </c>
      <c r="K218" s="9">
        <f t="shared" si="131"/>
        <v>107</v>
      </c>
      <c r="L218" s="7" t="s">
        <v>93</v>
      </c>
      <c r="M218" s="8" t="s">
        <v>25</v>
      </c>
      <c r="N218" s="9">
        <v>-0.31950000000000001</v>
      </c>
      <c r="O218" s="9"/>
      <c r="P218" s="9">
        <f t="shared" si="136"/>
        <v>94</v>
      </c>
      <c r="Q218" s="7" t="s">
        <v>75</v>
      </c>
      <c r="R218" s="8" t="s">
        <v>23</v>
      </c>
      <c r="S218" s="10">
        <v>-0.62731999999999999</v>
      </c>
      <c r="T218" s="10" t="s">
        <v>107</v>
      </c>
      <c r="U218" s="9">
        <f t="shared" si="135"/>
        <v>97</v>
      </c>
      <c r="V218" s="7" t="s">
        <v>96</v>
      </c>
      <c r="W218" s="8" t="s">
        <v>29</v>
      </c>
      <c r="X218" s="10">
        <v>-0.60065000000000002</v>
      </c>
      <c r="Y218" s="10" t="s">
        <v>107</v>
      </c>
      <c r="Z218" s="9">
        <f t="shared" si="138"/>
        <v>91</v>
      </c>
      <c r="AA218" s="7" t="s">
        <v>73</v>
      </c>
      <c r="AB218" s="8" t="s">
        <v>26</v>
      </c>
      <c r="AC218" s="10">
        <v>-0.76137999999999995</v>
      </c>
      <c r="AD218" s="10" t="s">
        <v>107</v>
      </c>
      <c r="AE218" s="9">
        <f t="shared" si="130"/>
        <v>109</v>
      </c>
      <c r="AF218" s="7" t="s">
        <v>92</v>
      </c>
      <c r="AG218" s="8" t="s">
        <v>25</v>
      </c>
      <c r="AH218" s="10">
        <v>-0.45480999999999999</v>
      </c>
      <c r="AI218" s="10" t="s">
        <v>107</v>
      </c>
      <c r="AJ218" s="9">
        <f t="shared" si="139"/>
        <v>89</v>
      </c>
      <c r="AK218" s="7" t="s">
        <v>73</v>
      </c>
      <c r="AL218" s="8" t="s">
        <v>26</v>
      </c>
      <c r="AM218" s="23">
        <v>-0.48333999999999999</v>
      </c>
      <c r="AN218" s="23" t="s">
        <v>108</v>
      </c>
      <c r="AO218" s="9">
        <f t="shared" si="129"/>
        <v>112</v>
      </c>
      <c r="AP218" s="7" t="s">
        <v>52</v>
      </c>
      <c r="AQ218" s="8" t="s">
        <v>29</v>
      </c>
      <c r="AR218" s="10">
        <v>-0.75229000000000001</v>
      </c>
      <c r="AS218" s="10" t="s">
        <v>107</v>
      </c>
      <c r="AT218" s="9">
        <f t="shared" si="140"/>
        <v>87</v>
      </c>
      <c r="AU218" s="7" t="s">
        <v>95</v>
      </c>
      <c r="AV218" s="8" t="s">
        <v>23</v>
      </c>
      <c r="AW218" s="9">
        <v>-0.66063000000000005</v>
      </c>
      <c r="AX218" s="9"/>
      <c r="AY218" s="9">
        <f t="shared" si="132"/>
        <v>101</v>
      </c>
      <c r="AZ218" s="7" t="s">
        <v>73</v>
      </c>
      <c r="BA218" s="8" t="s">
        <v>26</v>
      </c>
      <c r="BB218" s="10">
        <v>-0.69157999999999997</v>
      </c>
      <c r="BC218" s="10" t="s">
        <v>107</v>
      </c>
      <c r="BD218" s="9">
        <f t="shared" si="133"/>
        <v>98</v>
      </c>
      <c r="BE218" s="7" t="s">
        <v>73</v>
      </c>
      <c r="BF218" s="8" t="s">
        <v>23</v>
      </c>
      <c r="BG218" s="10">
        <v>-0.31290000000000001</v>
      </c>
      <c r="BH218" s="10" t="s">
        <v>107</v>
      </c>
      <c r="BI218" s="9">
        <f t="shared" si="141"/>
        <v>78</v>
      </c>
      <c r="BJ218" s="7" t="s">
        <v>72</v>
      </c>
      <c r="BK218" s="8" t="s">
        <v>25</v>
      </c>
      <c r="BL218" s="10">
        <v>-0.49059000000000003</v>
      </c>
      <c r="BM218" s="10" t="s">
        <v>107</v>
      </c>
      <c r="BN218" s="9">
        <f t="shared" si="134"/>
        <v>98</v>
      </c>
      <c r="BO218" s="7" t="s">
        <v>59</v>
      </c>
      <c r="BP218" s="8" t="s">
        <v>25</v>
      </c>
      <c r="BQ218" s="10">
        <v>-0.40322999999999998</v>
      </c>
      <c r="BR218" t="s">
        <v>107</v>
      </c>
      <c r="BS218" s="9">
        <f t="shared" si="137"/>
        <v>93</v>
      </c>
    </row>
    <row r="219" spans="1:71" ht="17" thickBot="1" x14ac:dyDescent="0.25">
      <c r="B219" s="7" t="s">
        <v>89</v>
      </c>
      <c r="C219" s="8" t="s">
        <v>25</v>
      </c>
      <c r="D219" s="9">
        <v>-0.39061000000000001</v>
      </c>
      <c r="E219" s="9"/>
      <c r="F219" s="9">
        <f t="shared" si="128"/>
        <v>115</v>
      </c>
      <c r="G219" s="7" t="s">
        <v>93</v>
      </c>
      <c r="H219" s="8" t="s">
        <v>23</v>
      </c>
      <c r="I219" s="23">
        <v>-0.74524999999999997</v>
      </c>
      <c r="J219" s="23" t="s">
        <v>108</v>
      </c>
      <c r="K219" s="9">
        <f t="shared" si="131"/>
        <v>108</v>
      </c>
      <c r="L219" s="7" t="s">
        <v>44</v>
      </c>
      <c r="M219" s="8" t="s">
        <v>23</v>
      </c>
      <c r="N219" s="10">
        <v>-0.32790999999999998</v>
      </c>
      <c r="O219" s="10" t="s">
        <v>107</v>
      </c>
      <c r="P219" s="9">
        <f t="shared" si="136"/>
        <v>95</v>
      </c>
      <c r="Q219" s="7" t="s">
        <v>96</v>
      </c>
      <c r="R219" s="8" t="s">
        <v>22</v>
      </c>
      <c r="S219" s="23">
        <v>-0.63588</v>
      </c>
      <c r="T219" s="23" t="s">
        <v>108</v>
      </c>
      <c r="U219" s="9">
        <f t="shared" si="135"/>
        <v>98</v>
      </c>
      <c r="V219" s="7" t="s">
        <v>98</v>
      </c>
      <c r="W219" s="8" t="s">
        <v>23</v>
      </c>
      <c r="X219" s="9">
        <v>-0.60989000000000004</v>
      </c>
      <c r="Y219" s="9"/>
      <c r="Z219" s="9">
        <f t="shared" si="138"/>
        <v>92</v>
      </c>
      <c r="AA219" s="7" t="s">
        <v>90</v>
      </c>
      <c r="AB219" s="8" t="s">
        <v>23</v>
      </c>
      <c r="AC219" s="10">
        <v>-0.78412000000000004</v>
      </c>
      <c r="AD219" s="10" t="s">
        <v>107</v>
      </c>
      <c r="AE219" s="9">
        <f t="shared" si="130"/>
        <v>110</v>
      </c>
      <c r="AF219" s="7" t="s">
        <v>65</v>
      </c>
      <c r="AG219" s="8" t="s">
        <v>20</v>
      </c>
      <c r="AH219" s="10">
        <v>-0.46864</v>
      </c>
      <c r="AI219" s="10" t="s">
        <v>107</v>
      </c>
      <c r="AJ219" s="9">
        <f t="shared" si="139"/>
        <v>90</v>
      </c>
      <c r="AK219" s="7" t="s">
        <v>69</v>
      </c>
      <c r="AL219" s="8" t="s">
        <v>23</v>
      </c>
      <c r="AM219" s="10">
        <v>-0.49514000000000002</v>
      </c>
      <c r="AN219" s="10" t="s">
        <v>107</v>
      </c>
      <c r="AO219" s="9">
        <f t="shared" si="129"/>
        <v>113</v>
      </c>
      <c r="AP219" s="7" t="s">
        <v>52</v>
      </c>
      <c r="AQ219" s="8" t="s">
        <v>23</v>
      </c>
      <c r="AR219" s="10">
        <v>-0.79762</v>
      </c>
      <c r="AS219" s="10" t="s">
        <v>107</v>
      </c>
      <c r="AT219" s="9">
        <f t="shared" si="140"/>
        <v>88</v>
      </c>
      <c r="AU219" s="7" t="s">
        <v>73</v>
      </c>
      <c r="AV219" s="8" t="s">
        <v>23</v>
      </c>
      <c r="AW219" s="10">
        <v>-0.69664999999999999</v>
      </c>
      <c r="AX219" s="10" t="s">
        <v>107</v>
      </c>
      <c r="AY219" s="9">
        <f t="shared" si="132"/>
        <v>102</v>
      </c>
      <c r="AZ219" s="7" t="s">
        <v>75</v>
      </c>
      <c r="BA219" s="8" t="s">
        <v>23</v>
      </c>
      <c r="BB219" s="10">
        <v>-0.69411</v>
      </c>
      <c r="BC219" s="10" t="s">
        <v>107</v>
      </c>
      <c r="BD219" s="9">
        <f t="shared" si="133"/>
        <v>99</v>
      </c>
      <c r="BE219" s="7" t="s">
        <v>73</v>
      </c>
      <c r="BF219" s="8" t="s">
        <v>29</v>
      </c>
      <c r="BG219" s="23">
        <v>-0.35281000000000001</v>
      </c>
      <c r="BH219" s="23" t="s">
        <v>108</v>
      </c>
      <c r="BI219" s="9">
        <f t="shared" si="141"/>
        <v>79</v>
      </c>
      <c r="BJ219" s="7" t="s">
        <v>65</v>
      </c>
      <c r="BK219" s="8" t="s">
        <v>23</v>
      </c>
      <c r="BL219" s="10">
        <v>-0.50910999999999995</v>
      </c>
      <c r="BM219" s="10" t="s">
        <v>107</v>
      </c>
      <c r="BN219" s="9">
        <f t="shared" si="134"/>
        <v>99</v>
      </c>
      <c r="BO219" s="7" t="s">
        <v>92</v>
      </c>
      <c r="BP219" s="8" t="s">
        <v>25</v>
      </c>
      <c r="BQ219" s="10">
        <v>-0.40406999999999998</v>
      </c>
      <c r="BR219" t="s">
        <v>107</v>
      </c>
      <c r="BS219" s="9">
        <f t="shared" si="137"/>
        <v>94</v>
      </c>
    </row>
    <row r="220" spans="1:71" ht="17" thickBot="1" x14ac:dyDescent="0.25">
      <c r="B220" s="7" t="s">
        <v>65</v>
      </c>
      <c r="C220" s="8" t="s">
        <v>29</v>
      </c>
      <c r="D220" s="10">
        <v>-0.39365</v>
      </c>
      <c r="E220" s="10" t="s">
        <v>107</v>
      </c>
      <c r="F220" s="9">
        <f t="shared" si="128"/>
        <v>116</v>
      </c>
      <c r="G220" s="7" t="s">
        <v>95</v>
      </c>
      <c r="H220" s="8" t="s">
        <v>23</v>
      </c>
      <c r="I220" s="9">
        <v>-0.75978000000000001</v>
      </c>
      <c r="J220" s="9"/>
      <c r="K220" s="9">
        <f t="shared" si="131"/>
        <v>109</v>
      </c>
      <c r="L220" s="7" t="s">
        <v>93</v>
      </c>
      <c r="M220" s="8" t="s">
        <v>20</v>
      </c>
      <c r="N220" s="23">
        <v>-0.34814000000000001</v>
      </c>
      <c r="O220" s="23" t="s">
        <v>108</v>
      </c>
      <c r="P220" s="9">
        <f t="shared" si="136"/>
        <v>96</v>
      </c>
      <c r="Q220" s="7" t="s">
        <v>69</v>
      </c>
      <c r="R220" s="8" t="s">
        <v>23</v>
      </c>
      <c r="S220" s="10">
        <v>-0.64332999999999996</v>
      </c>
      <c r="T220" s="10" t="s">
        <v>107</v>
      </c>
      <c r="U220" s="9">
        <f t="shared" si="135"/>
        <v>99</v>
      </c>
      <c r="V220" s="7" t="s">
        <v>65</v>
      </c>
      <c r="W220" s="8" t="s">
        <v>23</v>
      </c>
      <c r="X220" s="10">
        <v>-0.61112999999999995</v>
      </c>
      <c r="Y220" s="10" t="s">
        <v>107</v>
      </c>
      <c r="Z220" s="9">
        <f t="shared" si="138"/>
        <v>93</v>
      </c>
      <c r="AA220" s="7" t="s">
        <v>73</v>
      </c>
      <c r="AB220" s="8" t="s">
        <v>23</v>
      </c>
      <c r="AC220" s="10">
        <v>-0.78998999999999997</v>
      </c>
      <c r="AD220" s="10" t="s">
        <v>107</v>
      </c>
      <c r="AE220" s="9">
        <f t="shared" si="130"/>
        <v>111</v>
      </c>
      <c r="AF220" s="7" t="s">
        <v>95</v>
      </c>
      <c r="AG220" s="8" t="s">
        <v>29</v>
      </c>
      <c r="AH220" s="9">
        <v>-0.50927999999999995</v>
      </c>
      <c r="AI220" s="9"/>
      <c r="AJ220" s="9">
        <f t="shared" si="139"/>
        <v>91</v>
      </c>
      <c r="AK220" s="7" t="s">
        <v>95</v>
      </c>
      <c r="AL220" s="8" t="s">
        <v>23</v>
      </c>
      <c r="AM220" s="9">
        <v>-0.53863000000000005</v>
      </c>
      <c r="AN220" s="9"/>
      <c r="AO220" s="9">
        <f t="shared" si="129"/>
        <v>114</v>
      </c>
      <c r="AP220" s="7" t="s">
        <v>93</v>
      </c>
      <c r="AQ220" s="8" t="s">
        <v>20</v>
      </c>
      <c r="AR220" s="10">
        <v>-0.81145</v>
      </c>
      <c r="AS220" s="10" t="s">
        <v>107</v>
      </c>
      <c r="AT220" s="9">
        <f t="shared" si="140"/>
        <v>89</v>
      </c>
      <c r="AU220" s="7" t="s">
        <v>90</v>
      </c>
      <c r="AV220" s="8" t="s">
        <v>23</v>
      </c>
      <c r="AW220" s="9">
        <v>-0.72067000000000003</v>
      </c>
      <c r="AX220" s="9"/>
      <c r="AY220" s="9">
        <f t="shared" si="132"/>
        <v>103</v>
      </c>
      <c r="AZ220" s="7" t="s">
        <v>69</v>
      </c>
      <c r="BA220" s="8" t="s">
        <v>23</v>
      </c>
      <c r="BB220" s="10">
        <v>-0.70504999999999995</v>
      </c>
      <c r="BC220" s="10" t="s">
        <v>107</v>
      </c>
      <c r="BD220" s="9">
        <f t="shared" si="133"/>
        <v>100</v>
      </c>
      <c r="BE220" s="7" t="s">
        <v>90</v>
      </c>
      <c r="BF220" s="8" t="s">
        <v>20</v>
      </c>
      <c r="BG220" s="10">
        <v>-0.35589999999999999</v>
      </c>
      <c r="BH220" s="10" t="s">
        <v>107</v>
      </c>
      <c r="BI220" s="9">
        <f t="shared" si="141"/>
        <v>80</v>
      </c>
      <c r="BJ220" s="7" t="s">
        <v>75</v>
      </c>
      <c r="BK220" s="8" t="s">
        <v>25</v>
      </c>
      <c r="BL220" s="10">
        <v>-0.52888999999999997</v>
      </c>
      <c r="BM220" s="10" t="s">
        <v>107</v>
      </c>
      <c r="BN220" s="9">
        <f t="shared" si="134"/>
        <v>100</v>
      </c>
      <c r="BO220" s="7" t="s">
        <v>37</v>
      </c>
      <c r="BP220" s="8" t="s">
        <v>23</v>
      </c>
      <c r="BQ220" s="10">
        <v>-0.43020999999999998</v>
      </c>
      <c r="BR220" t="s">
        <v>107</v>
      </c>
      <c r="BS220" s="9">
        <f t="shared" si="137"/>
        <v>95</v>
      </c>
    </row>
    <row r="221" spans="1:71" ht="17" thickBot="1" x14ac:dyDescent="0.25">
      <c r="B221" s="7" t="s">
        <v>95</v>
      </c>
      <c r="C221" s="8" t="s">
        <v>26</v>
      </c>
      <c r="D221" s="9">
        <v>-0.39673999999999998</v>
      </c>
      <c r="E221" s="9"/>
      <c r="F221" s="9">
        <f t="shared" si="128"/>
        <v>117</v>
      </c>
      <c r="G221" s="7" t="s">
        <v>65</v>
      </c>
      <c r="H221" s="8" t="s">
        <v>23</v>
      </c>
      <c r="I221" s="10">
        <v>-0.76898999999999995</v>
      </c>
      <c r="J221" s="10" t="s">
        <v>107</v>
      </c>
      <c r="K221" s="9">
        <f t="shared" si="131"/>
        <v>110</v>
      </c>
      <c r="L221" s="7" t="s">
        <v>82</v>
      </c>
      <c r="M221" s="8" t="s">
        <v>28</v>
      </c>
      <c r="N221" s="10">
        <v>-0.35110000000000002</v>
      </c>
      <c r="O221" s="10" t="s">
        <v>107</v>
      </c>
      <c r="P221" s="9">
        <f t="shared" si="136"/>
        <v>97</v>
      </c>
      <c r="Q221" s="7" t="s">
        <v>98</v>
      </c>
      <c r="R221" s="8" t="s">
        <v>23</v>
      </c>
      <c r="S221" s="23">
        <v>-0.65256999999999998</v>
      </c>
      <c r="T221" s="23" t="s">
        <v>108</v>
      </c>
      <c r="U221" s="9">
        <f t="shared" si="135"/>
        <v>100</v>
      </c>
      <c r="V221" s="7" t="s">
        <v>75</v>
      </c>
      <c r="W221" s="8" t="s">
        <v>23</v>
      </c>
      <c r="X221" s="10">
        <v>-0.64783000000000002</v>
      </c>
      <c r="Y221" s="10" t="s">
        <v>107</v>
      </c>
      <c r="Z221" s="9">
        <f t="shared" si="138"/>
        <v>94</v>
      </c>
      <c r="AA221" s="7" t="s">
        <v>95</v>
      </c>
      <c r="AB221" s="8" t="s">
        <v>23</v>
      </c>
      <c r="AC221" s="9">
        <v>-0.79881000000000002</v>
      </c>
      <c r="AD221" s="9"/>
      <c r="AE221" s="9">
        <f t="shared" si="130"/>
        <v>112</v>
      </c>
      <c r="AF221" s="7" t="s">
        <v>59</v>
      </c>
      <c r="AG221" s="8" t="s">
        <v>25</v>
      </c>
      <c r="AH221" s="10">
        <v>-0.53112000000000004</v>
      </c>
      <c r="AI221" s="10" t="s">
        <v>107</v>
      </c>
      <c r="AJ221" s="9">
        <f t="shared" si="139"/>
        <v>92</v>
      </c>
      <c r="AK221" s="7" t="s">
        <v>85</v>
      </c>
      <c r="AL221" s="8" t="s">
        <v>19</v>
      </c>
      <c r="AM221" s="9">
        <v>-0.59157000000000004</v>
      </c>
      <c r="AN221" s="9"/>
      <c r="AO221" s="9">
        <f t="shared" si="129"/>
        <v>115</v>
      </c>
      <c r="AP221" s="7" t="s">
        <v>93</v>
      </c>
      <c r="AQ221" s="8" t="s">
        <v>23</v>
      </c>
      <c r="AR221" s="10">
        <v>-0.81686999999999999</v>
      </c>
      <c r="AS221" s="10" t="s">
        <v>107</v>
      </c>
      <c r="AT221" s="9">
        <f t="shared" si="140"/>
        <v>90</v>
      </c>
      <c r="AU221" s="7" t="s">
        <v>93</v>
      </c>
      <c r="AV221" s="8" t="s">
        <v>29</v>
      </c>
      <c r="AW221" s="9">
        <v>-0.72909999999999997</v>
      </c>
      <c r="AX221" s="9"/>
      <c r="AY221" s="9">
        <f t="shared" si="132"/>
        <v>104</v>
      </c>
      <c r="AZ221" s="7" t="s">
        <v>90</v>
      </c>
      <c r="BA221" s="8" t="s">
        <v>23</v>
      </c>
      <c r="BB221" s="9">
        <v>-0.70523999999999998</v>
      </c>
      <c r="BC221" s="9"/>
      <c r="BD221" s="9">
        <f t="shared" si="133"/>
        <v>101</v>
      </c>
      <c r="BE221" s="7" t="s">
        <v>62</v>
      </c>
      <c r="BF221" s="8" t="s">
        <v>23</v>
      </c>
      <c r="BG221" s="10">
        <v>-0.37661</v>
      </c>
      <c r="BH221" s="10" t="s">
        <v>107</v>
      </c>
      <c r="BI221" s="9">
        <f t="shared" si="141"/>
        <v>81</v>
      </c>
      <c r="BJ221" s="7" t="s">
        <v>83</v>
      </c>
      <c r="BK221" s="8" t="s">
        <v>29</v>
      </c>
      <c r="BL221" s="10">
        <v>-0.53400000000000003</v>
      </c>
      <c r="BM221" s="10" t="s">
        <v>107</v>
      </c>
      <c r="BN221" s="9">
        <f t="shared" si="134"/>
        <v>101</v>
      </c>
      <c r="BO221" s="7" t="s">
        <v>65</v>
      </c>
      <c r="BP221" s="8" t="s">
        <v>23</v>
      </c>
      <c r="BQ221" s="10">
        <v>-0.44555</v>
      </c>
      <c r="BR221" t="s">
        <v>107</v>
      </c>
      <c r="BS221" s="9">
        <f t="shared" si="137"/>
        <v>96</v>
      </c>
    </row>
    <row r="222" spans="1:71" ht="17" thickBot="1" x14ac:dyDescent="0.25">
      <c r="B222" s="7" t="s">
        <v>73</v>
      </c>
      <c r="C222" s="8" t="s">
        <v>29</v>
      </c>
      <c r="D222" s="9">
        <v>-0.39913999999999999</v>
      </c>
      <c r="E222" s="9"/>
      <c r="F222" s="9">
        <f t="shared" si="128"/>
        <v>118</v>
      </c>
      <c r="G222" s="7" t="s">
        <v>73</v>
      </c>
      <c r="H222" s="8" t="s">
        <v>23</v>
      </c>
      <c r="I222" s="10">
        <v>-0.78903999999999996</v>
      </c>
      <c r="J222" s="10" t="s">
        <v>107</v>
      </c>
      <c r="K222" s="9">
        <f t="shared" si="131"/>
        <v>111</v>
      </c>
      <c r="L222" s="7" t="s">
        <v>92</v>
      </c>
      <c r="M222" s="8" t="s">
        <v>28</v>
      </c>
      <c r="N222" s="23">
        <v>-0.36932999999999999</v>
      </c>
      <c r="O222" s="23" t="s">
        <v>108</v>
      </c>
      <c r="P222" s="9">
        <f t="shared" si="136"/>
        <v>98</v>
      </c>
      <c r="Q222" s="7" t="s">
        <v>78</v>
      </c>
      <c r="R222" s="8" t="s">
        <v>26</v>
      </c>
      <c r="S222" s="10">
        <v>-0.68217000000000005</v>
      </c>
      <c r="T222" s="10" t="s">
        <v>107</v>
      </c>
      <c r="U222" s="9">
        <f t="shared" si="135"/>
        <v>101</v>
      </c>
      <c r="V222" s="7" t="s">
        <v>65</v>
      </c>
      <c r="W222" s="8" t="s">
        <v>20</v>
      </c>
      <c r="X222" s="10">
        <v>-0.66727000000000003</v>
      </c>
      <c r="Y222" s="10" t="s">
        <v>107</v>
      </c>
      <c r="Z222" s="9">
        <f t="shared" si="138"/>
        <v>95</v>
      </c>
      <c r="AA222" s="7" t="s">
        <v>65</v>
      </c>
      <c r="AB222" s="8" t="s">
        <v>29</v>
      </c>
      <c r="AC222" s="10">
        <v>-0.84799999999999998</v>
      </c>
      <c r="AD222" s="10" t="s">
        <v>107</v>
      </c>
      <c r="AE222" s="9">
        <f t="shared" si="130"/>
        <v>113</v>
      </c>
      <c r="AF222" s="7" t="s">
        <v>65</v>
      </c>
      <c r="AG222" s="8" t="s">
        <v>23</v>
      </c>
      <c r="AH222" s="10">
        <v>-0.53969</v>
      </c>
      <c r="AI222" s="10" t="s">
        <v>107</v>
      </c>
      <c r="AJ222" s="9">
        <f t="shared" si="139"/>
        <v>93</v>
      </c>
      <c r="AK222" s="7" t="s">
        <v>73</v>
      </c>
      <c r="AL222" s="8" t="s">
        <v>23</v>
      </c>
      <c r="AM222" s="10">
        <v>-0.59450999999999998</v>
      </c>
      <c r="AN222" s="10" t="s">
        <v>107</v>
      </c>
      <c r="AO222" s="9">
        <f t="shared" si="129"/>
        <v>116</v>
      </c>
      <c r="AP222" s="7" t="s">
        <v>65</v>
      </c>
      <c r="AQ222" s="8" t="s">
        <v>29</v>
      </c>
      <c r="AR222" s="10">
        <v>-0.83145000000000002</v>
      </c>
      <c r="AS222" s="10" t="s">
        <v>107</v>
      </c>
      <c r="AT222" s="9">
        <f t="shared" si="140"/>
        <v>91</v>
      </c>
      <c r="AU222" s="7" t="s">
        <v>52</v>
      </c>
      <c r="AV222" s="8" t="s">
        <v>23</v>
      </c>
      <c r="AW222" s="10">
        <v>-0.75317999999999996</v>
      </c>
      <c r="AX222" s="10" t="s">
        <v>107</v>
      </c>
      <c r="AY222" s="9">
        <f t="shared" si="132"/>
        <v>105</v>
      </c>
      <c r="AZ222" s="7" t="s">
        <v>52</v>
      </c>
      <c r="BA222" s="8" t="s">
        <v>29</v>
      </c>
      <c r="BB222" s="10">
        <v>-0.70560999999999996</v>
      </c>
      <c r="BC222" s="10" t="s">
        <v>107</v>
      </c>
      <c r="BD222" s="9">
        <f t="shared" si="133"/>
        <v>102</v>
      </c>
      <c r="BE222" s="7" t="s">
        <v>65</v>
      </c>
      <c r="BF222" s="8" t="s">
        <v>20</v>
      </c>
      <c r="BG222" s="10">
        <v>-0.38180999999999998</v>
      </c>
      <c r="BH222" s="10" t="s">
        <v>107</v>
      </c>
      <c r="BI222" s="9">
        <f t="shared" si="141"/>
        <v>82</v>
      </c>
      <c r="BJ222" s="7" t="s">
        <v>98</v>
      </c>
      <c r="BK222" s="8" t="s">
        <v>23</v>
      </c>
      <c r="BL222" s="23">
        <v>-0.55735999999999997</v>
      </c>
      <c r="BM222" s="23" t="s">
        <v>108</v>
      </c>
      <c r="BN222" s="9">
        <f t="shared" si="134"/>
        <v>102</v>
      </c>
      <c r="BO222" s="7" t="s">
        <v>59</v>
      </c>
      <c r="BP222" s="8" t="s">
        <v>23</v>
      </c>
      <c r="BQ222" s="10">
        <v>-0.48396</v>
      </c>
      <c r="BR222" t="s">
        <v>107</v>
      </c>
      <c r="BS222" s="9">
        <f t="shared" si="137"/>
        <v>97</v>
      </c>
    </row>
    <row r="223" spans="1:71" ht="17" thickBot="1" x14ac:dyDescent="0.25">
      <c r="B223" s="7" t="s">
        <v>57</v>
      </c>
      <c r="C223" s="8" t="s">
        <v>20</v>
      </c>
      <c r="D223" s="10">
        <v>-0.43452000000000002</v>
      </c>
      <c r="E223" s="10" t="s">
        <v>107</v>
      </c>
      <c r="F223" s="9">
        <f t="shared" si="128"/>
        <v>119</v>
      </c>
      <c r="G223" s="7" t="s">
        <v>65</v>
      </c>
      <c r="H223" s="8" t="s">
        <v>29</v>
      </c>
      <c r="I223" s="23">
        <v>-0.79352</v>
      </c>
      <c r="J223" s="23" t="s">
        <v>108</v>
      </c>
      <c r="K223" s="9">
        <f t="shared" si="131"/>
        <v>112</v>
      </c>
      <c r="L223" s="7" t="s">
        <v>93</v>
      </c>
      <c r="M223" s="8" t="s">
        <v>29</v>
      </c>
      <c r="N223" s="23">
        <v>-0.36945</v>
      </c>
      <c r="O223" s="23" t="s">
        <v>108</v>
      </c>
      <c r="P223" s="9">
        <f t="shared" si="136"/>
        <v>99</v>
      </c>
      <c r="Q223" s="7" t="s">
        <v>68</v>
      </c>
      <c r="R223" s="8" t="s">
        <v>29</v>
      </c>
      <c r="S223" s="10">
        <v>-0.69796000000000002</v>
      </c>
      <c r="T223" s="10" t="s">
        <v>107</v>
      </c>
      <c r="U223" s="9">
        <f t="shared" si="135"/>
        <v>102</v>
      </c>
      <c r="V223" s="7" t="s">
        <v>75</v>
      </c>
      <c r="W223" s="8" t="s">
        <v>25</v>
      </c>
      <c r="X223" s="10">
        <v>-0.69284999999999997</v>
      </c>
      <c r="Y223" s="10" t="s">
        <v>107</v>
      </c>
      <c r="Z223" s="9">
        <f t="shared" si="138"/>
        <v>96</v>
      </c>
      <c r="AA223" s="7" t="s">
        <v>90</v>
      </c>
      <c r="AB223" s="8" t="s">
        <v>26</v>
      </c>
      <c r="AC223" s="10">
        <v>-0.87824000000000002</v>
      </c>
      <c r="AD223" s="10" t="s">
        <v>107</v>
      </c>
      <c r="AE223" s="9">
        <f t="shared" si="130"/>
        <v>114</v>
      </c>
      <c r="AF223" s="7" t="s">
        <v>73</v>
      </c>
      <c r="AG223" s="8" t="s">
        <v>29</v>
      </c>
      <c r="AH223" s="23">
        <v>-0.57171000000000005</v>
      </c>
      <c r="AI223" s="23" t="s">
        <v>108</v>
      </c>
      <c r="AJ223" s="9">
        <f t="shared" si="139"/>
        <v>94</v>
      </c>
      <c r="AK223" s="7" t="s">
        <v>90</v>
      </c>
      <c r="AL223" s="8" t="s">
        <v>23</v>
      </c>
      <c r="AM223" s="23">
        <v>-0.63177000000000005</v>
      </c>
      <c r="AN223" s="23" t="s">
        <v>108</v>
      </c>
      <c r="AO223" s="9">
        <f t="shared" si="129"/>
        <v>117</v>
      </c>
      <c r="AP223" s="7" t="s">
        <v>85</v>
      </c>
      <c r="AQ223" s="8" t="s">
        <v>29</v>
      </c>
      <c r="AR223" s="9">
        <v>-0.83894000000000002</v>
      </c>
      <c r="AS223" s="9"/>
      <c r="AT223" s="9">
        <f t="shared" si="140"/>
        <v>92</v>
      </c>
      <c r="AU223" s="7" t="s">
        <v>75</v>
      </c>
      <c r="AV223" s="8" t="s">
        <v>23</v>
      </c>
      <c r="AW223" s="10">
        <v>-0.77673000000000003</v>
      </c>
      <c r="AX223" s="10" t="s">
        <v>107</v>
      </c>
      <c r="AY223" s="9">
        <f t="shared" si="132"/>
        <v>106</v>
      </c>
      <c r="AZ223" s="7" t="s">
        <v>98</v>
      </c>
      <c r="BA223" s="8" t="s">
        <v>23</v>
      </c>
      <c r="BB223" s="10">
        <v>-0.71938999999999997</v>
      </c>
      <c r="BC223" s="10" t="s">
        <v>107</v>
      </c>
      <c r="BD223" s="9">
        <f t="shared" si="133"/>
        <v>103</v>
      </c>
      <c r="BE223" s="7" t="s">
        <v>90</v>
      </c>
      <c r="BF223" s="8" t="s">
        <v>23</v>
      </c>
      <c r="BG223" s="10">
        <v>-0.38321</v>
      </c>
      <c r="BH223" s="10" t="s">
        <v>107</v>
      </c>
      <c r="BI223" s="9">
        <f t="shared" si="141"/>
        <v>83</v>
      </c>
      <c r="BJ223" s="7" t="s">
        <v>75</v>
      </c>
      <c r="BK223" s="8" t="s">
        <v>23</v>
      </c>
      <c r="BL223" s="10">
        <v>-0.56838</v>
      </c>
      <c r="BM223" s="10" t="s">
        <v>107</v>
      </c>
      <c r="BN223" s="9">
        <f t="shared" si="134"/>
        <v>103</v>
      </c>
      <c r="BO223" s="7" t="s">
        <v>52</v>
      </c>
      <c r="BP223" s="8" t="s">
        <v>23</v>
      </c>
      <c r="BQ223" s="10">
        <v>-0.49163000000000001</v>
      </c>
      <c r="BR223" t="s">
        <v>107</v>
      </c>
      <c r="BS223" s="9">
        <f t="shared" si="137"/>
        <v>98</v>
      </c>
    </row>
    <row r="224" spans="1:71" ht="17" thickBot="1" x14ac:dyDescent="0.25">
      <c r="B224" s="7" t="s">
        <v>81</v>
      </c>
      <c r="C224" s="8" t="s">
        <v>26</v>
      </c>
      <c r="D224" s="10">
        <v>-0.44045000000000001</v>
      </c>
      <c r="E224" s="10" t="s">
        <v>107</v>
      </c>
      <c r="F224" s="9">
        <f t="shared" si="128"/>
        <v>120</v>
      </c>
      <c r="G224" s="7" t="s">
        <v>90</v>
      </c>
      <c r="H224" s="8" t="s">
        <v>23</v>
      </c>
      <c r="I224" s="23">
        <v>-0.80854999999999999</v>
      </c>
      <c r="J224" s="23" t="s">
        <v>108</v>
      </c>
      <c r="K224" s="9">
        <f t="shared" si="131"/>
        <v>113</v>
      </c>
      <c r="L224" s="7" t="s">
        <v>59</v>
      </c>
      <c r="M224" s="8" t="s">
        <v>23</v>
      </c>
      <c r="N224" s="10">
        <v>-0.37169999999999997</v>
      </c>
      <c r="O224" s="10" t="s">
        <v>107</v>
      </c>
      <c r="P224" s="9">
        <f t="shared" si="136"/>
        <v>100</v>
      </c>
      <c r="Q224" s="7" t="s">
        <v>93</v>
      </c>
      <c r="R224" s="8" t="s">
        <v>20</v>
      </c>
      <c r="S224" s="23">
        <v>-0.77664999999999995</v>
      </c>
      <c r="T224" s="23" t="s">
        <v>108</v>
      </c>
      <c r="U224" s="9">
        <f t="shared" si="135"/>
        <v>103</v>
      </c>
      <c r="V224" s="7" t="s">
        <v>93</v>
      </c>
      <c r="W224" s="8" t="s">
        <v>23</v>
      </c>
      <c r="X224" s="10">
        <v>-0.70094999999999996</v>
      </c>
      <c r="Y224" s="10" t="s">
        <v>107</v>
      </c>
      <c r="Z224" s="9">
        <f t="shared" si="138"/>
        <v>97</v>
      </c>
      <c r="AA224" s="7" t="s">
        <v>94</v>
      </c>
      <c r="AB224" s="8" t="s">
        <v>26</v>
      </c>
      <c r="AC224" s="10">
        <v>-0.93167999999999995</v>
      </c>
      <c r="AD224" s="10" t="s">
        <v>107</v>
      </c>
      <c r="AE224" s="9">
        <f t="shared" si="130"/>
        <v>115</v>
      </c>
      <c r="AF224" s="7" t="s">
        <v>90</v>
      </c>
      <c r="AG224" s="8" t="s">
        <v>29</v>
      </c>
      <c r="AH224" s="9">
        <v>-0.61333000000000004</v>
      </c>
      <c r="AI224" s="9"/>
      <c r="AJ224" s="9">
        <f t="shared" si="139"/>
        <v>95</v>
      </c>
      <c r="AK224" s="7" t="s">
        <v>90</v>
      </c>
      <c r="AL224" s="8" t="s">
        <v>20</v>
      </c>
      <c r="AM224" s="10">
        <v>-0.66581999999999997</v>
      </c>
      <c r="AN224" s="10" t="s">
        <v>107</v>
      </c>
      <c r="AO224" s="9">
        <f t="shared" si="129"/>
        <v>118</v>
      </c>
      <c r="AP224" s="7" t="s">
        <v>75</v>
      </c>
      <c r="AQ224" s="8" t="s">
        <v>23</v>
      </c>
      <c r="AR224" s="10">
        <v>-0.87256</v>
      </c>
      <c r="AS224" s="10" t="s">
        <v>107</v>
      </c>
      <c r="AT224" s="9">
        <f t="shared" si="140"/>
        <v>93</v>
      </c>
      <c r="AU224" s="7" t="s">
        <v>65</v>
      </c>
      <c r="AV224" s="8" t="s">
        <v>29</v>
      </c>
      <c r="AW224" s="10">
        <v>-0.78671999999999997</v>
      </c>
      <c r="AX224" s="10" t="s">
        <v>107</v>
      </c>
      <c r="AY224" s="9">
        <f t="shared" si="132"/>
        <v>107</v>
      </c>
      <c r="AZ224" s="7" t="s">
        <v>90</v>
      </c>
      <c r="BA224" s="8" t="s">
        <v>26</v>
      </c>
      <c r="BB224" s="23">
        <v>-0.73892999999999998</v>
      </c>
      <c r="BC224" s="23" t="s">
        <v>108</v>
      </c>
      <c r="BD224" s="9">
        <f t="shared" si="133"/>
        <v>104</v>
      </c>
      <c r="BE224" s="7" t="s">
        <v>93</v>
      </c>
      <c r="BF224" s="8" t="s">
        <v>20</v>
      </c>
      <c r="BG224" s="10">
        <v>-0.39735999999999999</v>
      </c>
      <c r="BH224" s="10" t="s">
        <v>107</v>
      </c>
      <c r="BI224" s="9">
        <f t="shared" si="141"/>
        <v>84</v>
      </c>
      <c r="BJ224" s="7" t="s">
        <v>93</v>
      </c>
      <c r="BK224" s="8" t="s">
        <v>23</v>
      </c>
      <c r="BL224" s="10">
        <v>-0.58382000000000001</v>
      </c>
      <c r="BM224" s="10" t="s">
        <v>107</v>
      </c>
      <c r="BN224" s="9">
        <f t="shared" si="134"/>
        <v>104</v>
      </c>
      <c r="BO224" s="7" t="s">
        <v>65</v>
      </c>
      <c r="BP224" s="8" t="s">
        <v>29</v>
      </c>
      <c r="BQ224" s="10">
        <v>-0.49965999999999999</v>
      </c>
      <c r="BR224" t="s">
        <v>107</v>
      </c>
      <c r="BS224" s="9">
        <f t="shared" si="137"/>
        <v>99</v>
      </c>
    </row>
    <row r="225" spans="2:75" ht="17" thickBot="1" x14ac:dyDescent="0.25">
      <c r="B225" s="7" t="s">
        <v>73</v>
      </c>
      <c r="C225" s="8" t="s">
        <v>23</v>
      </c>
      <c r="D225" s="23">
        <v>-0.44370999999999999</v>
      </c>
      <c r="E225" s="23" t="s">
        <v>108</v>
      </c>
      <c r="F225" s="9">
        <f t="shared" si="128"/>
        <v>121</v>
      </c>
      <c r="G225" s="7" t="s">
        <v>85</v>
      </c>
      <c r="H225" s="8" t="s">
        <v>29</v>
      </c>
      <c r="I225" s="9">
        <v>-0.83038000000000001</v>
      </c>
      <c r="J225" s="9"/>
      <c r="K225" s="9">
        <f t="shared" si="131"/>
        <v>114</v>
      </c>
      <c r="L225" s="7" t="s">
        <v>65</v>
      </c>
      <c r="M225" s="8" t="s">
        <v>23</v>
      </c>
      <c r="N225" s="10">
        <v>-0.38968000000000003</v>
      </c>
      <c r="O225" s="10" t="s">
        <v>107</v>
      </c>
      <c r="P225" s="9">
        <f t="shared" si="136"/>
        <v>101</v>
      </c>
      <c r="Q225" s="7" t="s">
        <v>96</v>
      </c>
      <c r="R225" s="8" t="s">
        <v>25</v>
      </c>
      <c r="S225" s="10">
        <v>-0.78971999999999998</v>
      </c>
      <c r="T225" s="10" t="s">
        <v>107</v>
      </c>
      <c r="U225" s="9">
        <f t="shared" si="135"/>
        <v>104</v>
      </c>
      <c r="V225" s="7" t="s">
        <v>65</v>
      </c>
      <c r="W225" s="8" t="s">
        <v>29</v>
      </c>
      <c r="X225" s="10">
        <v>-0.74573</v>
      </c>
      <c r="Y225" s="10" t="s">
        <v>107</v>
      </c>
      <c r="Z225" s="9">
        <f t="shared" si="138"/>
        <v>98</v>
      </c>
      <c r="AA225" s="7" t="s">
        <v>85</v>
      </c>
      <c r="AB225" s="8" t="s">
        <v>29</v>
      </c>
      <c r="AC225" s="9">
        <v>-0.97048999999999996</v>
      </c>
      <c r="AD225" s="9"/>
      <c r="AE225" s="9">
        <f t="shared" si="130"/>
        <v>116</v>
      </c>
      <c r="AF225" s="7" t="s">
        <v>93</v>
      </c>
      <c r="AG225" s="8" t="s">
        <v>23</v>
      </c>
      <c r="AH225" s="10">
        <v>-0.61506000000000005</v>
      </c>
      <c r="AI225" s="10" t="s">
        <v>107</v>
      </c>
      <c r="AJ225" s="9">
        <f t="shared" si="139"/>
        <v>96</v>
      </c>
      <c r="AK225" s="7" t="s">
        <v>85</v>
      </c>
      <c r="AL225" s="8" t="s">
        <v>29</v>
      </c>
      <c r="AM225" s="9">
        <v>-0.66693999999999998</v>
      </c>
      <c r="AN225" s="9"/>
      <c r="AO225" s="9">
        <f t="shared" si="129"/>
        <v>119</v>
      </c>
      <c r="AP225" s="7" t="s">
        <v>69</v>
      </c>
      <c r="AQ225" s="8" t="s">
        <v>23</v>
      </c>
      <c r="AR225" s="10">
        <v>-0.87522999999999995</v>
      </c>
      <c r="AS225" s="10" t="s">
        <v>107</v>
      </c>
      <c r="AT225" s="9">
        <f t="shared" si="140"/>
        <v>94</v>
      </c>
      <c r="AU225" s="7" t="s">
        <v>69</v>
      </c>
      <c r="AV225" s="8" t="s">
        <v>23</v>
      </c>
      <c r="AW225" s="10">
        <v>-0.87455000000000005</v>
      </c>
      <c r="AX225" s="10" t="s">
        <v>107</v>
      </c>
      <c r="AY225" s="9">
        <f t="shared" si="132"/>
        <v>108</v>
      </c>
      <c r="AZ225" s="7" t="s">
        <v>93</v>
      </c>
      <c r="BA225" s="8" t="s">
        <v>29</v>
      </c>
      <c r="BB225" s="23">
        <v>-0.95072000000000001</v>
      </c>
      <c r="BC225" s="23" t="s">
        <v>108</v>
      </c>
      <c r="BD225" s="9">
        <f t="shared" si="133"/>
        <v>105</v>
      </c>
      <c r="BE225" s="7" t="s">
        <v>95</v>
      </c>
      <c r="BF225" s="8" t="s">
        <v>19</v>
      </c>
      <c r="BG225" s="9">
        <v>-0.4289</v>
      </c>
      <c r="BH225" s="9"/>
      <c r="BI225" s="9">
        <f t="shared" si="141"/>
        <v>85</v>
      </c>
      <c r="BJ225" s="7" t="s">
        <v>59</v>
      </c>
      <c r="BK225" s="8" t="s">
        <v>25</v>
      </c>
      <c r="BL225" s="10">
        <v>-0.59321000000000002</v>
      </c>
      <c r="BM225" s="10" t="s">
        <v>107</v>
      </c>
      <c r="BN225" s="9">
        <f t="shared" si="134"/>
        <v>105</v>
      </c>
      <c r="BO225" s="7" t="s">
        <v>92</v>
      </c>
      <c r="BP225" s="8" t="s">
        <v>23</v>
      </c>
      <c r="BQ225" s="10">
        <v>-0.52007999999999999</v>
      </c>
      <c r="BR225" t="s">
        <v>107</v>
      </c>
      <c r="BS225" s="9">
        <f t="shared" si="137"/>
        <v>100</v>
      </c>
    </row>
    <row r="226" spans="2:75" ht="17" thickBot="1" x14ac:dyDescent="0.25">
      <c r="B226" s="7" t="s">
        <v>73</v>
      </c>
      <c r="C226" s="8" t="s">
        <v>26</v>
      </c>
      <c r="D226" s="23">
        <v>-0.49051</v>
      </c>
      <c r="E226" s="23" t="s">
        <v>108</v>
      </c>
      <c r="F226" s="9">
        <f t="shared" si="128"/>
        <v>122</v>
      </c>
      <c r="G226" s="7" t="s">
        <v>85</v>
      </c>
      <c r="H226" s="8" t="s">
        <v>19</v>
      </c>
      <c r="I226" s="9">
        <v>-0.83418999999999999</v>
      </c>
      <c r="J226" s="9"/>
      <c r="K226" s="9">
        <f t="shared" si="131"/>
        <v>115</v>
      </c>
      <c r="L226" s="7" t="s">
        <v>92</v>
      </c>
      <c r="M226" s="8" t="s">
        <v>23</v>
      </c>
      <c r="N226" s="10">
        <v>-0.42394999999999999</v>
      </c>
      <c r="O226" s="10" t="s">
        <v>107</v>
      </c>
      <c r="P226" s="9">
        <f t="shared" si="136"/>
        <v>102</v>
      </c>
      <c r="Q226" s="7" t="s">
        <v>93</v>
      </c>
      <c r="R226" s="8" t="s">
        <v>25</v>
      </c>
      <c r="S226" s="23">
        <v>-0.80769999999999997</v>
      </c>
      <c r="T226" s="23" t="s">
        <v>108</v>
      </c>
      <c r="U226" s="9">
        <f t="shared" si="135"/>
        <v>105</v>
      </c>
      <c r="V226" s="7" t="s">
        <v>83</v>
      </c>
      <c r="W226" s="8" t="s">
        <v>25</v>
      </c>
      <c r="X226" s="23">
        <v>-0.77503</v>
      </c>
      <c r="Y226" s="23" t="s">
        <v>108</v>
      </c>
      <c r="Z226" s="9">
        <f t="shared" si="138"/>
        <v>99</v>
      </c>
      <c r="AA226" s="7" t="s">
        <v>85</v>
      </c>
      <c r="AB226" s="8" t="s">
        <v>19</v>
      </c>
      <c r="AC226" s="9">
        <v>-1.0857699999999999</v>
      </c>
      <c r="AD226" s="9"/>
      <c r="AE226" s="9">
        <f t="shared" si="130"/>
        <v>117</v>
      </c>
      <c r="AF226" s="7" t="s">
        <v>65</v>
      </c>
      <c r="AG226" s="8" t="s">
        <v>29</v>
      </c>
      <c r="AH226" s="10">
        <v>-0.63492999999999999</v>
      </c>
      <c r="AI226" s="10" t="s">
        <v>107</v>
      </c>
      <c r="AJ226" s="9">
        <f t="shared" si="139"/>
        <v>97</v>
      </c>
      <c r="AK226" s="7" t="s">
        <v>90</v>
      </c>
      <c r="AL226" s="8" t="s">
        <v>26</v>
      </c>
      <c r="AM226" s="10">
        <v>-0.77217000000000002</v>
      </c>
      <c r="AN226" s="10" t="s">
        <v>107</v>
      </c>
      <c r="AO226" s="9">
        <f t="shared" si="129"/>
        <v>120</v>
      </c>
      <c r="AP226" s="7" t="s">
        <v>98</v>
      </c>
      <c r="AQ226" s="8" t="s">
        <v>23</v>
      </c>
      <c r="AR226" s="10">
        <v>-0.91234000000000004</v>
      </c>
      <c r="AS226" s="10" t="s">
        <v>107</v>
      </c>
      <c r="AT226" s="9">
        <f t="shared" si="140"/>
        <v>95</v>
      </c>
      <c r="AU226" s="7" t="s">
        <v>90</v>
      </c>
      <c r="AV226" s="8" t="s">
        <v>29</v>
      </c>
      <c r="AW226" s="9">
        <v>-0.88275999999999999</v>
      </c>
      <c r="AX226" s="9"/>
      <c r="AY226" s="9">
        <f t="shared" si="132"/>
        <v>109</v>
      </c>
      <c r="AZ226" s="7" t="s">
        <v>65</v>
      </c>
      <c r="BA226" s="8" t="s">
        <v>29</v>
      </c>
      <c r="BB226" s="10">
        <v>-1.0292699999999999</v>
      </c>
      <c r="BC226" s="10" t="s">
        <v>107</v>
      </c>
      <c r="BD226" s="9">
        <f t="shared" si="133"/>
        <v>106</v>
      </c>
      <c r="BE226" s="7" t="s">
        <v>52</v>
      </c>
      <c r="BF226" s="8" t="s">
        <v>23</v>
      </c>
      <c r="BG226" s="10">
        <v>-0.43114999999999998</v>
      </c>
      <c r="BH226" s="10" t="s">
        <v>107</v>
      </c>
      <c r="BI226" s="9">
        <f t="shared" si="141"/>
        <v>86</v>
      </c>
      <c r="BJ226" s="7" t="s">
        <v>83</v>
      </c>
      <c r="BK226" s="8" t="s">
        <v>25</v>
      </c>
      <c r="BL226" s="10">
        <v>-0.59658</v>
      </c>
      <c r="BM226" s="10" t="s">
        <v>107</v>
      </c>
      <c r="BN226" s="9">
        <f t="shared" si="134"/>
        <v>106</v>
      </c>
      <c r="BO226" s="7" t="s">
        <v>69</v>
      </c>
      <c r="BP226" s="8" t="s">
        <v>23</v>
      </c>
      <c r="BQ226" s="10">
        <v>-0.53259000000000001</v>
      </c>
      <c r="BR226" t="s">
        <v>107</v>
      </c>
      <c r="BS226" s="9">
        <f t="shared" si="137"/>
        <v>101</v>
      </c>
    </row>
    <row r="227" spans="2:75" ht="17" thickBot="1" x14ac:dyDescent="0.25">
      <c r="B227" s="7" t="s">
        <v>90</v>
      </c>
      <c r="C227" s="8" t="s">
        <v>26</v>
      </c>
      <c r="D227" s="9">
        <v>-0.55301999999999996</v>
      </c>
      <c r="E227" s="9"/>
      <c r="F227" s="9">
        <f t="shared" si="128"/>
        <v>123</v>
      </c>
      <c r="G227" s="7" t="s">
        <v>73</v>
      </c>
      <c r="H227" s="8" t="s">
        <v>29</v>
      </c>
      <c r="I227" s="9">
        <v>-0.88771</v>
      </c>
      <c r="J227" s="9"/>
      <c r="K227" s="9">
        <f t="shared" si="131"/>
        <v>116</v>
      </c>
      <c r="L227" s="7" t="s">
        <v>65</v>
      </c>
      <c r="M227" s="8" t="s">
        <v>20</v>
      </c>
      <c r="N227" s="10">
        <v>-0.43174000000000001</v>
      </c>
      <c r="O227" s="10" t="s">
        <v>107</v>
      </c>
      <c r="P227" s="9">
        <f t="shared" si="136"/>
        <v>103</v>
      </c>
      <c r="Q227" s="7" t="s">
        <v>96</v>
      </c>
      <c r="R227" s="8" t="s">
        <v>29</v>
      </c>
      <c r="S227" s="10">
        <v>-0.82713999999999999</v>
      </c>
      <c r="T227" s="10" t="s">
        <v>107</v>
      </c>
      <c r="U227" s="9">
        <f t="shared" si="135"/>
        <v>106</v>
      </c>
      <c r="V227" s="7" t="s">
        <v>95</v>
      </c>
      <c r="W227" s="8" t="s">
        <v>29</v>
      </c>
      <c r="X227" s="9">
        <v>-0.85845000000000005</v>
      </c>
      <c r="Y227" s="9"/>
      <c r="Z227" s="9">
        <f t="shared" si="138"/>
        <v>100</v>
      </c>
      <c r="AA227" s="7" t="s">
        <v>90</v>
      </c>
      <c r="AB227" s="8" t="s">
        <v>29</v>
      </c>
      <c r="AC227" s="23">
        <v>-1.23587</v>
      </c>
      <c r="AD227" s="23" t="s">
        <v>108</v>
      </c>
      <c r="AE227" s="9">
        <f t="shared" si="130"/>
        <v>118</v>
      </c>
      <c r="AF227" s="7" t="s">
        <v>93</v>
      </c>
      <c r="AG227" s="8" t="s">
        <v>29</v>
      </c>
      <c r="AH227" s="10">
        <v>-0.64788999999999997</v>
      </c>
      <c r="AI227" s="10" t="s">
        <v>107</v>
      </c>
      <c r="AJ227" s="9">
        <f t="shared" si="139"/>
        <v>98</v>
      </c>
      <c r="AK227" s="7" t="s">
        <v>90</v>
      </c>
      <c r="AL227" s="8" t="s">
        <v>29</v>
      </c>
      <c r="AM227" s="23">
        <v>-0.85550000000000004</v>
      </c>
      <c r="AN227" s="23" t="s">
        <v>108</v>
      </c>
      <c r="AO227" s="9">
        <f t="shared" si="129"/>
        <v>121</v>
      </c>
      <c r="AP227" s="7" t="s">
        <v>93</v>
      </c>
      <c r="AQ227" s="8" t="s">
        <v>29</v>
      </c>
      <c r="AR227" s="10">
        <v>-0.95679000000000003</v>
      </c>
      <c r="AS227" s="10" t="s">
        <v>107</v>
      </c>
      <c r="AT227" s="9">
        <f t="shared" si="140"/>
        <v>96</v>
      </c>
      <c r="AU227" s="7" t="s">
        <v>98</v>
      </c>
      <c r="AV227" s="8" t="s">
        <v>23</v>
      </c>
      <c r="AW227" s="10">
        <v>-0.93567999999999996</v>
      </c>
      <c r="AX227" s="10" t="s">
        <v>107</v>
      </c>
      <c r="AY227" s="9">
        <f t="shared" si="132"/>
        <v>110</v>
      </c>
      <c r="AZ227" s="7" t="s">
        <v>90</v>
      </c>
      <c r="BA227" s="8" t="s">
        <v>29</v>
      </c>
      <c r="BB227" s="9">
        <v>-1.1601999999999999</v>
      </c>
      <c r="BC227" s="9"/>
      <c r="BD227" s="9">
        <f t="shared" si="133"/>
        <v>107</v>
      </c>
      <c r="BE227" s="7" t="s">
        <v>95</v>
      </c>
      <c r="BF227" s="8" t="s">
        <v>29</v>
      </c>
      <c r="BG227" s="9">
        <v>-0.43298999999999999</v>
      </c>
      <c r="BH227" s="9"/>
      <c r="BI227" s="9">
        <f t="shared" si="141"/>
        <v>87</v>
      </c>
      <c r="BJ227" s="7" t="s">
        <v>65</v>
      </c>
      <c r="BK227" s="8" t="s">
        <v>29</v>
      </c>
      <c r="BL227" s="23">
        <v>-0.63768000000000002</v>
      </c>
      <c r="BM227" s="23" t="s">
        <v>108</v>
      </c>
      <c r="BN227" s="9">
        <f t="shared" si="134"/>
        <v>107</v>
      </c>
      <c r="BO227" s="7" t="s">
        <v>90</v>
      </c>
      <c r="BP227" s="8" t="s">
        <v>23</v>
      </c>
      <c r="BQ227" s="23">
        <v>-0.53802000000000005</v>
      </c>
      <c r="BR227" t="s">
        <v>108</v>
      </c>
      <c r="BS227" s="9">
        <f t="shared" si="137"/>
        <v>102</v>
      </c>
    </row>
    <row r="228" spans="2:75" ht="17" thickBot="1" x14ac:dyDescent="0.25">
      <c r="B228" s="7" t="s">
        <v>90</v>
      </c>
      <c r="C228" s="8" t="s">
        <v>20</v>
      </c>
      <c r="D228" s="10">
        <v>-0.71140999999999999</v>
      </c>
      <c r="E228" s="10" t="s">
        <v>107</v>
      </c>
      <c r="F228" s="9">
        <f t="shared" si="128"/>
        <v>124</v>
      </c>
      <c r="G228" s="7" t="s">
        <v>93</v>
      </c>
      <c r="H228" s="8" t="s">
        <v>29</v>
      </c>
      <c r="I228" s="23">
        <v>-1.0029300000000001</v>
      </c>
      <c r="J228" s="23" t="s">
        <v>108</v>
      </c>
      <c r="K228" s="9">
        <f t="shared" si="131"/>
        <v>117</v>
      </c>
      <c r="L228" s="7" t="s">
        <v>103</v>
      </c>
      <c r="M228" s="8" t="s">
        <v>28</v>
      </c>
      <c r="N228" s="9">
        <v>-0.49210999999999999</v>
      </c>
      <c r="O228" s="9"/>
      <c r="P228" s="9">
        <f t="shared" si="136"/>
        <v>104</v>
      </c>
      <c r="Q228" s="7" t="s">
        <v>93</v>
      </c>
      <c r="R228" s="8" t="s">
        <v>29</v>
      </c>
      <c r="S228" s="9">
        <v>-0.84662000000000004</v>
      </c>
      <c r="T228" s="9"/>
      <c r="U228" s="9">
        <f t="shared" si="135"/>
        <v>107</v>
      </c>
      <c r="V228" s="7" t="s">
        <v>93</v>
      </c>
      <c r="W228" s="8" t="s">
        <v>20</v>
      </c>
      <c r="X228" s="10">
        <v>-0.95428999999999997</v>
      </c>
      <c r="Y228" s="10" t="s">
        <v>107</v>
      </c>
      <c r="Z228" s="9">
        <f t="shared" si="138"/>
        <v>101</v>
      </c>
      <c r="AA228" s="7" t="s">
        <v>73</v>
      </c>
      <c r="AB228" s="8" t="s">
        <v>29</v>
      </c>
      <c r="AC228" s="10">
        <v>-1.38917</v>
      </c>
      <c r="AD228" s="10" t="s">
        <v>107</v>
      </c>
      <c r="AE228" s="9">
        <f t="shared" si="130"/>
        <v>119</v>
      </c>
      <c r="AF228" s="7" t="s">
        <v>95</v>
      </c>
      <c r="AG228" s="8" t="s">
        <v>19</v>
      </c>
      <c r="AH228" s="9">
        <v>-0.6885</v>
      </c>
      <c r="AI228" s="9"/>
      <c r="AJ228" s="9">
        <f t="shared" si="139"/>
        <v>99</v>
      </c>
      <c r="AK228" s="7" t="s">
        <v>73</v>
      </c>
      <c r="AL228" s="8" t="s">
        <v>29</v>
      </c>
      <c r="AM228" s="10">
        <v>-0.96501000000000003</v>
      </c>
      <c r="AN228" s="10" t="s">
        <v>107</v>
      </c>
      <c r="AO228" s="9">
        <f t="shared" si="129"/>
        <v>122</v>
      </c>
      <c r="AP228" s="7" t="s">
        <v>73</v>
      </c>
      <c r="AQ228" s="8" t="s">
        <v>29</v>
      </c>
      <c r="AR228" s="23">
        <v>-1.01725</v>
      </c>
      <c r="AS228" s="23" t="s">
        <v>108</v>
      </c>
      <c r="AT228" s="9">
        <f t="shared" si="140"/>
        <v>97</v>
      </c>
      <c r="AU228" s="7" t="s">
        <v>73</v>
      </c>
      <c r="AV228" s="8" t="s">
        <v>29</v>
      </c>
      <c r="AW228" s="10">
        <v>-1.07978</v>
      </c>
      <c r="AX228" s="10" t="s">
        <v>107</v>
      </c>
      <c r="AY228" s="9">
        <f t="shared" si="132"/>
        <v>111</v>
      </c>
      <c r="AZ228" s="7" t="s">
        <v>73</v>
      </c>
      <c r="BA228" s="8" t="s">
        <v>29</v>
      </c>
      <c r="BB228" s="10">
        <v>-1.22098</v>
      </c>
      <c r="BC228" s="10" t="s">
        <v>107</v>
      </c>
      <c r="BD228" s="9">
        <f t="shared" si="133"/>
        <v>108</v>
      </c>
      <c r="BE228" s="7" t="s">
        <v>75</v>
      </c>
      <c r="BF228" s="8" t="s">
        <v>23</v>
      </c>
      <c r="BG228" s="10">
        <v>-0.48042000000000001</v>
      </c>
      <c r="BH228" s="10" t="s">
        <v>107</v>
      </c>
      <c r="BI228" s="9">
        <f t="shared" si="141"/>
        <v>88</v>
      </c>
      <c r="BJ228" s="7" t="s">
        <v>89</v>
      </c>
      <c r="BK228" s="8" t="s">
        <v>25</v>
      </c>
      <c r="BL228" s="10">
        <v>-0.73743000000000003</v>
      </c>
      <c r="BM228" s="10" t="s">
        <v>107</v>
      </c>
      <c r="BN228" s="9">
        <f t="shared" si="134"/>
        <v>108</v>
      </c>
      <c r="BO228" s="7" t="s">
        <v>75</v>
      </c>
      <c r="BP228" s="8" t="s">
        <v>23</v>
      </c>
      <c r="BQ228" s="10">
        <v>-0.57169000000000003</v>
      </c>
      <c r="BR228" t="s">
        <v>107</v>
      </c>
      <c r="BS228" s="9">
        <f t="shared" si="137"/>
        <v>103</v>
      </c>
    </row>
    <row r="229" spans="2:75" ht="17" thickBot="1" x14ac:dyDescent="0.25">
      <c r="B229" s="7" t="s">
        <v>90</v>
      </c>
      <c r="C229" s="8" t="s">
        <v>29</v>
      </c>
      <c r="D229" s="9">
        <v>-0.72284999999999999</v>
      </c>
      <c r="E229" s="9"/>
      <c r="F229" s="9">
        <f t="shared" si="128"/>
        <v>125</v>
      </c>
      <c r="G229" s="7" t="s">
        <v>95</v>
      </c>
      <c r="H229" s="8" t="s">
        <v>29</v>
      </c>
      <c r="I229" s="9">
        <v>-1.5525100000000001</v>
      </c>
      <c r="J229" s="9"/>
      <c r="K229" s="9">
        <f t="shared" si="131"/>
        <v>118</v>
      </c>
      <c r="L229" s="7" t="s">
        <v>90</v>
      </c>
      <c r="M229" s="8" t="s">
        <v>20</v>
      </c>
      <c r="N229" s="9">
        <v>-0.57104999999999995</v>
      </c>
      <c r="O229" s="9"/>
      <c r="P229" s="9">
        <f t="shared" si="136"/>
        <v>105</v>
      </c>
      <c r="Q229" s="7" t="s">
        <v>95</v>
      </c>
      <c r="R229" s="8" t="s">
        <v>19</v>
      </c>
      <c r="S229" s="9">
        <v>-1.22027</v>
      </c>
      <c r="T229" s="9"/>
      <c r="U229" s="9">
        <f t="shared" si="135"/>
        <v>108</v>
      </c>
      <c r="V229" s="7" t="s">
        <v>93</v>
      </c>
      <c r="W229" s="8" t="s">
        <v>29</v>
      </c>
      <c r="X229" s="10">
        <v>-1.0315099999999999</v>
      </c>
      <c r="Y229" s="10" t="s">
        <v>107</v>
      </c>
      <c r="Z229" s="9">
        <f t="shared" si="138"/>
        <v>102</v>
      </c>
      <c r="AA229" s="7" t="s">
        <v>95</v>
      </c>
      <c r="AB229" s="8" t="s">
        <v>29</v>
      </c>
      <c r="AC229" s="9">
        <v>-1.61911</v>
      </c>
      <c r="AD229" s="9"/>
      <c r="AE229" s="9">
        <f t="shared" si="130"/>
        <v>120</v>
      </c>
      <c r="AF229" s="7" t="s">
        <v>93</v>
      </c>
      <c r="AG229" s="8" t="s">
        <v>20</v>
      </c>
      <c r="AH229" s="10">
        <v>-0.69416</v>
      </c>
      <c r="AI229" s="10" t="s">
        <v>107</v>
      </c>
      <c r="AJ229" s="9">
        <f t="shared" si="139"/>
        <v>100</v>
      </c>
      <c r="AK229" s="7" t="s">
        <v>95</v>
      </c>
      <c r="AL229" s="8" t="s">
        <v>19</v>
      </c>
      <c r="AM229" s="9">
        <v>-1.0891599999999999</v>
      </c>
      <c r="AN229" s="9"/>
      <c r="AO229" s="9">
        <f t="shared" si="129"/>
        <v>123</v>
      </c>
      <c r="AP229" s="7" t="s">
        <v>95</v>
      </c>
      <c r="AQ229" s="8" t="s">
        <v>19</v>
      </c>
      <c r="AR229" s="9">
        <v>-1.2815300000000001</v>
      </c>
      <c r="AS229" s="9"/>
      <c r="AT229" s="9">
        <f t="shared" si="140"/>
        <v>98</v>
      </c>
      <c r="AU229" s="7" t="s">
        <v>95</v>
      </c>
      <c r="AV229" s="8" t="s">
        <v>29</v>
      </c>
      <c r="AW229" s="9">
        <v>-1.37531</v>
      </c>
      <c r="AX229" s="9"/>
      <c r="AY229" s="9">
        <f t="shared" si="132"/>
        <v>112</v>
      </c>
      <c r="AZ229" s="7" t="s">
        <v>95</v>
      </c>
      <c r="BA229" s="8" t="s">
        <v>29</v>
      </c>
      <c r="BB229" s="9">
        <v>-1.3121499999999999</v>
      </c>
      <c r="BC229" s="9"/>
      <c r="BD229" s="9">
        <f t="shared" si="133"/>
        <v>109</v>
      </c>
      <c r="BE229" s="7" t="s">
        <v>69</v>
      </c>
      <c r="BF229" s="8" t="s">
        <v>23</v>
      </c>
      <c r="BG229" s="10">
        <v>-0.53793000000000002</v>
      </c>
      <c r="BH229" s="10" t="s">
        <v>107</v>
      </c>
      <c r="BI229" s="9">
        <f t="shared" si="141"/>
        <v>89</v>
      </c>
      <c r="BJ229" s="7" t="s">
        <v>93</v>
      </c>
      <c r="BK229" s="8" t="s">
        <v>25</v>
      </c>
      <c r="BL229" s="10">
        <v>-0.87090000000000001</v>
      </c>
      <c r="BM229" s="10" t="s">
        <v>107</v>
      </c>
      <c r="BN229" s="9">
        <f t="shared" si="134"/>
        <v>109</v>
      </c>
      <c r="BO229" s="7" t="s">
        <v>93</v>
      </c>
      <c r="BP229" s="8" t="s">
        <v>29</v>
      </c>
      <c r="BQ229" s="10">
        <v>-0.64088999999999996</v>
      </c>
      <c r="BR229" t="s">
        <v>107</v>
      </c>
      <c r="BS229" s="9">
        <f t="shared" si="137"/>
        <v>104</v>
      </c>
    </row>
    <row r="230" spans="2:75" ht="17" thickBot="1" x14ac:dyDescent="0.25">
      <c r="B230" s="5" t="s">
        <v>90</v>
      </c>
      <c r="C230" s="6" t="s">
        <v>23</v>
      </c>
      <c r="D230" s="10">
        <v>-0.75322</v>
      </c>
      <c r="E230" s="29" t="s">
        <v>107</v>
      </c>
      <c r="F230" s="9">
        <f t="shared" si="128"/>
        <v>126</v>
      </c>
      <c r="G230" s="5" t="s">
        <v>95</v>
      </c>
      <c r="H230" s="6" t="s">
        <v>19</v>
      </c>
      <c r="I230" s="9">
        <v>-1.73197</v>
      </c>
      <c r="J230" s="30"/>
      <c r="K230" s="9">
        <f t="shared" si="131"/>
        <v>119</v>
      </c>
      <c r="L230" s="5" t="s">
        <v>90</v>
      </c>
      <c r="M230" s="6" t="s">
        <v>23</v>
      </c>
      <c r="N230" s="23">
        <v>-0.64609000000000005</v>
      </c>
      <c r="O230" s="45" t="s">
        <v>108</v>
      </c>
      <c r="P230" s="9">
        <f t="shared" si="136"/>
        <v>106</v>
      </c>
      <c r="Q230" s="5" t="s">
        <v>95</v>
      </c>
      <c r="R230" s="6" t="s">
        <v>29</v>
      </c>
      <c r="S230" s="9">
        <v>-1.2841199999999999</v>
      </c>
      <c r="T230" s="30"/>
      <c r="U230" s="9">
        <f t="shared" si="135"/>
        <v>109</v>
      </c>
      <c r="V230" s="5" t="s">
        <v>93</v>
      </c>
      <c r="W230" s="6" t="s">
        <v>25</v>
      </c>
      <c r="X230" s="10">
        <v>-1.3907</v>
      </c>
      <c r="Y230" s="29" t="s">
        <v>107</v>
      </c>
      <c r="Z230" s="9">
        <f t="shared" si="138"/>
        <v>103</v>
      </c>
      <c r="AA230" s="5" t="s">
        <v>95</v>
      </c>
      <c r="AB230" s="6" t="s">
        <v>19</v>
      </c>
      <c r="AC230" s="9">
        <v>-1.8845000000000001</v>
      </c>
      <c r="AD230" s="30"/>
      <c r="AE230" s="9">
        <f t="shared" si="130"/>
        <v>121</v>
      </c>
      <c r="AF230" s="5" t="s">
        <v>93</v>
      </c>
      <c r="AG230" s="6" t="s">
        <v>25</v>
      </c>
      <c r="AH230" s="10">
        <v>-0.72950000000000004</v>
      </c>
      <c r="AI230" s="29" t="s">
        <v>107</v>
      </c>
      <c r="AJ230" s="9">
        <f t="shared" si="139"/>
        <v>101</v>
      </c>
      <c r="AK230" s="5" t="s">
        <v>95</v>
      </c>
      <c r="AL230" s="6" t="s">
        <v>29</v>
      </c>
      <c r="AM230" s="9">
        <v>-1.12927</v>
      </c>
      <c r="AN230" s="30"/>
      <c r="AO230" s="9">
        <f t="shared" si="129"/>
        <v>124</v>
      </c>
      <c r="AP230" s="5" t="s">
        <v>95</v>
      </c>
      <c r="AQ230" s="6" t="s">
        <v>29</v>
      </c>
      <c r="AR230" s="9">
        <v>-1.6092900000000001</v>
      </c>
      <c r="AS230" s="30"/>
      <c r="AT230" s="9">
        <f t="shared" si="140"/>
        <v>99</v>
      </c>
      <c r="AU230" s="5" t="s">
        <v>95</v>
      </c>
      <c r="AV230" s="6" t="s">
        <v>19</v>
      </c>
      <c r="AW230" s="9">
        <v>-1.383</v>
      </c>
      <c r="AX230" s="30"/>
      <c r="AY230" s="9">
        <f t="shared" si="132"/>
        <v>113</v>
      </c>
      <c r="AZ230" s="5" t="s">
        <v>95</v>
      </c>
      <c r="BA230" s="6" t="s">
        <v>19</v>
      </c>
      <c r="BB230" s="9">
        <v>-1.6186400000000001</v>
      </c>
      <c r="BC230" s="30"/>
      <c r="BD230" s="9">
        <f t="shared" si="133"/>
        <v>110</v>
      </c>
      <c r="BE230" s="5" t="s">
        <v>98</v>
      </c>
      <c r="BF230" s="6" t="s">
        <v>23</v>
      </c>
      <c r="BG230" s="10">
        <v>-0.63236000000000003</v>
      </c>
      <c r="BH230" s="29" t="s">
        <v>107</v>
      </c>
      <c r="BI230" s="9">
        <f t="shared" si="141"/>
        <v>90</v>
      </c>
      <c r="BJ230" s="5" t="s">
        <v>93</v>
      </c>
      <c r="BK230" s="6" t="s">
        <v>29</v>
      </c>
      <c r="BL230" s="10">
        <v>-0.95254000000000005</v>
      </c>
      <c r="BM230" s="29" t="s">
        <v>107</v>
      </c>
      <c r="BN230" s="9">
        <f t="shared" si="134"/>
        <v>110</v>
      </c>
      <c r="BO230" s="5" t="s">
        <v>98</v>
      </c>
      <c r="BP230" s="6" t="s">
        <v>23</v>
      </c>
      <c r="BQ230" s="10">
        <v>-0.70142000000000004</v>
      </c>
      <c r="BR230" t="s">
        <v>107</v>
      </c>
      <c r="BS230" s="9">
        <f t="shared" si="137"/>
        <v>105</v>
      </c>
    </row>
    <row r="231" spans="2:75" ht="18" thickTop="1" thickBot="1" x14ac:dyDescent="0.25">
      <c r="B231" s="90" t="s">
        <v>109</v>
      </c>
      <c r="C231" s="91"/>
      <c r="D231" s="91"/>
      <c r="E231" s="91"/>
      <c r="F231" s="92"/>
      <c r="G231" s="90" t="s">
        <v>109</v>
      </c>
      <c r="H231" s="91"/>
      <c r="I231" s="91"/>
      <c r="J231" s="91"/>
      <c r="K231" s="92"/>
      <c r="L231" s="90" t="s">
        <v>109</v>
      </c>
      <c r="M231" s="91"/>
      <c r="N231" s="91"/>
      <c r="O231" s="91"/>
      <c r="P231" s="92"/>
      <c r="Q231" s="90" t="s">
        <v>109</v>
      </c>
      <c r="R231" s="91"/>
      <c r="S231" s="91"/>
      <c r="T231" s="91"/>
      <c r="U231" s="92"/>
      <c r="V231" s="90" t="s">
        <v>109</v>
      </c>
      <c r="W231" s="91"/>
      <c r="X231" s="91"/>
      <c r="Y231" s="91"/>
      <c r="Z231" s="92"/>
      <c r="AA231" s="90" t="s">
        <v>109</v>
      </c>
      <c r="AB231" s="91"/>
      <c r="AC231" s="91"/>
      <c r="AD231" s="91"/>
      <c r="AE231" s="92"/>
      <c r="AF231" s="90" t="s">
        <v>109</v>
      </c>
      <c r="AG231" s="91"/>
      <c r="AH231" s="91"/>
      <c r="AI231" s="91"/>
      <c r="AJ231" s="92"/>
      <c r="AK231" s="90" t="s">
        <v>109</v>
      </c>
      <c r="AL231" s="91"/>
      <c r="AM231" s="91"/>
      <c r="AN231" s="91"/>
      <c r="AO231" s="92"/>
      <c r="AP231" s="90" t="s">
        <v>109</v>
      </c>
      <c r="AQ231" s="91"/>
      <c r="AR231" s="91"/>
      <c r="AS231" s="91"/>
      <c r="AT231" s="92"/>
      <c r="AU231" s="90" t="s">
        <v>109</v>
      </c>
      <c r="AV231" s="91"/>
      <c r="AW231" s="91"/>
      <c r="AX231" s="91"/>
      <c r="AY231" s="92"/>
      <c r="AZ231" s="90" t="s">
        <v>109</v>
      </c>
      <c r="BA231" s="91"/>
      <c r="BB231" s="91"/>
      <c r="BC231" s="91"/>
      <c r="BD231" s="92"/>
      <c r="BE231" s="90" t="s">
        <v>109</v>
      </c>
      <c r="BF231" s="91"/>
      <c r="BG231" s="91"/>
      <c r="BH231" s="91"/>
      <c r="BI231" s="92"/>
      <c r="BJ231" s="90" t="s">
        <v>109</v>
      </c>
      <c r="BK231" s="91"/>
      <c r="BL231" s="91"/>
      <c r="BM231" s="91"/>
      <c r="BN231" s="92"/>
      <c r="BO231" s="90" t="s">
        <v>109</v>
      </c>
      <c r="BP231" s="91"/>
      <c r="BQ231" s="91"/>
      <c r="BR231" s="91"/>
      <c r="BS231" s="92"/>
      <c r="BT231" s="31" t="s">
        <v>25</v>
      </c>
      <c r="BU231" s="32">
        <f>SUM(C232,H232,M232,R232,W232,AB232,AG232,AL232,AQ232,AV232,BA232,BF232,BK232,BP232)</f>
        <v>118.98212037185849</v>
      </c>
      <c r="BV231" s="33" t="s">
        <v>26</v>
      </c>
      <c r="BW231" s="32">
        <f>SUM(F232,K232,P232,U232,Z232,AE232,AJ232,AO232,AT232,AY232,BD232,BI232,BN232,BS232)</f>
        <v>69.405096501341887</v>
      </c>
    </row>
    <row r="232" spans="2:75" ht="17" thickTop="1" x14ac:dyDescent="0.2">
      <c r="B232" s="31" t="s">
        <v>25</v>
      </c>
      <c r="C232" s="32">
        <f>(SUMIF($C$108:$C$230,B232,$F$108:$F$230))/$F$230</f>
        <v>8.1349206349206344</v>
      </c>
      <c r="D232" s="33"/>
      <c r="E232" s="33" t="s">
        <v>26</v>
      </c>
      <c r="F232" s="32">
        <f>(SUMIF($C$105:$C$230,E232,$F$105:$F$230))/$F$230</f>
        <v>12.015873015873016</v>
      </c>
      <c r="G232" s="41" t="s">
        <v>25</v>
      </c>
      <c r="H232" s="32">
        <f>(SUMIF($H$112:$H$230,G232,$K$112:$K$230))/$K$230</f>
        <v>10.445378151260504</v>
      </c>
      <c r="I232" s="33"/>
      <c r="J232" s="33" t="s">
        <v>26</v>
      </c>
      <c r="K232" s="32">
        <f>(SUMIF($H$112:$H$230,J232,$K$112:$K$230))/$K$230</f>
        <v>3.865546218487395</v>
      </c>
      <c r="L232" s="31" t="s">
        <v>25</v>
      </c>
      <c r="M232" s="32">
        <f>(SUMIF($M$125:$M$230,L232,$P$125:$P$230))/$P$230</f>
        <v>10.047169811320755</v>
      </c>
      <c r="N232" s="33"/>
      <c r="O232" s="33" t="s">
        <v>26</v>
      </c>
      <c r="P232" s="32">
        <f>(SUMIF($M$125:$M$230,O232,$P$125:$P$230))/$P$230</f>
        <v>3.3018867924528301</v>
      </c>
      <c r="Q232" s="31" t="s">
        <v>25</v>
      </c>
      <c r="R232" s="32">
        <f>(SUMIF($R$122:$R$230,Q232,$U$122:$U$230))/$U$230</f>
        <v>7.9541284403669721</v>
      </c>
      <c r="S232" s="33"/>
      <c r="T232" s="33" t="s">
        <v>26</v>
      </c>
      <c r="U232" s="32">
        <f>(SUMIF($R$122:$R$230,T232,$U$122:$U$230))/$U$230</f>
        <v>3.6330275229357798</v>
      </c>
      <c r="V232" s="31" t="s">
        <v>25</v>
      </c>
      <c r="W232" s="32">
        <f>(SUMIF($W$128:$W$230,V232,$Z$128:$Z$230))/$Z$230</f>
        <v>8.9029126213592225</v>
      </c>
      <c r="X232" s="33"/>
      <c r="Y232" s="33" t="s">
        <v>26</v>
      </c>
      <c r="Z232" s="32">
        <f>(SUMIF($W$128:$W$230,Y232,$Z$128:$Z$230))/$Z$230</f>
        <v>1.854368932038835</v>
      </c>
      <c r="AA232" s="31" t="s">
        <v>25</v>
      </c>
      <c r="AB232" s="32">
        <f>(SUMIF($AB$110:$AB$230,AA232,$AE$110:$AE$230))/$AE$230</f>
        <v>3.2479338842975207</v>
      </c>
      <c r="AC232" s="33"/>
      <c r="AD232" s="33" t="s">
        <v>26</v>
      </c>
      <c r="AE232" s="32">
        <f>(SUMIF($AB$110:$AB$230,AD232,$AE$110:$AE$230))/$AE$230</f>
        <v>14.239669421487603</v>
      </c>
      <c r="AF232" s="31" t="s">
        <v>25</v>
      </c>
      <c r="AG232" s="32">
        <f>(SUMIF($AG$130:$AG$230,AF232,$AJ$130:$AJ$230))/$AJ$230</f>
        <v>8.4653465346534649</v>
      </c>
      <c r="AH232" s="33"/>
      <c r="AI232" s="33" t="s">
        <v>26</v>
      </c>
      <c r="AJ232" s="32">
        <f>(SUMIF($AG$130:$AG$230,AI232,$AJ$130:$AJ$230))/$AJ$230</f>
        <v>2.6930693069306932</v>
      </c>
      <c r="AK232" s="31" t="s">
        <v>25</v>
      </c>
      <c r="AL232" s="32">
        <f>(SUMIF($AL$107:$AL$230,AK232,$AO$107:$AO$230))/$AO$230</f>
        <v>3.0403225806451615</v>
      </c>
      <c r="AM232" s="33"/>
      <c r="AN232" s="33" t="s">
        <v>26</v>
      </c>
      <c r="AO232" s="32">
        <f>(SUMIF($AL$107:$AL$230,AN232,$AO$107:$AO$230))/$AO$230</f>
        <v>11.008064516129032</v>
      </c>
      <c r="AP232" s="31" t="s">
        <v>25</v>
      </c>
      <c r="AQ232" s="32">
        <f>(SUMIF($AQ$132:$AQ$230,AP232,$AT$132:$AT$230))/$AT$230</f>
        <v>6.3535353535353538</v>
      </c>
      <c r="AR232" s="33"/>
      <c r="AS232" s="33" t="s">
        <v>26</v>
      </c>
      <c r="AT232" s="32">
        <f>(SUMIF($AQ$132:$AQ$230,AS232,$AT$132:$AT$230))/$AT$230</f>
        <v>3.6969696969696968</v>
      </c>
      <c r="AU232" s="31" t="s">
        <v>25</v>
      </c>
      <c r="AV232" s="32">
        <f>(SUMIF($AV$118:$AV$230,AU232,$AY$118:$AY$230))/$AY$230</f>
        <v>9.5398230088495577</v>
      </c>
      <c r="AW232" s="33"/>
      <c r="AX232" s="33" t="s">
        <v>26</v>
      </c>
      <c r="AY232" s="32">
        <f>(SUMIF($AV$118:$AV$230,AX232,$AY$118:$AY$230))/$AY$230</f>
        <v>4.1238938053097343</v>
      </c>
      <c r="AZ232" s="31" t="s">
        <v>25</v>
      </c>
      <c r="BA232" s="32">
        <f>(SUMIF($BA$121:$BA$230,AZ232,$BD$121:$BD$230))/$BD$230</f>
        <v>10.781818181818181</v>
      </c>
      <c r="BB232" s="33"/>
      <c r="BC232" s="33" t="s">
        <v>26</v>
      </c>
      <c r="BD232" s="32">
        <f>(SUMIF($BA$121:$BA$230,BC232,$BD$121:$BD$230))/$BD$230</f>
        <v>3.9727272727272727</v>
      </c>
      <c r="BE232" s="31" t="s">
        <v>25</v>
      </c>
      <c r="BF232" s="32">
        <f>(SUMIF($BF$141:$BF$230,BE232,$BI$141:$BI$230))/$BI$230</f>
        <v>6.1</v>
      </c>
      <c r="BG232" s="33"/>
      <c r="BH232" s="33" t="s">
        <v>26</v>
      </c>
      <c r="BI232" s="32">
        <f>(SUMIF($BF$141:$BF$230,BH232,$BI$141:$BI$230))/$BI$230</f>
        <v>4.2666666666666666</v>
      </c>
      <c r="BJ232" s="31" t="s">
        <v>25</v>
      </c>
      <c r="BK232" s="32">
        <f>(SUMIF($BK$121:$BK$230,BJ232,$BN$121:$BN$230))/$BN$230</f>
        <v>14.454545454545455</v>
      </c>
      <c r="BL232" s="33"/>
      <c r="BM232" s="33" t="s">
        <v>26</v>
      </c>
      <c r="BN232" s="32">
        <f>(SUMIF($BK$121:$BK$230,BM232,$BN$121:$BN$230))/$BN$230</f>
        <v>0</v>
      </c>
      <c r="BO232" s="31" t="s">
        <v>25</v>
      </c>
      <c r="BP232" s="32">
        <f>(SUMIF($BP$126:$BP$230,BO232,$BS$126:$BS$230))/$BS$230</f>
        <v>11.514285714285714</v>
      </c>
      <c r="BQ232" s="33"/>
      <c r="BR232" s="33" t="s">
        <v>26</v>
      </c>
      <c r="BS232" s="32">
        <f>(SUMIF($BP$126:$BP$230,BR232,$BS$126:$BS$230))/$BS$230</f>
        <v>0.73333333333333328</v>
      </c>
      <c r="BT232" s="34" t="s">
        <v>28</v>
      </c>
      <c r="BU232" s="35">
        <f t="shared" ref="BU232:BU234" si="142">SUM(C233,H233,M233,R233,W233,AB233,AG233,AL233,AQ233,AV233,BA233,BF233,BK233,BP233)</f>
        <v>44.596930492244184</v>
      </c>
      <c r="BV232" s="36" t="s">
        <v>29</v>
      </c>
      <c r="BW232" s="35">
        <f t="shared" ref="BW232:BW234" si="143">SUM(F233,K233,P233,U233,Z233,AE233,AJ233,AO233,AT233,AY233,BD233,BI233,BN233,BS233)</f>
        <v>135.64774328042117</v>
      </c>
    </row>
    <row r="233" spans="2:75" x14ac:dyDescent="0.2">
      <c r="B233" s="34" t="s">
        <v>28</v>
      </c>
      <c r="C233" s="35">
        <f t="shared" ref="C233:C235" si="144">(SUMIF($C$108:$C$230,B233,$F$108:$F$230))/$F$230</f>
        <v>7.5476190476190474</v>
      </c>
      <c r="D233" s="36"/>
      <c r="E233" s="36" t="s">
        <v>29</v>
      </c>
      <c r="F233" s="35">
        <f t="shared" ref="F233:F235" si="145">(SUMIF($C$108:$C$230,E233,$F$108:$F$230))/$F$230</f>
        <v>8.2539682539682548</v>
      </c>
      <c r="G233" s="42" t="s">
        <v>28</v>
      </c>
      <c r="H233" s="35">
        <f t="shared" ref="H233:H235" si="146">(SUMIF($H$112:$H$230,G233,$K$112:$K$230))/$K$230</f>
        <v>1.7563025210084033</v>
      </c>
      <c r="I233" s="36"/>
      <c r="J233" s="36" t="s">
        <v>29</v>
      </c>
      <c r="K233" s="35">
        <f t="shared" ref="K233:K235" si="147">(SUMIF($H$112:$H$230,J233,$K$112:$K$230))/$K$230</f>
        <v>12.579831932773109</v>
      </c>
      <c r="L233" s="34" t="s">
        <v>28</v>
      </c>
      <c r="M233" s="35">
        <f t="shared" ref="M233:M235" si="148">(SUMIF($M$125:$M$230,L233,$P$125:$P$230))/$P$230</f>
        <v>9.3301886792452837</v>
      </c>
      <c r="N233" s="36"/>
      <c r="O233" s="36" t="s">
        <v>29</v>
      </c>
      <c r="P233" s="35">
        <f t="shared" ref="P233:P235" si="149">(SUMIF($M$125:$M$230,O233,$P$125:$P$230))/$P$230</f>
        <v>3.1603773584905661</v>
      </c>
      <c r="Q233" s="34" t="s">
        <v>28</v>
      </c>
      <c r="R233" s="35">
        <f t="shared" ref="R233:R235" si="150">(SUMIF($R$122:$R$230,Q233,$U$122:$U$230))/$U$230</f>
        <v>2.165137614678899</v>
      </c>
      <c r="S233" s="36"/>
      <c r="T233" s="36" t="s">
        <v>29</v>
      </c>
      <c r="U233" s="35">
        <f t="shared" ref="U233:U235" si="151">(SUMIF($R$122:$R$230,T233,$U$122:$U$230))/$U$230</f>
        <v>12.302752293577981</v>
      </c>
      <c r="V233" s="34" t="s">
        <v>28</v>
      </c>
      <c r="W233" s="35">
        <f t="shared" ref="W233:W235" si="152">(SUMIF($W$128:$W$230,V233,$Z$128:$Z$230))/$Z$230</f>
        <v>1.5436893203883495</v>
      </c>
      <c r="X233" s="36"/>
      <c r="Y233" s="36" t="s">
        <v>29</v>
      </c>
      <c r="Z233" s="35">
        <f t="shared" ref="Z233:Z235" si="153">(SUMIF($W$128:$W$230,Y233,$Z$128:$Z$230))/$Z$230</f>
        <v>12.533980582524272</v>
      </c>
      <c r="AA233" s="34" t="s">
        <v>28</v>
      </c>
      <c r="AB233" s="35">
        <f t="shared" ref="AB233:AB235" si="154">(SUMIF($AB$110:$AB$230,AA233,$AE$110:$AE$230))/$AE$230</f>
        <v>2.2561983471074378</v>
      </c>
      <c r="AC233" s="36"/>
      <c r="AD233" s="36" t="s">
        <v>29</v>
      </c>
      <c r="AE233" s="35">
        <f t="shared" ref="AE233:AE235" si="155">(SUMIF($AB$110:$AB$230,AD233,$AE$110:$AE$230))/$AE$230</f>
        <v>12.206611570247935</v>
      </c>
      <c r="AF233" s="34" t="s">
        <v>28</v>
      </c>
      <c r="AG233" s="35">
        <f t="shared" ref="AG233:AG235" si="156">(SUMIF($AG$130:$AG$230,AF233,$AJ$130:$AJ$230))/$AJ$230</f>
        <v>1.4851485148514851</v>
      </c>
      <c r="AH233" s="36"/>
      <c r="AI233" s="36" t="s">
        <v>29</v>
      </c>
      <c r="AJ233" s="35">
        <f t="shared" ref="AJ233:AJ235" si="157">(SUMIF($AG$130:$AG$230,AI233,$AJ$130:$AJ$230))/$AJ$230</f>
        <v>8.9405940594059405</v>
      </c>
      <c r="AK233" s="34" t="s">
        <v>28</v>
      </c>
      <c r="AL233" s="35">
        <f t="shared" ref="AL233:AL235" si="158">(SUMIF($AL$107:$AL$230,AK233,$AO$107:$AO$230))/$AO$230</f>
        <v>4.443548387096774</v>
      </c>
      <c r="AM233" s="36"/>
      <c r="AN233" s="36" t="s">
        <v>29</v>
      </c>
      <c r="AO233" s="35">
        <f t="shared" ref="AO233:AO235" si="159">(SUMIF($AL$107:$AL$230,AN233,$AO$107:$AO$230))/$AO$230</f>
        <v>11.112903225806452</v>
      </c>
      <c r="AP233" s="34" t="s">
        <v>28</v>
      </c>
      <c r="AQ233" s="35">
        <f t="shared" ref="AQ233:AQ235" si="160">(SUMIF($AQ$132:$AQ$230,AP233,$AT$132:$AT$230))/$AT$230</f>
        <v>1.101010101010101</v>
      </c>
      <c r="AR233" s="36"/>
      <c r="AS233" s="36" t="s">
        <v>29</v>
      </c>
      <c r="AT233" s="35">
        <f t="shared" ref="AT233:AT235" si="161">(SUMIF($AQ$132:$AQ$230,AS233,$AT$132:$AT$230))/$AT$230</f>
        <v>13.474747474747474</v>
      </c>
      <c r="AU233" s="34" t="s">
        <v>28</v>
      </c>
      <c r="AV233" s="35">
        <f t="shared" ref="AV233:AV235" si="162">(SUMIF($AV$118:$AV$230,AU233,$AY$118:$AY$230))/$AY$230</f>
        <v>0.72566371681415931</v>
      </c>
      <c r="AW233" s="36"/>
      <c r="AX233" s="36" t="s">
        <v>29</v>
      </c>
      <c r="AY233" s="35">
        <f t="shared" ref="AY233:AY235" si="163">(SUMIF($AV$118:$AV$230,AX233,$AY$118:$AY$230))/$AY$230</f>
        <v>12.353982300884956</v>
      </c>
      <c r="AZ233" s="34" t="s">
        <v>28</v>
      </c>
      <c r="BA233" s="35">
        <f t="shared" ref="BA233:BA235" si="164">(SUMIF($BA$121:$BA$230,AZ233,$BD$121:$BD$230))/$BD$230</f>
        <v>0.97272727272727277</v>
      </c>
      <c r="BB233" s="36"/>
      <c r="BC233" s="36" t="s">
        <v>29</v>
      </c>
      <c r="BD233" s="35">
        <f t="shared" ref="BD233:BD235" si="165">(SUMIF($BA$121:$BA$230,BC233,$BD$121:$BD$230))/$BD$230</f>
        <v>11.5</v>
      </c>
      <c r="BE233" s="34" t="s">
        <v>28</v>
      </c>
      <c r="BF233" s="35">
        <f t="shared" ref="BF233:BF235" si="166">(SUMIF($BF$141:$BF$230,BE233,$BI$141:$BI$230))/$BI$230</f>
        <v>1.0666666666666667</v>
      </c>
      <c r="BG233" s="36"/>
      <c r="BH233" s="36" t="s">
        <v>29</v>
      </c>
      <c r="BI233" s="35">
        <f t="shared" ref="BI233:BI235" si="167">(SUMIF($BF$141:$BF$230,BH233,$BI$141:$BI$230))/$BI$230</f>
        <v>5.677777777777778</v>
      </c>
      <c r="BJ233" s="34" t="s">
        <v>28</v>
      </c>
      <c r="BK233" s="35">
        <f t="shared" ref="BK233:BK235" si="168">(SUMIF($BK$121:$BK$230,BJ233,$BN$121:$BN$230))/$BN$230</f>
        <v>5.1363636363636367</v>
      </c>
      <c r="BL233" s="36"/>
      <c r="BM233" s="36" t="s">
        <v>29</v>
      </c>
      <c r="BN233" s="35">
        <f t="shared" ref="BN233:BN235" si="169">(SUMIF($BK$121:$BK$230,BM233,$BN$121:$BN$230))/$BN$230</f>
        <v>5.8454545454545457</v>
      </c>
      <c r="BO233" s="34" t="s">
        <v>28</v>
      </c>
      <c r="BP233" s="35">
        <f t="shared" ref="BP233:BP235" si="170">(SUMIF($BP$126:$BP$230,BO233,$BS$126:$BS$230))/$BS$230</f>
        <v>5.0666666666666664</v>
      </c>
      <c r="BQ233" s="36"/>
      <c r="BR233" s="36" t="s">
        <v>29</v>
      </c>
      <c r="BS233" s="35">
        <f t="shared" ref="BS233:BS235" si="171">(SUMIF($BP$126:$BP$230,BR233,$BS$126:$BS$230))/$BS$230</f>
        <v>5.7047619047619049</v>
      </c>
      <c r="BT233" s="34" t="s">
        <v>19</v>
      </c>
      <c r="BU233" s="35">
        <f t="shared" si="142"/>
        <v>82.201440195942624</v>
      </c>
      <c r="BV233" s="36" t="s">
        <v>20</v>
      </c>
      <c r="BW233" s="35">
        <f t="shared" si="143"/>
        <v>104.01492893312707</v>
      </c>
    </row>
    <row r="234" spans="2:75" ht="17" thickBot="1" x14ac:dyDescent="0.25">
      <c r="B234" s="34" t="s">
        <v>19</v>
      </c>
      <c r="C234" s="35">
        <f t="shared" si="144"/>
        <v>2.7301587301587302</v>
      </c>
      <c r="D234" s="36"/>
      <c r="E234" s="36" t="s">
        <v>20</v>
      </c>
      <c r="F234" s="35">
        <f t="shared" si="145"/>
        <v>12.936507936507937</v>
      </c>
      <c r="G234" s="42" t="s">
        <v>19</v>
      </c>
      <c r="H234" s="35">
        <f t="shared" si="146"/>
        <v>8.3781512605042021</v>
      </c>
      <c r="I234" s="36"/>
      <c r="J234" s="36" t="s">
        <v>20</v>
      </c>
      <c r="K234" s="35">
        <f t="shared" si="147"/>
        <v>5.8067226890756301</v>
      </c>
      <c r="L234" s="34" t="s">
        <v>19</v>
      </c>
      <c r="M234" s="35">
        <f t="shared" si="148"/>
        <v>1.7830188679245282</v>
      </c>
      <c r="N234" s="36"/>
      <c r="O234" s="36" t="s">
        <v>20</v>
      </c>
      <c r="P234" s="35">
        <f t="shared" si="149"/>
        <v>8.3207547169811313</v>
      </c>
      <c r="Q234" s="34" t="s">
        <v>19</v>
      </c>
      <c r="R234" s="35">
        <f t="shared" si="150"/>
        <v>7.9174311926605503</v>
      </c>
      <c r="S234" s="36"/>
      <c r="T234" s="36" t="s">
        <v>20</v>
      </c>
      <c r="U234" s="35">
        <f t="shared" si="151"/>
        <v>4.8348623853211006</v>
      </c>
      <c r="V234" s="34" t="s">
        <v>19</v>
      </c>
      <c r="W234" s="35">
        <f t="shared" si="152"/>
        <v>7.1359223300970873</v>
      </c>
      <c r="X234" s="36"/>
      <c r="Y234" s="36" t="s">
        <v>20</v>
      </c>
      <c r="Z234" s="35">
        <f t="shared" si="153"/>
        <v>5.4951456310679614</v>
      </c>
      <c r="AA234" s="34" t="s">
        <v>19</v>
      </c>
      <c r="AB234" s="35">
        <f t="shared" si="154"/>
        <v>5.8760330578512399</v>
      </c>
      <c r="AC234" s="36"/>
      <c r="AD234" s="36" t="s">
        <v>20</v>
      </c>
      <c r="AE234" s="35">
        <f t="shared" si="155"/>
        <v>10.611570247933884</v>
      </c>
      <c r="AF234" s="34" t="s">
        <v>19</v>
      </c>
      <c r="AG234" s="35">
        <f t="shared" si="156"/>
        <v>6.6039603960396036</v>
      </c>
      <c r="AH234" s="36"/>
      <c r="AI234" s="36" t="s">
        <v>20</v>
      </c>
      <c r="AJ234" s="35">
        <f t="shared" si="157"/>
        <v>7.2970297029702973</v>
      </c>
      <c r="AK234" s="34" t="s">
        <v>19</v>
      </c>
      <c r="AL234" s="35">
        <f t="shared" si="158"/>
        <v>5.346774193548387</v>
      </c>
      <c r="AM234" s="36"/>
      <c r="AN234" s="36" t="s">
        <v>20</v>
      </c>
      <c r="AO234" s="35">
        <f t="shared" si="159"/>
        <v>12.596774193548388</v>
      </c>
      <c r="AP234" s="34" t="s">
        <v>19</v>
      </c>
      <c r="AQ234" s="35">
        <f t="shared" si="160"/>
        <v>5.5050505050505052</v>
      </c>
      <c r="AR234" s="36"/>
      <c r="AS234" s="36" t="s">
        <v>20</v>
      </c>
      <c r="AT234" s="35">
        <f t="shared" si="161"/>
        <v>5.8383838383838382</v>
      </c>
      <c r="AU234" s="34" t="s">
        <v>19</v>
      </c>
      <c r="AV234" s="35">
        <f t="shared" si="162"/>
        <v>8.7522123893805315</v>
      </c>
      <c r="AW234" s="36"/>
      <c r="AX234" s="36" t="s">
        <v>20</v>
      </c>
      <c r="AY234" s="35">
        <f t="shared" si="163"/>
        <v>4.2389380530973453</v>
      </c>
      <c r="AZ234" s="34" t="s">
        <v>19</v>
      </c>
      <c r="BA234" s="35">
        <f t="shared" si="164"/>
        <v>9.454545454545455</v>
      </c>
      <c r="BB234" s="36"/>
      <c r="BC234" s="36" t="s">
        <v>20</v>
      </c>
      <c r="BD234" s="35">
        <f t="shared" si="165"/>
        <v>3.4454545454545453</v>
      </c>
      <c r="BE234" s="34" t="s">
        <v>19</v>
      </c>
      <c r="BF234" s="35">
        <f t="shared" si="166"/>
        <v>5.0999999999999996</v>
      </c>
      <c r="BG234" s="36"/>
      <c r="BH234" s="36" t="s">
        <v>20</v>
      </c>
      <c r="BI234" s="35">
        <f t="shared" si="167"/>
        <v>6.0555555555555554</v>
      </c>
      <c r="BJ234" s="34" t="s">
        <v>19</v>
      </c>
      <c r="BK234" s="35">
        <f t="shared" si="168"/>
        <v>5.0181818181818185</v>
      </c>
      <c r="BL234" s="36"/>
      <c r="BM234" s="36" t="s">
        <v>20</v>
      </c>
      <c r="BN234" s="35">
        <f t="shared" si="169"/>
        <v>7.918181818181818</v>
      </c>
      <c r="BO234" s="34" t="s">
        <v>19</v>
      </c>
      <c r="BP234" s="35">
        <f t="shared" si="170"/>
        <v>2.6</v>
      </c>
      <c r="BQ234" s="36"/>
      <c r="BR234" s="36" t="s">
        <v>20</v>
      </c>
      <c r="BS234" s="35">
        <f t="shared" si="171"/>
        <v>8.6190476190476186</v>
      </c>
      <c r="BT234" s="37" t="s">
        <v>22</v>
      </c>
      <c r="BU234" s="38">
        <f t="shared" si="142"/>
        <v>13.512795839730048</v>
      </c>
      <c r="BV234" s="39" t="s">
        <v>23</v>
      </c>
      <c r="BW234" s="38">
        <f t="shared" si="143"/>
        <v>205.78728575626428</v>
      </c>
    </row>
    <row r="235" spans="2:75" ht="18" thickTop="1" thickBot="1" x14ac:dyDescent="0.25">
      <c r="B235" s="37" t="s">
        <v>22</v>
      </c>
      <c r="C235" s="38">
        <f t="shared" si="144"/>
        <v>2.626984126984127</v>
      </c>
      <c r="D235" s="39"/>
      <c r="E235" s="39" t="s">
        <v>23</v>
      </c>
      <c r="F235" s="38">
        <f t="shared" si="145"/>
        <v>8.825396825396826</v>
      </c>
      <c r="G235" s="43" t="s">
        <v>22</v>
      </c>
      <c r="H235" s="38">
        <f t="shared" si="146"/>
        <v>0.54621848739495793</v>
      </c>
      <c r="I235" s="39"/>
      <c r="J235" s="39" t="s">
        <v>23</v>
      </c>
      <c r="K235" s="38">
        <f t="shared" si="147"/>
        <v>16.6218487394958</v>
      </c>
      <c r="L235" s="37" t="s">
        <v>22</v>
      </c>
      <c r="M235" s="38">
        <f t="shared" si="148"/>
        <v>0.49056603773584906</v>
      </c>
      <c r="N235" s="39"/>
      <c r="O235" s="39" t="s">
        <v>23</v>
      </c>
      <c r="P235" s="38">
        <f t="shared" si="149"/>
        <v>17.066037735849058</v>
      </c>
      <c r="Q235" s="37" t="s">
        <v>22</v>
      </c>
      <c r="R235" s="38">
        <f t="shared" si="150"/>
        <v>2.1192660550458715</v>
      </c>
      <c r="S235" s="39"/>
      <c r="T235" s="39" t="s">
        <v>23</v>
      </c>
      <c r="U235" s="38">
        <f t="shared" si="151"/>
        <v>13.669724770642201</v>
      </c>
      <c r="V235" s="37" t="s">
        <v>22</v>
      </c>
      <c r="W235" s="38">
        <f t="shared" si="152"/>
        <v>1.5048543689320388</v>
      </c>
      <c r="X235" s="39"/>
      <c r="Y235" s="39" t="s">
        <v>23</v>
      </c>
      <c r="Z235" s="38">
        <f t="shared" si="153"/>
        <v>13.009708737864077</v>
      </c>
      <c r="AA235" s="37" t="s">
        <v>22</v>
      </c>
      <c r="AB235" s="38">
        <f t="shared" si="154"/>
        <v>2.553719008264463</v>
      </c>
      <c r="AC235" s="39"/>
      <c r="AD235" s="39" t="s">
        <v>23</v>
      </c>
      <c r="AE235" s="38">
        <f t="shared" si="155"/>
        <v>10.008264462809917</v>
      </c>
      <c r="AF235" s="37" t="s">
        <v>22</v>
      </c>
      <c r="AG235" s="38">
        <f t="shared" si="156"/>
        <v>0</v>
      </c>
      <c r="AH235" s="39"/>
      <c r="AI235" s="39" t="s">
        <v>23</v>
      </c>
      <c r="AJ235" s="38">
        <f t="shared" si="157"/>
        <v>15.514851485148515</v>
      </c>
      <c r="AK235" s="37" t="s">
        <v>22</v>
      </c>
      <c r="AL235" s="38">
        <f t="shared" si="158"/>
        <v>1.0806451612903225</v>
      </c>
      <c r="AM235" s="39"/>
      <c r="AN235" s="39" t="s">
        <v>23</v>
      </c>
      <c r="AO235" s="38">
        <f t="shared" si="159"/>
        <v>13.870967741935484</v>
      </c>
      <c r="AP235" s="37" t="s">
        <v>22</v>
      </c>
      <c r="AQ235" s="38">
        <f t="shared" si="160"/>
        <v>0.68686868686868685</v>
      </c>
      <c r="AR235" s="39"/>
      <c r="AS235" s="39" t="s">
        <v>23</v>
      </c>
      <c r="AT235" s="38">
        <f t="shared" si="161"/>
        <v>13.343434343434344</v>
      </c>
      <c r="AU235" s="37" t="s">
        <v>22</v>
      </c>
      <c r="AV235" s="38">
        <f t="shared" si="162"/>
        <v>0.30973451327433627</v>
      </c>
      <c r="AW235" s="39"/>
      <c r="AX235" s="39" t="s">
        <v>23</v>
      </c>
      <c r="AY235" s="38">
        <f t="shared" si="163"/>
        <v>16.955752212389381</v>
      </c>
      <c r="AZ235" s="37" t="s">
        <v>22</v>
      </c>
      <c r="BA235" s="38">
        <f t="shared" si="164"/>
        <v>9.0909090909090905E-3</v>
      </c>
      <c r="BB235" s="39"/>
      <c r="BC235" s="39" t="s">
        <v>23</v>
      </c>
      <c r="BD235" s="38">
        <f t="shared" si="165"/>
        <v>15.363636363636363</v>
      </c>
      <c r="BE235" s="37" t="s">
        <v>22</v>
      </c>
      <c r="BF235" s="38">
        <f t="shared" si="166"/>
        <v>0.26666666666666666</v>
      </c>
      <c r="BG235" s="39"/>
      <c r="BH235" s="39" t="s">
        <v>23</v>
      </c>
      <c r="BI235" s="38">
        <f t="shared" si="167"/>
        <v>16.966666666666665</v>
      </c>
      <c r="BJ235" s="37" t="s">
        <v>22</v>
      </c>
      <c r="BK235" s="38">
        <f t="shared" si="168"/>
        <v>0.51818181818181819</v>
      </c>
      <c r="BL235" s="39"/>
      <c r="BM235" s="39" t="s">
        <v>23</v>
      </c>
      <c r="BN235" s="38">
        <f t="shared" si="169"/>
        <v>16.609090909090909</v>
      </c>
      <c r="BO235" s="37" t="s">
        <v>22</v>
      </c>
      <c r="BP235" s="38">
        <f t="shared" si="170"/>
        <v>0.8</v>
      </c>
      <c r="BQ235" s="39"/>
      <c r="BR235" s="39" t="s">
        <v>23</v>
      </c>
      <c r="BS235" s="38">
        <f t="shared" si="171"/>
        <v>17.961904761904762</v>
      </c>
    </row>
    <row r="236" spans="2:75" ht="18" thickTop="1" thickBot="1" x14ac:dyDescent="0.25">
      <c r="B236" s="90" t="s">
        <v>110</v>
      </c>
      <c r="C236" s="91"/>
      <c r="D236" s="91"/>
      <c r="E236" s="91"/>
      <c r="F236" s="92"/>
      <c r="G236" s="90" t="s">
        <v>110</v>
      </c>
      <c r="H236" s="91"/>
      <c r="I236" s="91"/>
      <c r="J236" s="91"/>
      <c r="K236" s="92"/>
      <c r="L236" s="90" t="s">
        <v>110</v>
      </c>
      <c r="M236" s="91"/>
      <c r="N236" s="91"/>
      <c r="O236" s="91"/>
      <c r="P236" s="92"/>
      <c r="Q236" s="90" t="s">
        <v>110</v>
      </c>
      <c r="R236" s="91"/>
      <c r="S236" s="91"/>
      <c r="T236" s="91"/>
      <c r="U236" s="92"/>
      <c r="V236" s="90" t="s">
        <v>110</v>
      </c>
      <c r="W236" s="91"/>
      <c r="X236" s="91"/>
      <c r="Y236" s="91"/>
      <c r="Z236" s="92"/>
      <c r="AA236" s="90" t="s">
        <v>110</v>
      </c>
      <c r="AB236" s="91"/>
      <c r="AC236" s="91"/>
      <c r="AD236" s="91"/>
      <c r="AE236" s="92"/>
      <c r="AF236" s="90" t="s">
        <v>110</v>
      </c>
      <c r="AG236" s="91"/>
      <c r="AH236" s="91"/>
      <c r="AI236" s="91"/>
      <c r="AJ236" s="92"/>
      <c r="AK236" s="90" t="s">
        <v>110</v>
      </c>
      <c r="AL236" s="91"/>
      <c r="AM236" s="91"/>
      <c r="AN236" s="91"/>
      <c r="AO236" s="92"/>
      <c r="AP236" s="90" t="s">
        <v>110</v>
      </c>
      <c r="AQ236" s="91"/>
      <c r="AR236" s="91"/>
      <c r="AS236" s="91"/>
      <c r="AT236" s="92"/>
      <c r="AU236" s="90" t="s">
        <v>110</v>
      </c>
      <c r="AV236" s="91"/>
      <c r="AW236" s="91"/>
      <c r="AX236" s="91"/>
      <c r="AY236" s="92"/>
      <c r="AZ236" s="90" t="s">
        <v>110</v>
      </c>
      <c r="BA236" s="91"/>
      <c r="BB236" s="91"/>
      <c r="BC236" s="91"/>
      <c r="BD236" s="92"/>
      <c r="BE236" s="90" t="s">
        <v>110</v>
      </c>
      <c r="BF236" s="91"/>
      <c r="BG236" s="91"/>
      <c r="BH236" s="91"/>
      <c r="BI236" s="92"/>
      <c r="BJ236" s="90" t="s">
        <v>110</v>
      </c>
      <c r="BK236" s="91"/>
      <c r="BL236" s="91"/>
      <c r="BM236" s="91"/>
      <c r="BN236" s="92"/>
      <c r="BO236" s="90" t="s">
        <v>110</v>
      </c>
      <c r="BP236" s="91"/>
      <c r="BQ236" s="91"/>
      <c r="BR236" s="91"/>
      <c r="BS236" s="92"/>
    </row>
    <row r="237" spans="2:75" ht="17" thickTop="1" x14ac:dyDescent="0.2">
      <c r="B237" s="31" t="s">
        <v>25</v>
      </c>
      <c r="C237" s="40">
        <f>SUMIFS($F$105:$F$230,$C$105:$C$230,B237,$E$105:$E$230,"x")</f>
        <v>97</v>
      </c>
      <c r="D237" s="33"/>
      <c r="E237" s="33" t="s">
        <v>26</v>
      </c>
      <c r="F237" s="40">
        <f>SUMIFS($F$105:$F$230,$C$105:$C$230,E237,$E$105:$E$230,"x")</f>
        <v>234</v>
      </c>
      <c r="G237" s="41" t="s">
        <v>25</v>
      </c>
      <c r="H237" s="40">
        <f>SUMIFS($K$112:$K$230,$H$112:$H$230,G237,$J$112:$J$230,"x")</f>
        <v>287</v>
      </c>
      <c r="I237" s="33"/>
      <c r="J237" s="33" t="s">
        <v>26</v>
      </c>
      <c r="K237" s="40">
        <f>SUMIFS($K$112:$K$230,$H$112:$H$230,J237,$J$112:$J$230,"x")</f>
        <v>74</v>
      </c>
      <c r="L237" s="31" t="s">
        <v>25</v>
      </c>
      <c r="M237" s="40">
        <f>SUMIFS($P$125:$P$230,$M$125:$M$230,L237,$O$125:$O$230,"x")</f>
        <v>227</v>
      </c>
      <c r="N237" s="33"/>
      <c r="O237" s="33" t="s">
        <v>26</v>
      </c>
      <c r="P237" s="40">
        <f>SUMIFS($P$125:$P$230,$M$125:$M$230,O237,$O$125:$O$230,"x")</f>
        <v>0</v>
      </c>
      <c r="Q237" s="31" t="s">
        <v>25</v>
      </c>
      <c r="R237" s="40">
        <f>SUMIFS($U$122:$U$230,$R$122:$R$230,Q237,$T$122:$T$230,"x")</f>
        <v>272</v>
      </c>
      <c r="S237" s="33"/>
      <c r="T237" s="33" t="s">
        <v>26</v>
      </c>
      <c r="U237" s="40">
        <f>SUMIFS($U$122:$U$230,$R$122:$R$230,T237,$T$122:$T$230,"x")</f>
        <v>188</v>
      </c>
      <c r="V237" s="31" t="s">
        <v>25</v>
      </c>
      <c r="W237" s="40">
        <f>SUMIFS($Z$128:$Z$230,$W$128:$W$230,V237,$Y$128:$Y$230,"x")</f>
        <v>428</v>
      </c>
      <c r="X237" s="33"/>
      <c r="Y237" s="33" t="s">
        <v>26</v>
      </c>
      <c r="Z237" s="40">
        <f>SUMIFS($Z$128:$Z$230,$W$128:$W$230,Y237,$Y$128:$Y$230,"x")</f>
        <v>66</v>
      </c>
      <c r="AA237" s="31" t="s">
        <v>25</v>
      </c>
      <c r="AB237" s="40">
        <f>SUMIFS($AE$110:$AE$230,$AB$110:$AB$230,AA237,$AD$110:$AD$230,"x")</f>
        <v>0</v>
      </c>
      <c r="AC237" s="33"/>
      <c r="AD237" s="33" t="s">
        <v>26</v>
      </c>
      <c r="AE237" s="40">
        <f>SUMIFS($AE$110:$AE$230,$AB$110:$AB$230,AD237,$AD$110:$AD$230,"x")</f>
        <v>1013</v>
      </c>
      <c r="AF237" s="31" t="s">
        <v>25</v>
      </c>
      <c r="AG237" s="40">
        <f>SUMIFS($AJ$130:$AJ$230,$AG$130:$AG$230,AF237,$AI$130:$AI$230,"x")</f>
        <v>511</v>
      </c>
      <c r="AH237" s="33"/>
      <c r="AI237" s="33" t="s">
        <v>26</v>
      </c>
      <c r="AJ237" s="40">
        <f>SUMIFS($AJ$130:$AJ$230,$AG$130:$AG$230,AI237,$AI$130:$AI$230,"x")</f>
        <v>0</v>
      </c>
      <c r="AK237" s="31" t="s">
        <v>25</v>
      </c>
      <c r="AL237" s="40">
        <f>SUMIFS($AO$107:$AO$230,$AL$107:$AL$230,AK237,$AN$107:$AN$230,"x")</f>
        <v>0</v>
      </c>
      <c r="AM237" s="33"/>
      <c r="AN237" s="33" t="s">
        <v>26</v>
      </c>
      <c r="AO237" s="40">
        <f>SUMIFS($AO$107:$AO$230,$AL$107:$AL$230,AN237,$AN$107:$AN$230,"x")</f>
        <v>354</v>
      </c>
      <c r="AP237" s="31" t="s">
        <v>25</v>
      </c>
      <c r="AQ237" s="40">
        <f>SUMIFS($AT$132:$AT$230,$AQ$132:$AQ$230,AP237,$AS$132:$AS$230,"x")</f>
        <v>69</v>
      </c>
      <c r="AR237" s="33"/>
      <c r="AS237" s="33" t="s">
        <v>26</v>
      </c>
      <c r="AT237" s="40">
        <f>SUMIFS($AT$132:$AT$230,$AQ$132:$AQ$230,AS237,$AS$132:$AS$230,"x")</f>
        <v>117</v>
      </c>
      <c r="AU237" s="31" t="s">
        <v>25</v>
      </c>
      <c r="AV237" s="40">
        <f>SUMIFS($AY$118:$AY$230,$AV$118:$AV$230,AU237,$AX$118:$AX$230,"x")</f>
        <v>158</v>
      </c>
      <c r="AW237" s="33"/>
      <c r="AX237" s="33" t="s">
        <v>26</v>
      </c>
      <c r="AY237" s="40">
        <f>SUMIFS($AY$118:$AY$230,$AV$118:$AV$230,AX237,$AX$118:$AX$230,"x")</f>
        <v>0</v>
      </c>
      <c r="AZ237" s="31" t="s">
        <v>25</v>
      </c>
      <c r="BA237" s="40">
        <f>SUMIFS($BD$121:$BD$230,$BA$121:$BA$230,AZ237,$BC$121:$BC$230,"x")</f>
        <v>188</v>
      </c>
      <c r="BB237" s="33"/>
      <c r="BC237" s="33" t="s">
        <v>26</v>
      </c>
      <c r="BD237" s="40">
        <f>SUMIFS($BD$121:$BD$230,$BA$121:$BA$230,BC237,$BC$121:$BC$230,"x")</f>
        <v>98</v>
      </c>
      <c r="BE237" s="31" t="s">
        <v>25</v>
      </c>
      <c r="BF237" s="40">
        <f>SUMIFS($BI$141:$BI$230,$BF$141:$BF$230,BE237,$BH$141:$BH$230,"x")</f>
        <v>304</v>
      </c>
      <c r="BG237" s="33"/>
      <c r="BH237" s="33" t="s">
        <v>26</v>
      </c>
      <c r="BI237" s="40">
        <f>SUMIFS($BI$141:$BI$230,$BF$141:$BF$230,BH237,$BH$141:$BH$230,"x")</f>
        <v>0</v>
      </c>
      <c r="BJ237" s="31" t="s">
        <v>25</v>
      </c>
      <c r="BK237" s="40">
        <f>SUMIFS($BN$121:$BN$230,$BK$121:$BK$230,BJ237,$BM$121:$BM$230,"x")</f>
        <v>1266</v>
      </c>
      <c r="BL237" s="33"/>
      <c r="BM237" s="33" t="s">
        <v>26</v>
      </c>
      <c r="BN237" s="40">
        <f>SUMIFS($BN$121:$BN$230,$BK$121:$BK$230,BM237,$BM$121:$BM$230,"x")</f>
        <v>0</v>
      </c>
      <c r="BO237" s="31" t="s">
        <v>25</v>
      </c>
      <c r="BP237" s="40">
        <f>SUMIFS($BS$126:$BS$230,$BP$126:$BP$230,BO237,$BR$126:$BR$230,"x")</f>
        <v>819</v>
      </c>
      <c r="BQ237" s="33"/>
      <c r="BR237" s="33" t="s">
        <v>26</v>
      </c>
      <c r="BS237" s="40">
        <f>SUMIFS($BS$126:$BS$230,$BP$126:$BP$230,BR237,$BR$126:$BR$230,"x")</f>
        <v>0</v>
      </c>
    </row>
    <row r="238" spans="2:75" x14ac:dyDescent="0.2">
      <c r="B238" s="34" t="s">
        <v>28</v>
      </c>
      <c r="C238" s="35">
        <f t="shared" ref="C238:C240" si="172">SUMIFS($F$105:$F$230,$C$105:$C$230,B238,$E$105:$E$230,"x")</f>
        <v>86</v>
      </c>
      <c r="D238" s="36"/>
      <c r="E238" s="36" t="s">
        <v>29</v>
      </c>
      <c r="F238" s="35">
        <f t="shared" ref="F238:F240" si="173">SUMIFS($F$105:$F$230,$C$105:$C$230,E238,$E$105:$E$230,"x")</f>
        <v>295</v>
      </c>
      <c r="G238" s="42" t="s">
        <v>28</v>
      </c>
      <c r="H238" s="35">
        <f t="shared" ref="H238:H240" si="174">SUMIFS($K$112:$K$230,$H$112:$H$230,G238,$J$112:$J$230,"x")</f>
        <v>0</v>
      </c>
      <c r="I238" s="36"/>
      <c r="J238" s="36" t="s">
        <v>29</v>
      </c>
      <c r="K238" s="35">
        <f t="shared" ref="K238:K240" si="175">SUMIFS($K$112:$K$230,$H$112:$H$230,J238,$J$112:$J$230,"x")</f>
        <v>180</v>
      </c>
      <c r="L238" s="34" t="s">
        <v>28</v>
      </c>
      <c r="M238" s="35">
        <f t="shared" ref="M238:M240" si="176">SUMIFS($P$125:$P$230,$M$125:$M$230,L238,$O$125:$O$230,"x")</f>
        <v>445</v>
      </c>
      <c r="N238" s="36"/>
      <c r="O238" s="36" t="s">
        <v>29</v>
      </c>
      <c r="P238" s="35">
        <f t="shared" ref="P238:P240" si="177">SUMIFS($P$125:$P$230,$M$125:$M$230,O238,$O$125:$O$230,"x")</f>
        <v>80</v>
      </c>
      <c r="Q238" s="34" t="s">
        <v>28</v>
      </c>
      <c r="R238" s="35">
        <f t="shared" ref="R238:R240" si="178">SUMIFS($U$122:$U$230,$R$122:$R$230,Q238,$T$122:$T$230,"x")</f>
        <v>172</v>
      </c>
      <c r="S238" s="36"/>
      <c r="T238" s="36" t="s">
        <v>29</v>
      </c>
      <c r="U238" s="35">
        <f t="shared" ref="U238:U240" si="179">SUMIFS($U$122:$U$230,$R$122:$R$230,T238,$T$122:$T$230,"x")</f>
        <v>513</v>
      </c>
      <c r="V238" s="34" t="s">
        <v>28</v>
      </c>
      <c r="W238" s="35">
        <f t="shared" ref="W238:W240" si="180">SUMIFS($Z$128:$Z$230,$W$128:$W$230,V238,$Y$128:$Y$230,"x")</f>
        <v>74</v>
      </c>
      <c r="X238" s="36"/>
      <c r="Y238" s="36" t="s">
        <v>29</v>
      </c>
      <c r="Z238" s="35">
        <f t="shared" ref="Z238:Z240" si="181">SUMIFS($Z$128:$Z$230,$W$128:$W$230,Y238,$Y$128:$Y$230,"x")</f>
        <v>673</v>
      </c>
      <c r="AA238" s="34" t="s">
        <v>28</v>
      </c>
      <c r="AB238" s="35">
        <f t="shared" ref="AB238:AB240" si="182">SUMIFS($AE$110:$AE$230,$AB$110:$AB$230,AA238,$AD$110:$AD$230,"x")</f>
        <v>80</v>
      </c>
      <c r="AC238" s="36"/>
      <c r="AD238" s="36" t="s">
        <v>29</v>
      </c>
      <c r="AE238" s="35">
        <f t="shared" ref="AE238:AE240" si="183">SUMIFS($AE$110:$AE$230,$AB$110:$AB$230,AD238,$AD$110:$AD$230,"x")</f>
        <v>737</v>
      </c>
      <c r="AF238" s="34" t="s">
        <v>28</v>
      </c>
      <c r="AG238" s="35">
        <f t="shared" ref="AG238:AG240" si="184">SUMIFS($AJ$130:$AJ$230,$AG$130:$AG$230,AF238,$AI$130:$AI$230,"x")</f>
        <v>0</v>
      </c>
      <c r="AH238" s="36"/>
      <c r="AI238" s="36" t="s">
        <v>29</v>
      </c>
      <c r="AJ238" s="35">
        <f t="shared" ref="AJ238:AJ240" si="185">SUMIFS($AJ$130:$AJ$230,$AG$130:$AG$230,AI238,$AI$130:$AI$230,"x")</f>
        <v>279</v>
      </c>
      <c r="AK238" s="34" t="s">
        <v>28</v>
      </c>
      <c r="AL238" s="35">
        <f t="shared" ref="AL238:AL240" si="186">SUMIFS($AO$107:$AO$230,$AL$107:$AL$230,AK238,$AN$107:$AN$230,"x")</f>
        <v>93</v>
      </c>
      <c r="AM238" s="36"/>
      <c r="AN238" s="36" t="s">
        <v>29</v>
      </c>
      <c r="AO238" s="35">
        <f t="shared" ref="AO238:AO240" si="187">SUMIFS($AO$107:$AO$230,$AL$107:$AL$230,AN238,$AN$107:$AN$230,"x")</f>
        <v>618</v>
      </c>
      <c r="AP238" s="34" t="s">
        <v>28</v>
      </c>
      <c r="AQ238" s="35">
        <f t="shared" ref="AQ238:AQ240" si="188">SUMIFS($AT$132:$AT$230,$AQ$132:$AQ$230,AP238,$AS$132:$AS$230,"x")</f>
        <v>0</v>
      </c>
      <c r="AR238" s="36"/>
      <c r="AS238" s="36" t="s">
        <v>29</v>
      </c>
      <c r="AT238" s="35">
        <f t="shared" ref="AT238:AT240" si="189">SUMIFS($AT$132:$AT$230,$AQ$132:$AQ$230,AS238,$AS$132:$AS$230,"x")</f>
        <v>780</v>
      </c>
      <c r="AU238" s="34" t="s">
        <v>28</v>
      </c>
      <c r="AV238" s="35">
        <f t="shared" ref="AV238:AV240" si="190">SUMIFS($AY$118:$AY$230,$AV$118:$AV$230,AU238,$AX$118:$AX$230,"x")</f>
        <v>0</v>
      </c>
      <c r="AW238" s="36"/>
      <c r="AX238" s="36" t="s">
        <v>29</v>
      </c>
      <c r="AY238" s="35">
        <f t="shared" ref="AY238:AY240" si="191">SUMIFS($AY$118:$AY$230,$AV$118:$AV$230,AX238,$AX$118:$AX$230,"x")</f>
        <v>488</v>
      </c>
      <c r="AZ238" s="34" t="s">
        <v>28</v>
      </c>
      <c r="BA238" s="35">
        <f t="shared" ref="BA238:BA240" si="192">SUMIFS($BD$121:$BD$230,$BA$121:$BA$230,AZ238,$BC$121:$BC$230,"x")</f>
        <v>0</v>
      </c>
      <c r="BB238" s="36"/>
      <c r="BC238" s="36" t="s">
        <v>29</v>
      </c>
      <c r="BD238" s="35">
        <f t="shared" ref="BD238:BD240" si="193">SUMIFS($BD$121:$BD$230,$BA$121:$BA$230,BC238,$BC$121:$BC$230,"x")</f>
        <v>476</v>
      </c>
      <c r="BE238" s="34" t="s">
        <v>28</v>
      </c>
      <c r="BF238" s="35">
        <f t="shared" ref="BF238:BF240" si="194">SUMIFS($BI$141:$BI$230,$BF$141:$BF$230,BE238,$BH$141:$BH$230,"x")</f>
        <v>0</v>
      </c>
      <c r="BG238" s="36"/>
      <c r="BH238" s="36" t="s">
        <v>29</v>
      </c>
      <c r="BI238" s="35">
        <f t="shared" ref="BI238:BI240" si="195">SUMIFS($BI$141:$BI$230,$BF$141:$BF$230,BH238,$BH$141:$BH$230,"x")</f>
        <v>0</v>
      </c>
      <c r="BJ238" s="34" t="s">
        <v>28</v>
      </c>
      <c r="BK238" s="35">
        <f t="shared" ref="BK238:BK240" si="196">SUMIFS($BN$121:$BN$230,$BK$121:$BK$230,BJ238,$BM$121:$BM$230,"x")</f>
        <v>255</v>
      </c>
      <c r="BL238" s="36"/>
      <c r="BM238" s="36" t="s">
        <v>29</v>
      </c>
      <c r="BN238" s="35">
        <f t="shared" ref="BN238:BN240" si="197">SUMIFS($BN$121:$BN$230,$BK$121:$BK$230,BM238,$BM$121:$BM$230,"x")</f>
        <v>376</v>
      </c>
      <c r="BO238" s="34" t="s">
        <v>28</v>
      </c>
      <c r="BP238" s="35">
        <f t="shared" ref="BP238:BP240" si="198">SUMIFS($BS$126:$BS$230,$BP$126:$BP$230,BO238,$BR$126:$BR$230,"x")</f>
        <v>273</v>
      </c>
      <c r="BQ238" s="36"/>
      <c r="BR238" s="36" t="s">
        <v>29</v>
      </c>
      <c r="BS238" s="35">
        <f t="shared" ref="BS238:BS240" si="199">SUMIFS($BS$126:$BS$230,$BP$126:$BP$230,BR238,$BR$126:$BR$230,"x")</f>
        <v>422</v>
      </c>
    </row>
    <row r="239" spans="2:75" x14ac:dyDescent="0.2">
      <c r="B239" s="34" t="s">
        <v>19</v>
      </c>
      <c r="C239" s="35">
        <f t="shared" si="172"/>
        <v>100</v>
      </c>
      <c r="D239" s="36"/>
      <c r="E239" s="36" t="s">
        <v>20</v>
      </c>
      <c r="F239" s="35">
        <f t="shared" si="173"/>
        <v>1014</v>
      </c>
      <c r="G239" s="42" t="s">
        <v>19</v>
      </c>
      <c r="H239" s="35">
        <f t="shared" si="174"/>
        <v>246</v>
      </c>
      <c r="I239" s="36"/>
      <c r="J239" s="36" t="s">
        <v>20</v>
      </c>
      <c r="K239" s="35">
        <f t="shared" si="175"/>
        <v>242</v>
      </c>
      <c r="L239" s="34" t="s">
        <v>19</v>
      </c>
      <c r="M239" s="35">
        <f t="shared" si="176"/>
        <v>0</v>
      </c>
      <c r="N239" s="36"/>
      <c r="O239" s="36" t="s">
        <v>20</v>
      </c>
      <c r="P239" s="35">
        <f t="shared" si="177"/>
        <v>501</v>
      </c>
      <c r="Q239" s="34" t="s">
        <v>19</v>
      </c>
      <c r="R239" s="35">
        <f t="shared" si="178"/>
        <v>166</v>
      </c>
      <c r="S239" s="36"/>
      <c r="T239" s="36" t="s">
        <v>20</v>
      </c>
      <c r="U239" s="35">
        <f t="shared" si="179"/>
        <v>163</v>
      </c>
      <c r="V239" s="34" t="s">
        <v>19</v>
      </c>
      <c r="W239" s="35">
        <f t="shared" si="180"/>
        <v>54</v>
      </c>
      <c r="X239" s="36"/>
      <c r="Y239" s="36" t="s">
        <v>20</v>
      </c>
      <c r="Z239" s="35">
        <f t="shared" si="181"/>
        <v>266</v>
      </c>
      <c r="AA239" s="34" t="s">
        <v>19</v>
      </c>
      <c r="AB239" s="35">
        <f t="shared" si="182"/>
        <v>83</v>
      </c>
      <c r="AC239" s="36"/>
      <c r="AD239" s="36" t="s">
        <v>20</v>
      </c>
      <c r="AE239" s="35">
        <f t="shared" si="183"/>
        <v>438</v>
      </c>
      <c r="AF239" s="34" t="s">
        <v>19</v>
      </c>
      <c r="AG239" s="35">
        <f t="shared" si="184"/>
        <v>0</v>
      </c>
      <c r="AH239" s="36"/>
      <c r="AI239" s="36" t="s">
        <v>20</v>
      </c>
      <c r="AJ239" s="35">
        <f t="shared" si="185"/>
        <v>267</v>
      </c>
      <c r="AK239" s="34" t="s">
        <v>19</v>
      </c>
      <c r="AL239" s="35">
        <f t="shared" si="186"/>
        <v>203</v>
      </c>
      <c r="AM239" s="36"/>
      <c r="AN239" s="36" t="s">
        <v>20</v>
      </c>
      <c r="AO239" s="35">
        <f t="shared" si="187"/>
        <v>782</v>
      </c>
      <c r="AP239" s="34" t="s">
        <v>19</v>
      </c>
      <c r="AQ239" s="35">
        <f t="shared" si="188"/>
        <v>154</v>
      </c>
      <c r="AR239" s="36"/>
      <c r="AS239" s="36" t="s">
        <v>20</v>
      </c>
      <c r="AT239" s="35">
        <f t="shared" si="189"/>
        <v>318</v>
      </c>
      <c r="AU239" s="34" t="s">
        <v>19</v>
      </c>
      <c r="AV239" s="35">
        <f t="shared" si="190"/>
        <v>341</v>
      </c>
      <c r="AW239" s="36"/>
      <c r="AX239" s="36" t="s">
        <v>20</v>
      </c>
      <c r="AY239" s="35">
        <f t="shared" si="191"/>
        <v>91</v>
      </c>
      <c r="AZ239" s="34" t="s">
        <v>19</v>
      </c>
      <c r="BA239" s="35">
        <f t="shared" si="192"/>
        <v>543</v>
      </c>
      <c r="BB239" s="36"/>
      <c r="BC239" s="36" t="s">
        <v>20</v>
      </c>
      <c r="BD239" s="35">
        <f t="shared" si="193"/>
        <v>77</v>
      </c>
      <c r="BE239" s="34" t="s">
        <v>19</v>
      </c>
      <c r="BF239" s="35">
        <f t="shared" si="194"/>
        <v>187</v>
      </c>
      <c r="BG239" s="36"/>
      <c r="BH239" s="36" t="s">
        <v>20</v>
      </c>
      <c r="BI239" s="35">
        <f t="shared" si="195"/>
        <v>305</v>
      </c>
      <c r="BJ239" s="34" t="s">
        <v>19</v>
      </c>
      <c r="BK239" s="35">
        <f t="shared" si="196"/>
        <v>181</v>
      </c>
      <c r="BL239" s="36"/>
      <c r="BM239" s="36" t="s">
        <v>20</v>
      </c>
      <c r="BN239" s="35">
        <f t="shared" si="197"/>
        <v>350</v>
      </c>
      <c r="BO239" s="34" t="s">
        <v>19</v>
      </c>
      <c r="BP239" s="35">
        <f t="shared" si="198"/>
        <v>0</v>
      </c>
      <c r="BQ239" s="36"/>
      <c r="BR239" s="36" t="s">
        <v>20</v>
      </c>
      <c r="BS239" s="35">
        <f t="shared" si="199"/>
        <v>685</v>
      </c>
    </row>
    <row r="240" spans="2:75" ht="17" thickBot="1" x14ac:dyDescent="0.25">
      <c r="B240" s="37" t="s">
        <v>22</v>
      </c>
      <c r="C240" s="38">
        <f t="shared" si="172"/>
        <v>0</v>
      </c>
      <c r="D240" s="39"/>
      <c r="E240" s="39" t="s">
        <v>23</v>
      </c>
      <c r="F240" s="38">
        <f t="shared" si="173"/>
        <v>603</v>
      </c>
      <c r="G240" s="43" t="s">
        <v>22</v>
      </c>
      <c r="H240" s="38">
        <f t="shared" si="174"/>
        <v>0</v>
      </c>
      <c r="I240" s="39"/>
      <c r="J240" s="39" t="s">
        <v>23</v>
      </c>
      <c r="K240" s="38">
        <f t="shared" si="175"/>
        <v>1381</v>
      </c>
      <c r="L240" s="37" t="s">
        <v>22</v>
      </c>
      <c r="M240" s="38">
        <f t="shared" si="176"/>
        <v>52</v>
      </c>
      <c r="N240" s="39"/>
      <c r="O240" s="39" t="s">
        <v>23</v>
      </c>
      <c r="P240" s="38">
        <f t="shared" si="177"/>
        <v>989</v>
      </c>
      <c r="Q240" s="37" t="s">
        <v>22</v>
      </c>
      <c r="R240" s="38">
        <f t="shared" si="178"/>
        <v>0</v>
      </c>
      <c r="S240" s="39"/>
      <c r="T240" s="39" t="s">
        <v>23</v>
      </c>
      <c r="U240" s="38">
        <f t="shared" si="179"/>
        <v>490</v>
      </c>
      <c r="V240" s="37" t="s">
        <v>22</v>
      </c>
      <c r="W240" s="38">
        <f t="shared" si="180"/>
        <v>0</v>
      </c>
      <c r="X240" s="39"/>
      <c r="Y240" s="39" t="s">
        <v>23</v>
      </c>
      <c r="Z240" s="38">
        <f t="shared" si="181"/>
        <v>609</v>
      </c>
      <c r="AA240" s="37" t="s">
        <v>22</v>
      </c>
      <c r="AB240" s="38">
        <f t="shared" si="182"/>
        <v>137</v>
      </c>
      <c r="AC240" s="39"/>
      <c r="AD240" s="39" t="s">
        <v>23</v>
      </c>
      <c r="AE240" s="38">
        <f t="shared" si="183"/>
        <v>527</v>
      </c>
      <c r="AF240" s="37" t="s">
        <v>22</v>
      </c>
      <c r="AG240" s="38">
        <f t="shared" si="184"/>
        <v>0</v>
      </c>
      <c r="AH240" s="39"/>
      <c r="AI240" s="39" t="s">
        <v>23</v>
      </c>
      <c r="AJ240" s="38">
        <f t="shared" si="185"/>
        <v>882</v>
      </c>
      <c r="AK240" s="37" t="s">
        <v>22</v>
      </c>
      <c r="AL240" s="38">
        <f t="shared" si="186"/>
        <v>0</v>
      </c>
      <c r="AM240" s="39"/>
      <c r="AN240" s="39" t="s">
        <v>23</v>
      </c>
      <c r="AO240" s="38">
        <f t="shared" si="187"/>
        <v>804</v>
      </c>
      <c r="AP240" s="37" t="s">
        <v>22</v>
      </c>
      <c r="AQ240" s="38">
        <f t="shared" si="188"/>
        <v>0</v>
      </c>
      <c r="AR240" s="39"/>
      <c r="AS240" s="39" t="s">
        <v>23</v>
      </c>
      <c r="AT240" s="38">
        <f t="shared" si="189"/>
        <v>872</v>
      </c>
      <c r="AU240" s="37" t="s">
        <v>22</v>
      </c>
      <c r="AV240" s="38">
        <f t="shared" si="190"/>
        <v>0</v>
      </c>
      <c r="AW240" s="39"/>
      <c r="AX240" s="39" t="s">
        <v>23</v>
      </c>
      <c r="AY240" s="38">
        <f t="shared" si="191"/>
        <v>1044</v>
      </c>
      <c r="AZ240" s="37" t="s">
        <v>22</v>
      </c>
      <c r="BA240" s="38">
        <f t="shared" si="192"/>
        <v>0</v>
      </c>
      <c r="BB240" s="39"/>
      <c r="BC240" s="39" t="s">
        <v>23</v>
      </c>
      <c r="BD240" s="38">
        <f t="shared" si="193"/>
        <v>1112</v>
      </c>
      <c r="BE240" s="37" t="s">
        <v>22</v>
      </c>
      <c r="BF240" s="38">
        <f t="shared" si="194"/>
        <v>0</v>
      </c>
      <c r="BG240" s="39"/>
      <c r="BH240" s="39" t="s">
        <v>23</v>
      </c>
      <c r="BI240" s="38">
        <f t="shared" si="195"/>
        <v>1008</v>
      </c>
      <c r="BJ240" s="37" t="s">
        <v>22</v>
      </c>
      <c r="BK240" s="38">
        <f t="shared" si="196"/>
        <v>0</v>
      </c>
      <c r="BL240" s="39"/>
      <c r="BM240" s="39" t="s">
        <v>23</v>
      </c>
      <c r="BN240" s="38">
        <f t="shared" si="197"/>
        <v>1315</v>
      </c>
      <c r="BO240" s="37" t="s">
        <v>22</v>
      </c>
      <c r="BP240" s="38">
        <f t="shared" si="198"/>
        <v>0</v>
      </c>
      <c r="BQ240" s="39"/>
      <c r="BR240" s="39" t="s">
        <v>23</v>
      </c>
      <c r="BS240" s="38">
        <f t="shared" si="199"/>
        <v>1613</v>
      </c>
    </row>
    <row r="241" spans="2:71" ht="18" thickTop="1" thickBot="1" x14ac:dyDescent="0.25">
      <c r="B241" s="93" t="s">
        <v>111</v>
      </c>
      <c r="C241" s="94"/>
      <c r="D241" s="94"/>
      <c r="E241" s="94"/>
      <c r="F241" s="95"/>
      <c r="G241" s="93" t="s">
        <v>111</v>
      </c>
      <c r="H241" s="94"/>
      <c r="I241" s="94"/>
      <c r="J241" s="94"/>
      <c r="K241" s="95"/>
      <c r="L241" s="93" t="s">
        <v>111</v>
      </c>
      <c r="M241" s="94"/>
      <c r="N241" s="94"/>
      <c r="O241" s="94"/>
      <c r="P241" s="95"/>
      <c r="Q241" s="93" t="s">
        <v>111</v>
      </c>
      <c r="R241" s="94"/>
      <c r="S241" s="94"/>
      <c r="T241" s="94"/>
      <c r="U241" s="95"/>
      <c r="V241" s="93" t="s">
        <v>111</v>
      </c>
      <c r="W241" s="94"/>
      <c r="X241" s="94"/>
      <c r="Y241" s="94"/>
      <c r="Z241" s="95"/>
      <c r="AA241" s="93" t="s">
        <v>111</v>
      </c>
      <c r="AB241" s="94"/>
      <c r="AC241" s="94"/>
      <c r="AD241" s="94"/>
      <c r="AE241" s="95"/>
      <c r="AF241" s="93" t="s">
        <v>111</v>
      </c>
      <c r="AG241" s="94"/>
      <c r="AH241" s="94"/>
      <c r="AI241" s="94"/>
      <c r="AJ241" s="95"/>
      <c r="AK241" s="93" t="s">
        <v>111</v>
      </c>
      <c r="AL241" s="94"/>
      <c r="AM241" s="94"/>
      <c r="AN241" s="94"/>
      <c r="AO241" s="95"/>
      <c r="AP241" s="93" t="s">
        <v>111</v>
      </c>
      <c r="AQ241" s="94"/>
      <c r="AR241" s="94"/>
      <c r="AS241" s="94"/>
      <c r="AT241" s="95"/>
      <c r="AU241" s="93" t="s">
        <v>111</v>
      </c>
      <c r="AV241" s="94"/>
      <c r="AW241" s="94"/>
      <c r="AX241" s="94"/>
      <c r="AY241" s="95"/>
      <c r="AZ241" s="93" t="s">
        <v>111</v>
      </c>
      <c r="BA241" s="94"/>
      <c r="BB241" s="94"/>
      <c r="BC241" s="94"/>
      <c r="BD241" s="95"/>
      <c r="BE241" s="93" t="s">
        <v>111</v>
      </c>
      <c r="BF241" s="94"/>
      <c r="BG241" s="94"/>
      <c r="BH241" s="94"/>
      <c r="BI241" s="95"/>
      <c r="BJ241" s="93" t="s">
        <v>111</v>
      </c>
      <c r="BK241" s="94"/>
      <c r="BL241" s="94"/>
      <c r="BM241" s="94"/>
      <c r="BN241" s="95"/>
      <c r="BO241" s="93" t="s">
        <v>111</v>
      </c>
      <c r="BP241" s="94"/>
      <c r="BQ241" s="94"/>
      <c r="BR241" s="94"/>
      <c r="BS241" s="95"/>
    </row>
    <row r="242" spans="2:71" ht="17" thickTop="1" x14ac:dyDescent="0.2">
      <c r="B242" s="31" t="s">
        <v>25</v>
      </c>
      <c r="C242" s="40">
        <f>SUMIFS($F$105:$F$230,$C$105:$C$230,B242,$E$105:$E$230,"x") + SUMIFS($F$105:$F$230,$C$105:$C$230,B242,$E$105:$E$230,"o")</f>
        <v>276</v>
      </c>
      <c r="D242" s="33"/>
      <c r="E242" s="33" t="s">
        <v>26</v>
      </c>
      <c r="F242" s="40">
        <f>SUMIFS($F$105:$F$230,$C$105:$C$230,E242,$E$105:$E$230,"x") + SUMIFS($F$105:$F$230,$C$105:$C$230,E242,$E$105:$E$230,"o")</f>
        <v>678</v>
      </c>
      <c r="G242" s="41" t="s">
        <v>25</v>
      </c>
      <c r="H242" s="40">
        <f>SUMIFS($K$112:$K$230,$H$112:$H$230,G242,$J$112:$J$230,"x") + SUMIFS($K$112:$K$230,$H$112:$H$230,G242,$J$112:$J$230,"o")</f>
        <v>580</v>
      </c>
      <c r="I242" s="33"/>
      <c r="J242" s="33" t="s">
        <v>26</v>
      </c>
      <c r="K242" s="40">
        <f>SUMIFS($K$112:$K$230,$H$112:$H$230,J242,$J$112:$J$230,"x") + SUMIFS($K$112:$K$230,$H$112:$H$230,J242,$J$112:$J$230,"o")</f>
        <v>161</v>
      </c>
      <c r="L242" s="31" t="s">
        <v>25</v>
      </c>
      <c r="M242" s="40">
        <f>SUMIFS($P$125:$P$230,$M$125:$M$230,L242,$O$125:$O$230,"x") + SUMIFS($P$125:$P$230,$M$125:$M$230,L242,$O$125:$O$230,"o")</f>
        <v>643</v>
      </c>
      <c r="N242" s="33"/>
      <c r="O242" s="33" t="s">
        <v>26</v>
      </c>
      <c r="P242" s="40">
        <f>SUMIFS($P$125:$P$230,$M$125:$M$230,O242,$O$125:$O$230,"x") + SUMIFS($P$125:$P$230,$M$125:$M$230,O242,$O$125:$O$230,"o")</f>
        <v>68</v>
      </c>
      <c r="Q242" s="31" t="s">
        <v>25</v>
      </c>
      <c r="R242" s="40">
        <f>SUMIFS($U$122:$U$230,$R$122:$R$230,Q242,$T$122:$T$230,"x") + SUMIFS($U$122:$U$230,$R$122:$R$230," +PNA",$T$122:$T$230,"o")</f>
        <v>377</v>
      </c>
      <c r="S242" s="33"/>
      <c r="T242" s="33" t="s">
        <v>26</v>
      </c>
      <c r="U242" s="40">
        <f>SUMIFS($U$122:$U$230,$R$122:$R$230,T242,$T$122:$T$230,"x") + SUMIFS($U$122:$U$230,$R$122:$R$230," +PNA",$T$122:$T$230,"o")</f>
        <v>293</v>
      </c>
      <c r="V242" s="31" t="s">
        <v>25</v>
      </c>
      <c r="W242" s="40">
        <f>SUMIFS($Z$128:$Z$230,$W$128:$W$230,V242,$Y$128:$Y$230,"x") + SUMIFS($Z$128:$Z$230,$W$128:$W$230,V242,$Y$128:$Y$230,"o")</f>
        <v>604</v>
      </c>
      <c r="X242" s="33"/>
      <c r="Y242" s="33" t="s">
        <v>26</v>
      </c>
      <c r="Z242" s="40">
        <f>SUMIFS($Z$128:$Z$230,$W$128:$W$230,Y242,$Y$128:$Y$230,"x") + SUMIFS($Z$128:$Z$230,$W$128:$W$230,Y242,$Y$128:$Y$230,"o")</f>
        <v>66</v>
      </c>
      <c r="AA242" s="31" t="s">
        <v>25</v>
      </c>
      <c r="AB242" s="40">
        <f>SUMIFS($AE$110:$AE$230,$AB$110:$AB$230,AA242,$AD$110:$AD$230,"x") + SUMIFS($AE$110:$AE$230,$AB$110:$AB$230,AA242,$AD$110:$AD$230,"o")</f>
        <v>0</v>
      </c>
      <c r="AC242" s="33"/>
      <c r="AD242" s="33" t="s">
        <v>26</v>
      </c>
      <c r="AE242" s="40">
        <f>SUMIFS($AE$110:$AE$230,$AB$110:$AB$230,AD242,$AD$110:$AD$230,"x") + SUMIFS($AE$110:$AE$230,$AB$110:$AB$230,AD242,$AD$110:$AD$230,"o")</f>
        <v>1100</v>
      </c>
      <c r="AF242" s="31" t="s">
        <v>25</v>
      </c>
      <c r="AG242" s="40">
        <f>SUMIFS($AJ$130:$AJ$230,$AG$130:$AG$230,AF242,$AI$130:$AI$230,"x") + SUMIFS($AJ$130:$AJ$230,$AG$130:$AG$230,AF242,$AI$130:$AI$230,"o")</f>
        <v>511</v>
      </c>
      <c r="AH242" s="33"/>
      <c r="AI242" s="33" t="s">
        <v>26</v>
      </c>
      <c r="AJ242" s="40">
        <f>SUMIFS($AJ$130:$AJ$230,$AG$130:$AG$230,AI242,$AI$130:$AI$230,"x") + SUMIFS($AJ$130:$AJ$230,$AG$130:$AG$230,AI242,$AI$130:$AI$230,"o")</f>
        <v>82</v>
      </c>
      <c r="AK242" s="31" t="s">
        <v>25</v>
      </c>
      <c r="AL242" s="40">
        <f>SUMIFS($AO$107:$AO$230,$AL$107:$AL$230,AK242,$AN$107:$AN$230,"x") + SUMIFS($AO$107:$AO$230,$AL$107:$AL$230,AK242,$AN$107:$AN$230,"o")</f>
        <v>81</v>
      </c>
      <c r="AM242" s="33"/>
      <c r="AN242" s="33" t="s">
        <v>26</v>
      </c>
      <c r="AO242" s="40">
        <f>SUMIFS($AO$107:$AO$230,$AL$107:$AL$230,AN242,$AN$107:$AN$230,"x") + SUMIFS($AO$107:$AO$230,$AL$107:$AL$230,AN242,$AN$107:$AN$230,"o")</f>
        <v>729</v>
      </c>
      <c r="AP242" s="31" t="s">
        <v>25</v>
      </c>
      <c r="AQ242" s="40">
        <f>SUMIFS($AT$132:$AT$230,$AQ$132:$AQ$230,AP242,$AS$132:$AS$230,"x") + SUMIFS($AT$132:$AT$230,$AQ$132:$AQ$230,AP242,$AS$132:$AS$230,"o")</f>
        <v>307</v>
      </c>
      <c r="AR242" s="33"/>
      <c r="AS242" s="33" t="s">
        <v>26</v>
      </c>
      <c r="AT242" s="40">
        <f>SUMIFS($AT$132:$AT$230,$AQ$132:$AQ$230,AS242,$AS$132:$AS$230,"x") + SUMIFS($AT$132:$AT$230,$AQ$132:$AQ$230,AS242,$AS$132:$AS$230,"o")</f>
        <v>171</v>
      </c>
      <c r="AU242" s="31" t="s">
        <v>25</v>
      </c>
      <c r="AV242" s="40">
        <f>SUMIFS($AY$118:$AY$230,$AV$118:$AV$230,AU242,$AX$118:$AX$230,"x") + SUMIFS($AY$118:$AY$230,$AV$118:$AV$230,AU242,$AX$118:$AX$230,"o")</f>
        <v>375</v>
      </c>
      <c r="AW242" s="33"/>
      <c r="AX242" s="33" t="s">
        <v>26</v>
      </c>
      <c r="AY242" s="40">
        <f>SUMIFS($AY$118:$AY$230,$AV$118:$AV$230,AX242,$AX$118:$AX$230,"x") + SUMIFS($AY$118:$AY$230,$AV$118:$AV$230,AX242,$AX$118:$AX$230,"o")</f>
        <v>0</v>
      </c>
      <c r="AZ242" s="31" t="s">
        <v>25</v>
      </c>
      <c r="BA242" s="40">
        <f>SUMIFS($BD$121:$BD$230,$BA$121:$BA$230,AZ242,$BC$121:$BC$230,"x") + SUMIFS($BD$121:$BD$230,$BA$121:$BA$230,AZ242,$BC$121:$BC$230,"o")</f>
        <v>339</v>
      </c>
      <c r="BB242" s="33"/>
      <c r="BC242" s="33" t="s">
        <v>26</v>
      </c>
      <c r="BD242" s="40">
        <f>SUMIFS($BD$121:$BD$230,$BA$121:$BA$230,BC242,$BC$121:$BC$230,"x") + SUMIFS($BD$121:$BD$230,$BA$121:$BA$230,BC242,$BC$121:$BC$230,"o")</f>
        <v>202</v>
      </c>
      <c r="BE242" s="31" t="s">
        <v>25</v>
      </c>
      <c r="BF242" s="40">
        <f>SUMIFS($BI$141:$BI$230,$BF$141:$BF$230,BE242,$BH$141:$BH$230,"x") + SUMIFS($BI$141:$BI$230,$BF$141:$BF$230,BE242,$BH$141:$BH$230,"o")</f>
        <v>365</v>
      </c>
      <c r="BG242" s="33"/>
      <c r="BH242" s="33" t="s">
        <v>26</v>
      </c>
      <c r="BI242" s="40">
        <f>SUMIFS($BI$141:$BI$230,$BF$141:$BF$230,BH242,$BH$141:$BH$230,"x") + SUMIFS($BI$141:$BI$230,$BF$141:$BF$230,BH242,$BH$141:$BH$230,"o")</f>
        <v>0</v>
      </c>
      <c r="BJ242" s="31" t="s">
        <v>25</v>
      </c>
      <c r="BK242" s="40">
        <f>SUMIFS($BN$121:$BN$230,$BK$121:$BK$230,BJ242,$BM$121:$BM$230,"x") + SUMIFS($BN$121:$BN$230,$BK$121:$BK$230,BJ242,$BM$121:$BM$230,"o")</f>
        <v>1431</v>
      </c>
      <c r="BL242" s="33"/>
      <c r="BM242" s="33" t="s">
        <v>26</v>
      </c>
      <c r="BN242" s="40">
        <f>SUMIFS($BN$121:$BN$230,$BK$121:$BK$230,BM242,$BM$121:$BM$230,"x") + SUMIFS($BN$121:$BN$230,$BK$121:$BK$230,BM242,$BM$121:$BM$230,"o")</f>
        <v>0</v>
      </c>
      <c r="BO242" s="31" t="s">
        <v>25</v>
      </c>
      <c r="BP242" s="40">
        <f>SUMIFS($BS$126:$BS$230,$BP$126:$BP$230,BO242,$BR$126:$BR$230,"x") + SUMIFS($BS$126:$BS$230,$BP$126:$BP$230,BO242,$BR$126:$BR$230,"o")</f>
        <v>819</v>
      </c>
      <c r="BQ242" s="33"/>
      <c r="BR242" s="33" t="s">
        <v>26</v>
      </c>
      <c r="BS242" s="40">
        <f>SUMIFS($BS$126:$BS$230,$BP$126:$BP$230,BR242,$BR$126:$BR$230,"x") + SUMIFS($BS$126:$BS$230,$BP$126:$BP$230,BR242,$BR$126:$BR$230,"o")</f>
        <v>0</v>
      </c>
    </row>
    <row r="243" spans="2:71" x14ac:dyDescent="0.2">
      <c r="B243" s="34" t="s">
        <v>28</v>
      </c>
      <c r="C243" s="35">
        <f t="shared" ref="C243:C245" si="200">SUMIFS($F$105:$F$230,$C$105:$C$230,B243,$E$105:$E$230,"x") + SUMIFS($F$105:$F$230,$C$105:$C$230,B243,$E$105:$E$230,"o")</f>
        <v>270</v>
      </c>
      <c r="D243" s="36"/>
      <c r="E243" s="36" t="s">
        <v>29</v>
      </c>
      <c r="F243" s="35">
        <f t="shared" ref="F243:F245" si="201">SUMIFS($F$105:$F$230,$C$105:$C$230,E243,$E$105:$E$230,"x") + SUMIFS($F$105:$F$230,$C$105:$C$230,E243,$E$105:$E$230,"o")</f>
        <v>494</v>
      </c>
      <c r="G243" s="42" t="s">
        <v>28</v>
      </c>
      <c r="H243" s="35">
        <f t="shared" ref="H243:H245" si="202">SUMIFS($K$112:$K$230,$H$112:$H$230,G243,$J$112:$J$230,"x") + SUMIFS($K$112:$K$230,$H$112:$H$230,G243,$J$112:$J$230,"o")</f>
        <v>63</v>
      </c>
      <c r="I243" s="36"/>
      <c r="J243" s="36" t="s">
        <v>29</v>
      </c>
      <c r="K243" s="35">
        <f t="shared" ref="K243:K245" si="203">SUMIFS($K$112:$K$230,$H$112:$H$230,J243,$J$112:$J$230,"x") + SUMIFS($K$112:$K$230,$H$112:$H$230,J243,$J$112:$J$230,"o")</f>
        <v>826</v>
      </c>
      <c r="L243" s="34" t="s">
        <v>28</v>
      </c>
      <c r="M243" s="35">
        <f t="shared" ref="M243:M245" si="204">SUMIFS($P$125:$P$230,$M$125:$M$230,L243,$O$125:$O$230,"x") + SUMIFS($P$125:$P$230,$M$125:$M$230,L243,$O$125:$O$230,"o")</f>
        <v>608</v>
      </c>
      <c r="N243" s="36"/>
      <c r="O243" s="36" t="s">
        <v>29</v>
      </c>
      <c r="P243" s="35">
        <f t="shared" ref="P243:P245" si="205">SUMIFS($P$125:$P$230,$M$125:$M$230,O243,$O$125:$O$230,"x") + SUMIFS($P$125:$P$230,$M$125:$M$230,O243,$O$125:$O$230,"o")</f>
        <v>179</v>
      </c>
      <c r="Q243" s="34" t="s">
        <v>28</v>
      </c>
      <c r="R243" s="35">
        <f t="shared" ref="R243:R245" si="206">SUMIFS($U$122:$U$230,$R$122:$R$230,Q243,$T$122:$T$230,"x") + SUMIFS($U$122:$U$230,$R$122:$R$230," +PNA",$T$122:$T$230,"o")</f>
        <v>277</v>
      </c>
      <c r="S243" s="36"/>
      <c r="T243" s="36" t="s">
        <v>29</v>
      </c>
      <c r="U243" s="35">
        <f t="shared" ref="U243:U245" si="207">SUMIFS($U$122:$U$230,$R$122:$R$230,T243,$T$122:$T$230,"x") + SUMIFS($U$122:$U$230,$R$122:$R$230," +PNA",$T$122:$T$230,"o")</f>
        <v>618</v>
      </c>
      <c r="V243" s="34" t="s">
        <v>28</v>
      </c>
      <c r="W243" s="35">
        <f t="shared" ref="W243:W245" si="208">SUMIFS($Z$128:$Z$230,$W$128:$W$230,V243,$Y$128:$Y$230,"x") + SUMIFS($Z$128:$Z$230,$W$128:$W$230,V243,$Y$128:$Y$230,"o")</f>
        <v>145</v>
      </c>
      <c r="X243" s="36"/>
      <c r="Y243" s="36" t="s">
        <v>29</v>
      </c>
      <c r="Z243" s="35">
        <f t="shared" ref="Z243:Z245" si="209">SUMIFS($Z$128:$Z$230,$W$128:$W$230,Y243,$Y$128:$Y$230,"x") + SUMIFS($Z$128:$Z$230,$W$128:$W$230,Y243,$Y$128:$Y$230,"o")</f>
        <v>758</v>
      </c>
      <c r="AA243" s="34" t="s">
        <v>28</v>
      </c>
      <c r="AB243" s="35">
        <f t="shared" ref="AB243:AB245" si="210">SUMIFS($AE$110:$AE$230,$AB$110:$AB$230,AA243,$AD$110:$AD$230,"x") + SUMIFS($AE$110:$AE$230,$AB$110:$AB$230,AA243,$AD$110:$AD$230,"o")</f>
        <v>141</v>
      </c>
      <c r="AC243" s="36"/>
      <c r="AD243" s="36" t="s">
        <v>29</v>
      </c>
      <c r="AE243" s="35">
        <f t="shared" ref="AE243:AE245" si="211">SUMIFS($AE$110:$AE$230,$AB$110:$AB$230,AD243,$AD$110:$AD$230,"x") + SUMIFS($AE$110:$AE$230,$AB$110:$AB$230,AD243,$AD$110:$AD$230,"o")</f>
        <v>855</v>
      </c>
      <c r="AF243" s="34" t="s">
        <v>28</v>
      </c>
      <c r="AG243" s="35">
        <f t="shared" ref="AG243:AG245" si="212">SUMIFS($AJ$130:$AJ$230,$AG$130:$AG$230,AF243,$AI$130:$AI$230,"x") + SUMIFS($AJ$130:$AJ$230,$AG$130:$AG$230,AF243,$AI$130:$AI$230,"o")</f>
        <v>0</v>
      </c>
      <c r="AH243" s="36"/>
      <c r="AI243" s="36" t="s">
        <v>29</v>
      </c>
      <c r="AJ243" s="35">
        <f t="shared" ref="AJ243:AJ245" si="213">SUMIFS($AJ$130:$AJ$230,$AG$130:$AG$230,AI243,$AI$130:$AI$230,"x") + SUMIFS($AJ$130:$AJ$230,$AG$130:$AG$230,AI243,$AI$130:$AI$230,"o")</f>
        <v>444</v>
      </c>
      <c r="AK243" s="34" t="s">
        <v>28</v>
      </c>
      <c r="AL243" s="35">
        <f t="shared" ref="AL243:AL245" si="214">SUMIFS($AO$107:$AO$230,$AL$107:$AL$230,AK243,$AN$107:$AN$230,"x") + SUMIFS($AO$107:$AO$230,$AL$107:$AL$230,AK243,$AN$107:$AN$230,"o")</f>
        <v>222</v>
      </c>
      <c r="AM243" s="36"/>
      <c r="AN243" s="36" t="s">
        <v>29</v>
      </c>
      <c r="AO243" s="35">
        <f t="shared" ref="AO243:AO245" si="215">SUMIFS($AO$107:$AO$230,$AL$107:$AL$230,AN243,$AN$107:$AN$230,"x") + SUMIFS($AO$107:$AO$230,$AL$107:$AL$230,AN243,$AN$107:$AN$230,"o")</f>
        <v>817</v>
      </c>
      <c r="AP243" s="34" t="s">
        <v>28</v>
      </c>
      <c r="AQ243" s="35">
        <f t="shared" ref="AQ243:AQ245" si="216">SUMIFS($AT$132:$AT$230,$AQ$132:$AQ$230,AP243,$AS$132:$AS$230,"x") + SUMIFS($AT$132:$AT$230,$AQ$132:$AQ$230,AP243,$AS$132:$AS$230,"o")</f>
        <v>58</v>
      </c>
      <c r="AR243" s="36"/>
      <c r="AS243" s="36" t="s">
        <v>29</v>
      </c>
      <c r="AT243" s="35">
        <f t="shared" ref="AT243:AT245" si="217">SUMIFS($AT$132:$AT$230,$AQ$132:$AQ$230,AS243,$AS$132:$AS$230,"x") + SUMIFS($AT$132:$AT$230,$AQ$132:$AQ$230,AS243,$AS$132:$AS$230,"o")</f>
        <v>1017</v>
      </c>
      <c r="AU243" s="34" t="s">
        <v>28</v>
      </c>
      <c r="AV243" s="35">
        <f t="shared" ref="AV243:AV245" si="218">SUMIFS($AY$118:$AY$230,$AV$118:$AV$230,AU243,$AX$118:$AX$230,"x") + SUMIFS($AY$118:$AY$230,$AV$118:$AV$230,AU243,$AX$118:$AX$230,"o")</f>
        <v>0</v>
      </c>
      <c r="AW243" s="36"/>
      <c r="AX243" s="36" t="s">
        <v>29</v>
      </c>
      <c r="AY243" s="35">
        <f t="shared" ref="AY243:AY245" si="219">SUMIFS($AY$118:$AY$230,$AV$118:$AV$230,AX243,$AX$118:$AX$230,"x") + SUMIFS($AY$118:$AY$230,$AV$118:$AV$230,AX243,$AX$118:$AX$230,"o")</f>
        <v>612</v>
      </c>
      <c r="AZ243" s="34" t="s">
        <v>28</v>
      </c>
      <c r="BA243" s="35">
        <f t="shared" ref="BA243:BA245" si="220">SUMIFS($BD$121:$BD$230,$BA$121:$BA$230,AZ243,$BC$121:$BC$230,"x") + SUMIFS($BD$121:$BD$230,$BA$121:$BA$230,AZ243,$BC$121:$BC$230,"o")</f>
        <v>0</v>
      </c>
      <c r="BB243" s="36"/>
      <c r="BC243" s="36" t="s">
        <v>29</v>
      </c>
      <c r="BD243" s="35">
        <f t="shared" ref="BD243:BD245" si="221">SUMIFS($BD$121:$BD$230,$BA$121:$BA$230,BC243,$BC$121:$BC$230,"x") + SUMIFS($BD$121:$BD$230,$BA$121:$BA$230,BC243,$BC$121:$BC$230,"o")</f>
        <v>655</v>
      </c>
      <c r="BE243" s="34" t="s">
        <v>28</v>
      </c>
      <c r="BF243" s="35">
        <f t="shared" ref="BF243:BF245" si="222">SUMIFS($BI$141:$BI$230,$BF$141:$BF$230,BE243,$BH$141:$BH$230,"x") + SUMIFS($BI$141:$BI$230,$BF$141:$BF$230,BE243,$BH$141:$BH$230,"o")</f>
        <v>45</v>
      </c>
      <c r="BG243" s="36"/>
      <c r="BH243" s="36" t="s">
        <v>29</v>
      </c>
      <c r="BI243" s="35">
        <f t="shared" ref="BI243:BI245" si="223">SUMIFS($BI$141:$BI$230,$BF$141:$BF$230,BH243,$BH$141:$BH$230,"x") + SUMIFS($BI$141:$BI$230,$BF$141:$BF$230,BH243,$BH$141:$BH$230,"o")</f>
        <v>130</v>
      </c>
      <c r="BJ243" s="34" t="s">
        <v>28</v>
      </c>
      <c r="BK243" s="35">
        <f t="shared" ref="BK243:BK245" si="224">SUMIFS($BN$121:$BN$230,$BK$121:$BK$230,BJ243,$BM$121:$BM$230,"x") + SUMIFS($BN$121:$BN$230,$BK$121:$BK$230,BJ243,$BM$121:$BM$230,"o")</f>
        <v>395</v>
      </c>
      <c r="BL243" s="36"/>
      <c r="BM243" s="36" t="s">
        <v>29</v>
      </c>
      <c r="BN243" s="35">
        <f t="shared" ref="BN243:BN245" si="225">SUMIFS($BN$121:$BN$230,$BK$121:$BK$230,BM243,$BM$121:$BM$230,"x") + SUMIFS($BN$121:$BN$230,$BK$121:$BK$230,BM243,$BM$121:$BM$230,"o")</f>
        <v>483</v>
      </c>
      <c r="BO243" s="34" t="s">
        <v>28</v>
      </c>
      <c r="BP243" s="35">
        <f t="shared" ref="BP243:BP245" si="226">SUMIFS($BS$126:$BS$230,$BP$126:$BP$230,BO243,$BR$126:$BR$230,"x") + SUMIFS($BS$126:$BS$230,$BP$126:$BP$230,BO243,$BR$126:$BR$230,"o")</f>
        <v>396</v>
      </c>
      <c r="BQ243" s="36"/>
      <c r="BR243" s="36" t="s">
        <v>29</v>
      </c>
      <c r="BS243" s="35">
        <f t="shared" ref="BS243:BS245" si="227">SUMIFS($BS$126:$BS$230,$BP$126:$BP$230,BR243,$BR$126:$BR$230,"x") + SUMIFS($BS$126:$BS$230,$BP$126:$BP$230,BR243,$BR$126:$BR$230,"o")</f>
        <v>422</v>
      </c>
    </row>
    <row r="244" spans="2:71" x14ac:dyDescent="0.2">
      <c r="B244" s="34" t="s">
        <v>19</v>
      </c>
      <c r="C244" s="35">
        <f t="shared" si="200"/>
        <v>100</v>
      </c>
      <c r="D244" s="36"/>
      <c r="E244" s="36" t="s">
        <v>20</v>
      </c>
      <c r="F244" s="35">
        <f t="shared" si="201"/>
        <v>1121</v>
      </c>
      <c r="G244" s="42" t="s">
        <v>19</v>
      </c>
      <c r="H244" s="35">
        <f t="shared" si="202"/>
        <v>289</v>
      </c>
      <c r="I244" s="36"/>
      <c r="J244" s="36" t="s">
        <v>20</v>
      </c>
      <c r="K244" s="35">
        <f t="shared" si="203"/>
        <v>297</v>
      </c>
      <c r="L244" s="34" t="s">
        <v>19</v>
      </c>
      <c r="M244" s="35">
        <f t="shared" si="204"/>
        <v>0</v>
      </c>
      <c r="N244" s="36"/>
      <c r="O244" s="36" t="s">
        <v>20</v>
      </c>
      <c r="P244" s="35">
        <f t="shared" si="205"/>
        <v>672</v>
      </c>
      <c r="Q244" s="34" t="s">
        <v>19</v>
      </c>
      <c r="R244" s="35">
        <f t="shared" si="206"/>
        <v>271</v>
      </c>
      <c r="S244" s="36"/>
      <c r="T244" s="36" t="s">
        <v>20</v>
      </c>
      <c r="U244" s="35">
        <f t="shared" si="207"/>
        <v>268</v>
      </c>
      <c r="V244" s="34" t="s">
        <v>19</v>
      </c>
      <c r="W244" s="35">
        <f t="shared" si="208"/>
        <v>367</v>
      </c>
      <c r="X244" s="36"/>
      <c r="Y244" s="36" t="s">
        <v>20</v>
      </c>
      <c r="Z244" s="35">
        <f t="shared" si="209"/>
        <v>311</v>
      </c>
      <c r="AA244" s="34" t="s">
        <v>19</v>
      </c>
      <c r="AB244" s="35">
        <f t="shared" si="210"/>
        <v>83</v>
      </c>
      <c r="AC244" s="36"/>
      <c r="AD244" s="36" t="s">
        <v>20</v>
      </c>
      <c r="AE244" s="35">
        <f t="shared" si="211"/>
        <v>572</v>
      </c>
      <c r="AF244" s="34" t="s">
        <v>19</v>
      </c>
      <c r="AG244" s="35">
        <f t="shared" si="212"/>
        <v>0</v>
      </c>
      <c r="AH244" s="36"/>
      <c r="AI244" s="36" t="s">
        <v>20</v>
      </c>
      <c r="AJ244" s="35">
        <f t="shared" si="213"/>
        <v>325</v>
      </c>
      <c r="AK244" s="34" t="s">
        <v>19</v>
      </c>
      <c r="AL244" s="35">
        <f t="shared" si="214"/>
        <v>276</v>
      </c>
      <c r="AM244" s="36"/>
      <c r="AN244" s="36" t="s">
        <v>20</v>
      </c>
      <c r="AO244" s="35">
        <f t="shared" si="215"/>
        <v>1126</v>
      </c>
      <c r="AP244" s="34" t="s">
        <v>19</v>
      </c>
      <c r="AQ244" s="35">
        <f t="shared" si="216"/>
        <v>154</v>
      </c>
      <c r="AR244" s="36"/>
      <c r="AS244" s="36" t="s">
        <v>20</v>
      </c>
      <c r="AT244" s="35">
        <f t="shared" si="217"/>
        <v>318</v>
      </c>
      <c r="AU244" s="34" t="s">
        <v>19</v>
      </c>
      <c r="AV244" s="35">
        <f t="shared" si="218"/>
        <v>341</v>
      </c>
      <c r="AW244" s="36"/>
      <c r="AX244" s="36" t="s">
        <v>20</v>
      </c>
      <c r="AY244" s="35">
        <f t="shared" si="219"/>
        <v>91</v>
      </c>
      <c r="AZ244" s="34" t="s">
        <v>19</v>
      </c>
      <c r="BA244" s="35">
        <f t="shared" si="220"/>
        <v>543</v>
      </c>
      <c r="BB244" s="36"/>
      <c r="BC244" s="36" t="s">
        <v>20</v>
      </c>
      <c r="BD244" s="35">
        <f t="shared" si="221"/>
        <v>77</v>
      </c>
      <c r="BE244" s="34" t="s">
        <v>19</v>
      </c>
      <c r="BF244" s="35">
        <f t="shared" si="222"/>
        <v>229</v>
      </c>
      <c r="BG244" s="36"/>
      <c r="BH244" s="36" t="s">
        <v>20</v>
      </c>
      <c r="BI244" s="35">
        <f t="shared" si="223"/>
        <v>351</v>
      </c>
      <c r="BJ244" s="34" t="s">
        <v>19</v>
      </c>
      <c r="BK244" s="35">
        <f t="shared" si="224"/>
        <v>181</v>
      </c>
      <c r="BL244" s="36"/>
      <c r="BM244" s="36" t="s">
        <v>20</v>
      </c>
      <c r="BN244" s="35">
        <f t="shared" si="225"/>
        <v>403</v>
      </c>
      <c r="BO244" s="34" t="s">
        <v>19</v>
      </c>
      <c r="BP244" s="35">
        <f t="shared" si="226"/>
        <v>80</v>
      </c>
      <c r="BQ244" s="36"/>
      <c r="BR244" s="36" t="s">
        <v>20</v>
      </c>
      <c r="BS244" s="35">
        <f t="shared" si="227"/>
        <v>685</v>
      </c>
    </row>
    <row r="245" spans="2:71" ht="17" thickBot="1" x14ac:dyDescent="0.25">
      <c r="B245" s="37" t="s">
        <v>22</v>
      </c>
      <c r="C245" s="38">
        <f t="shared" si="200"/>
        <v>0</v>
      </c>
      <c r="D245" s="39"/>
      <c r="E245" s="39" t="s">
        <v>23</v>
      </c>
      <c r="F245" s="38">
        <f t="shared" si="201"/>
        <v>825</v>
      </c>
      <c r="G245" s="43" t="s">
        <v>22</v>
      </c>
      <c r="H245" s="38">
        <f t="shared" si="202"/>
        <v>0</v>
      </c>
      <c r="I245" s="39"/>
      <c r="J245" s="39" t="s">
        <v>23</v>
      </c>
      <c r="K245" s="38">
        <f t="shared" si="203"/>
        <v>1706</v>
      </c>
      <c r="L245" s="37" t="s">
        <v>22</v>
      </c>
      <c r="M245" s="38">
        <f t="shared" si="204"/>
        <v>52</v>
      </c>
      <c r="N245" s="39"/>
      <c r="O245" s="39" t="s">
        <v>23</v>
      </c>
      <c r="P245" s="38">
        <f t="shared" si="205"/>
        <v>1256</v>
      </c>
      <c r="Q245" s="37" t="s">
        <v>22</v>
      </c>
      <c r="R245" s="38">
        <f t="shared" si="206"/>
        <v>105</v>
      </c>
      <c r="S245" s="39"/>
      <c r="T245" s="39" t="s">
        <v>23</v>
      </c>
      <c r="U245" s="38">
        <f t="shared" si="207"/>
        <v>595</v>
      </c>
      <c r="V245" s="37" t="s">
        <v>22</v>
      </c>
      <c r="W245" s="38">
        <f t="shared" si="208"/>
        <v>0</v>
      </c>
      <c r="X245" s="39"/>
      <c r="Y245" s="39" t="s">
        <v>23</v>
      </c>
      <c r="Z245" s="38">
        <f t="shared" si="209"/>
        <v>698</v>
      </c>
      <c r="AA245" s="37" t="s">
        <v>22</v>
      </c>
      <c r="AB245" s="38">
        <f t="shared" si="210"/>
        <v>137</v>
      </c>
      <c r="AC245" s="39"/>
      <c r="AD245" s="39" t="s">
        <v>23</v>
      </c>
      <c r="AE245" s="38">
        <f t="shared" si="211"/>
        <v>527</v>
      </c>
      <c r="AF245" s="37" t="s">
        <v>22</v>
      </c>
      <c r="AG245" s="38">
        <f t="shared" si="212"/>
        <v>0</v>
      </c>
      <c r="AH245" s="39"/>
      <c r="AI245" s="39" t="s">
        <v>23</v>
      </c>
      <c r="AJ245" s="38">
        <f t="shared" si="213"/>
        <v>993</v>
      </c>
      <c r="AK245" s="37" t="s">
        <v>22</v>
      </c>
      <c r="AL245" s="38">
        <f t="shared" si="214"/>
        <v>0</v>
      </c>
      <c r="AM245" s="39"/>
      <c r="AN245" s="39" t="s">
        <v>23</v>
      </c>
      <c r="AO245" s="38">
        <f t="shared" si="215"/>
        <v>1120</v>
      </c>
      <c r="AP245" s="37" t="s">
        <v>22</v>
      </c>
      <c r="AQ245" s="38">
        <f t="shared" si="216"/>
        <v>0</v>
      </c>
      <c r="AR245" s="39"/>
      <c r="AS245" s="39" t="s">
        <v>23</v>
      </c>
      <c r="AT245" s="38">
        <f t="shared" si="217"/>
        <v>951</v>
      </c>
      <c r="AU245" s="37" t="s">
        <v>22</v>
      </c>
      <c r="AV245" s="38">
        <f t="shared" si="218"/>
        <v>0</v>
      </c>
      <c r="AW245" s="39"/>
      <c r="AX245" s="39" t="s">
        <v>23</v>
      </c>
      <c r="AY245" s="38">
        <f t="shared" si="219"/>
        <v>1329</v>
      </c>
      <c r="AZ245" s="37" t="s">
        <v>22</v>
      </c>
      <c r="BA245" s="38">
        <f t="shared" si="220"/>
        <v>0</v>
      </c>
      <c r="BB245" s="39"/>
      <c r="BC245" s="39" t="s">
        <v>23</v>
      </c>
      <c r="BD245" s="38">
        <f t="shared" si="221"/>
        <v>1170</v>
      </c>
      <c r="BE245" s="37" t="s">
        <v>22</v>
      </c>
      <c r="BF245" s="38">
        <f t="shared" si="222"/>
        <v>0</v>
      </c>
      <c r="BG245" s="39"/>
      <c r="BH245" s="39" t="s">
        <v>23</v>
      </c>
      <c r="BI245" s="38">
        <f t="shared" si="223"/>
        <v>1100</v>
      </c>
      <c r="BJ245" s="37" t="s">
        <v>22</v>
      </c>
      <c r="BK245" s="38">
        <f t="shared" si="224"/>
        <v>0</v>
      </c>
      <c r="BL245" s="39"/>
      <c r="BM245" s="39" t="s">
        <v>23</v>
      </c>
      <c r="BN245" s="38">
        <f t="shared" si="225"/>
        <v>1509</v>
      </c>
      <c r="BO245" s="37" t="s">
        <v>22</v>
      </c>
      <c r="BP245" s="38">
        <f t="shared" si="226"/>
        <v>0</v>
      </c>
      <c r="BQ245" s="39"/>
      <c r="BR245" s="39" t="s">
        <v>23</v>
      </c>
      <c r="BS245" s="38">
        <f t="shared" si="227"/>
        <v>1771</v>
      </c>
    </row>
    <row r="246" spans="2:71" ht="17" thickTop="1" x14ac:dyDescent="0.2"/>
  </sheetData>
  <mergeCells count="92">
    <mergeCell ref="BE241:BI241"/>
    <mergeCell ref="BJ241:BN241"/>
    <mergeCell ref="BO241:BS241"/>
    <mergeCell ref="AA241:AE241"/>
    <mergeCell ref="AF241:AJ241"/>
    <mergeCell ref="AK241:AO241"/>
    <mergeCell ref="AP241:AT241"/>
    <mergeCell ref="AU241:AY241"/>
    <mergeCell ref="AZ241:BD241"/>
    <mergeCell ref="AU236:AY236"/>
    <mergeCell ref="AZ236:BD236"/>
    <mergeCell ref="BE236:BI236"/>
    <mergeCell ref="BJ236:BN236"/>
    <mergeCell ref="BO236:BS236"/>
    <mergeCell ref="B241:F241"/>
    <mergeCell ref="G241:K241"/>
    <mergeCell ref="L241:P241"/>
    <mergeCell ref="Q241:U241"/>
    <mergeCell ref="V241:Z241"/>
    <mergeCell ref="BO231:BS231"/>
    <mergeCell ref="B236:F236"/>
    <mergeCell ref="G236:K236"/>
    <mergeCell ref="L236:P236"/>
    <mergeCell ref="Q236:U236"/>
    <mergeCell ref="V236:Z236"/>
    <mergeCell ref="AA236:AE236"/>
    <mergeCell ref="AF236:AJ236"/>
    <mergeCell ref="AK236:AO236"/>
    <mergeCell ref="AP236:AT236"/>
    <mergeCell ref="AK231:AO231"/>
    <mergeCell ref="AP231:AT231"/>
    <mergeCell ref="AU231:AY231"/>
    <mergeCell ref="AZ231:BD231"/>
    <mergeCell ref="BE231:BI231"/>
    <mergeCell ref="BJ231:BN231"/>
    <mergeCell ref="BE131:BI131"/>
    <mergeCell ref="BE136:BI136"/>
    <mergeCell ref="A156:A215"/>
    <mergeCell ref="B231:F231"/>
    <mergeCell ref="G231:K231"/>
    <mergeCell ref="L231:P231"/>
    <mergeCell ref="Q231:U231"/>
    <mergeCell ref="V231:Z231"/>
    <mergeCell ref="AA231:AE231"/>
    <mergeCell ref="AF231:AJ231"/>
    <mergeCell ref="AP127:AT127"/>
    <mergeCell ref="BO116:BS116"/>
    <mergeCell ref="Q117:U117"/>
    <mergeCell ref="AP117:AT117"/>
    <mergeCell ref="V118:Z118"/>
    <mergeCell ref="AZ116:BD116"/>
    <mergeCell ref="BJ116:BN116"/>
    <mergeCell ref="BO121:BS121"/>
    <mergeCell ref="AP122:AT122"/>
    <mergeCell ref="V123:Z123"/>
    <mergeCell ref="AF125:AJ125"/>
    <mergeCell ref="BE126:BI126"/>
    <mergeCell ref="BJ111:BN111"/>
    <mergeCell ref="BO111:BS111"/>
    <mergeCell ref="L120:P120"/>
    <mergeCell ref="AF120:AJ120"/>
    <mergeCell ref="V113:Z113"/>
    <mergeCell ref="AU113:AY113"/>
    <mergeCell ref="L115:P115"/>
    <mergeCell ref="AF115:AJ115"/>
    <mergeCell ref="AA105:AE105"/>
    <mergeCell ref="AZ106:BD106"/>
    <mergeCell ref="AU108:AY108"/>
    <mergeCell ref="L110:P110"/>
    <mergeCell ref="AZ111:BD111"/>
    <mergeCell ref="BJ106:BN106"/>
    <mergeCell ref="G107:K107"/>
    <mergeCell ref="Q107:U107"/>
    <mergeCell ref="A60:A155"/>
    <mergeCell ref="B90:F90"/>
    <mergeCell ref="AK92:AO92"/>
    <mergeCell ref="B95:F95"/>
    <mergeCell ref="AA95:AE95"/>
    <mergeCell ref="G97:K97"/>
    <mergeCell ref="AK97:AO97"/>
    <mergeCell ref="B100:F100"/>
    <mergeCell ref="AA100:AE100"/>
    <mergeCell ref="G102:K102"/>
    <mergeCell ref="Q112:U112"/>
    <mergeCell ref="AK102:AO102"/>
    <mergeCell ref="AU103:AY103"/>
    <mergeCell ref="A12:A59"/>
    <mergeCell ref="B1:C1"/>
    <mergeCell ref="D1:N1"/>
    <mergeCell ref="Q1:W1"/>
    <mergeCell ref="X1:AA1"/>
    <mergeCell ref="A4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jja temp values and sig</vt:lpstr>
      <vt:lpstr>Sheet3</vt:lpstr>
      <vt:lpstr>jja temp pvalues</vt:lpstr>
      <vt:lpstr>Sheet3 (2)</vt:lpstr>
      <vt:lpstr>Sheet3 (3)</vt:lpstr>
      <vt:lpstr>sort by all (2)</vt:lpstr>
      <vt:lpstr>sort by all</vt:lpstr>
      <vt:lpstr>sort by all horiz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2017-11-14T16:33:35Z</dcterms:created>
  <dcterms:modified xsi:type="dcterms:W3CDTF">2018-01-29T00:20:45Z</dcterms:modified>
</cp:coreProperties>
</file>