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<sst xmlns="http://schemas.openxmlformats.org/spreadsheetml/2006/main" count="30" uniqueCount="14">
  <si>
    <t>n</t>
  </si>
  <si>
    <t>time 1 A</t>
  </si>
  <si>
    <t>time 2 B</t>
  </si>
  <si>
    <t>time 3 C</t>
  </si>
  <si>
    <t>time 4 D</t>
  </si>
  <si>
    <t>time 5 E1</t>
  </si>
  <si>
    <t>time 6 E2</t>
  </si>
  <si>
    <t>time 7 F</t>
  </si>
  <si>
    <t>time 7 G</t>
  </si>
  <si>
    <t>O(n^2)</t>
  </si>
  <si>
    <t>O(n)</t>
  </si>
  <si>
    <t>O(log n)</t>
  </si>
  <si>
    <t>Rearange data:</t>
  </si>
  <si>
    <t>&lt;&lt;&lt; Paste column of data here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</si>
</sst>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24.0"/>
    </font>
    <font>
      <sz val="10.0"/>
    </font>
    <font>
      <color rgb="FF000000"/>
      <name val="'Arial'"/>
    </font>
  </fonts>
  <fills count="7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2" fillId="3" fontId="1" numFmtId="0" xfId="0" applyAlignment="1" applyBorder="1" applyFont="1">
      <alignment horizontal="center" readingOrder="0"/>
    </xf>
    <xf borderId="0" fillId="6" fontId="3" numFmtId="0" xfId="0" applyAlignment="1" applyFill="1" applyFont="1">
      <alignment readingOrder="0"/>
    </xf>
    <xf borderId="3" fillId="0" fontId="1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1 A vs. n ---&gt;Big O(n^2)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Sheet1!$B$2:$B$13</c:f>
            </c:numRef>
          </c:val>
          <c:smooth val="1"/>
        </c:ser>
        <c:axId val="1733127527"/>
        <c:axId val="1282391802"/>
      </c:lineChart>
      <c:catAx>
        <c:axId val="1733127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82391802"/>
      </c:catAx>
      <c:valAx>
        <c:axId val="1282391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33127527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2 B vs. n  ---&gt;Big O(n)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Sheet1!$C$2:$C$13</c:f>
            </c:numRef>
          </c:val>
          <c:smooth val="1"/>
        </c:ser>
        <c:axId val="420146153"/>
        <c:axId val="1239782673"/>
      </c:lineChart>
      <c:catAx>
        <c:axId val="420146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39782673"/>
      </c:catAx>
      <c:valAx>
        <c:axId val="1239782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20146153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3 C vs. n  ---&gt;Big O(log n)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Sheet1!$D$2:$D$15</c:f>
            </c:strRef>
          </c:cat>
          <c:val>
            <c:numRef>
              <c:f>Sheet1!$E$2:$E$15</c:f>
            </c:numRef>
          </c:val>
          <c:smooth val="1"/>
        </c:ser>
        <c:axId val="1422957538"/>
        <c:axId val="336478741"/>
      </c:lineChart>
      <c:catAx>
        <c:axId val="142295753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36478741"/>
      </c:catAx>
      <c:valAx>
        <c:axId val="336478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22957538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4 D vs. n  ---&gt;Big O(n^2)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Sheet1!$G$1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Sheet1!$F$2:$F$10</c:f>
            </c:strRef>
          </c:cat>
          <c:val>
            <c:numRef>
              <c:f>Sheet1!$G$2:$G$10</c:f>
            </c:numRef>
          </c:val>
          <c:smooth val="1"/>
        </c:ser>
        <c:axId val="1460625648"/>
        <c:axId val="1023563640"/>
      </c:lineChart>
      <c:catAx>
        <c:axId val="146062564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23563640"/>
      </c:catAx>
      <c:valAx>
        <c:axId val="1023563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60625648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5 E1 vs. n  ---&gt;Big O(log n)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Sheet1!$H$1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Sheet1!$F$3:$F$10</c:f>
            </c:strRef>
          </c:cat>
          <c:val>
            <c:numRef>
              <c:f>Sheet1!$H$2:$H$10</c:f>
            </c:numRef>
          </c:val>
          <c:smooth val="1"/>
        </c:ser>
        <c:axId val="1623081353"/>
        <c:axId val="1547754459"/>
      </c:lineChart>
      <c:catAx>
        <c:axId val="162308135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47754459"/>
      </c:catAx>
      <c:valAx>
        <c:axId val="1547754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23081353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6 E2 vs. n   ---&gt;Big O(log n)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Sheet1!$F$2:$F$10</c:f>
            </c:strRef>
          </c:cat>
          <c:val>
            <c:numRef>
              <c:f>Sheet1!$I$2:$I$10</c:f>
            </c:numRef>
          </c:val>
          <c:smooth val="1"/>
        </c:ser>
        <c:axId val="1139940554"/>
        <c:axId val="1459965235"/>
      </c:lineChart>
      <c:catAx>
        <c:axId val="113994055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59965235"/>
      </c:catAx>
      <c:valAx>
        <c:axId val="1459965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39940554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7F vs. n   ---&gt;Big O(log n)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Sheet1!$F$2:$F$10</c:f>
            </c:strRef>
          </c:cat>
          <c:val>
            <c:numRef>
              <c:f>Sheet1!$J$2:$J$10</c:f>
            </c:numRef>
          </c:val>
          <c:smooth val="1"/>
        </c:ser>
        <c:axId val="850658402"/>
        <c:axId val="1500874189"/>
      </c:lineChart>
      <c:catAx>
        <c:axId val="85065840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00874189"/>
      </c:catAx>
      <c:valAx>
        <c:axId val="1500874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50658402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7 G vs.n   ---&gt;Big O(n)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Sheet1!$L$1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Sheet1!$K$2:$K$8</c:f>
            </c:strRef>
          </c:cat>
          <c:val>
            <c:numRef>
              <c:f>Sheet1!$L$2:$L$8</c:f>
            </c:numRef>
          </c:val>
          <c:smooth val="1"/>
        </c:ser>
        <c:axId val="1634647911"/>
        <c:axId val="1917250351"/>
      </c:lineChart>
      <c:catAx>
        <c:axId val="163464791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17250351"/>
      </c:catAx>
      <c:valAx>
        <c:axId val="1917250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34647911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4</xdr:col>
      <xdr:colOff>942975</xdr:colOff>
      <xdr:row>15</xdr:row>
      <xdr:rowOff>180975</xdr:rowOff>
    </xdr:from>
    <xdr:to>
      <xdr:col>11</xdr:col>
      <xdr:colOff>9525</xdr:colOff>
      <xdr:row>33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11</xdr:col>
      <xdr:colOff>923925</xdr:colOff>
      <xdr:row>15</xdr:row>
      <xdr:rowOff>180975</xdr:rowOff>
    </xdr:from>
    <xdr:to>
      <xdr:col>18</xdr:col>
      <xdr:colOff>19050</xdr:colOff>
      <xdr:row>33</xdr:row>
      <xdr:rowOff>114300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19</xdr:col>
      <xdr:colOff>0</xdr:colOff>
      <xdr:row>15</xdr:row>
      <xdr:rowOff>180975</xdr:rowOff>
    </xdr:from>
    <xdr:to>
      <xdr:col>25</xdr:col>
      <xdr:colOff>0</xdr:colOff>
      <xdr:row>33</xdr:row>
      <xdr:rowOff>114300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4</xdr:col>
      <xdr:colOff>923925</xdr:colOff>
      <xdr:row>35</xdr:row>
      <xdr:rowOff>0</xdr:rowOff>
    </xdr:from>
    <xdr:to>
      <xdr:col>11</xdr:col>
      <xdr:colOff>0</xdr:colOff>
      <xdr:row>52</xdr:row>
      <xdr:rowOff>57150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11</xdr:col>
      <xdr:colOff>952500</xdr:colOff>
      <xdr:row>35</xdr:row>
      <xdr:rowOff>9525</xdr:rowOff>
    </xdr:from>
    <xdr:to>
      <xdr:col>17</xdr:col>
      <xdr:colOff>952500</xdr:colOff>
      <xdr:row>52</xdr:row>
      <xdr:rowOff>142875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19</xdr:col>
      <xdr:colOff>9525</xdr:colOff>
      <xdr:row>35</xdr:row>
      <xdr:rowOff>9525</xdr:rowOff>
    </xdr:from>
    <xdr:to>
      <xdr:col>25</xdr:col>
      <xdr:colOff>66675</xdr:colOff>
      <xdr:row>52</xdr:row>
      <xdr:rowOff>142875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4</xdr:col>
      <xdr:colOff>895350</xdr:colOff>
      <xdr:row>55</xdr:row>
      <xdr:rowOff>9525</xdr:rowOff>
    </xdr:from>
    <xdr:to>
      <xdr:col>10</xdr:col>
      <xdr:colOff>952500</xdr:colOff>
      <xdr:row>72</xdr:row>
      <xdr:rowOff>142875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12</xdr:col>
      <xdr:colOff>0</xdr:colOff>
      <xdr:row>55</xdr:row>
      <xdr:rowOff>9525</xdr:rowOff>
    </xdr:from>
    <xdr:to>
      <xdr:col>18</xdr:col>
      <xdr:colOff>0</xdr:colOff>
      <xdr:row>72</xdr:row>
      <xdr:rowOff>142875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14"/>
  </cols>
  <sheetData>
    <row r="1">
      <c r="A1" s="1" t="s">
        <v>0</v>
      </c>
      <c r="B1" s="2" t="s">
        <v>1</v>
      </c>
      <c r="C1" s="2" t="s">
        <v>2</v>
      </c>
      <c r="D1" s="1" t="s">
        <v>0</v>
      </c>
      <c r="E1" s="2" t="s">
        <v>3</v>
      </c>
      <c r="F1" s="1" t="s">
        <v>0</v>
      </c>
      <c r="G1" s="2" t="s">
        <v>4</v>
      </c>
      <c r="H1" s="2" t="s">
        <v>5</v>
      </c>
      <c r="I1" s="2" t="s">
        <v>6</v>
      </c>
      <c r="J1" s="2" t="s">
        <v>7</v>
      </c>
      <c r="K1" s="1" t="s">
        <v>0</v>
      </c>
      <c r="L1" s="2" t="s">
        <v>8</v>
      </c>
    </row>
    <row r="2">
      <c r="A2" s="3">
        <v>33.0</v>
      </c>
      <c r="B2" s="4">
        <f t="shared" ref="B2:B13" si="1">B21</f>
        <v>0.015765413</v>
      </c>
      <c r="C2" s="4">
        <f t="shared" ref="C2:C13" si="2">B33-$B$13</f>
        <v>0.000155725</v>
      </c>
      <c r="D2" s="3">
        <v>1000.0</v>
      </c>
      <c r="E2" s="4">
        <f t="shared" ref="E2:E15" si="3">B45-$C$13-$B$13</f>
        <v>0.113471686</v>
      </c>
      <c r="F2" s="3">
        <v>1000.0</v>
      </c>
      <c r="G2" s="4">
        <f t="shared" ref="G2:G10" si="4">B59-$E$15-$C$13-$B$13</f>
        <v>8.646256631</v>
      </c>
      <c r="H2" s="4">
        <f t="shared" ref="H2:H10" si="5">B68-G$10-$E$15-$C$13-$B$13</f>
        <v>18.1037746</v>
      </c>
      <c r="I2" s="4">
        <f t="shared" ref="I2:I10" si="6">B77-H$10</f>
        <v>89.09577422</v>
      </c>
      <c r="J2" s="4">
        <f t="shared" ref="J2:J10" si="7">B86-I$10</f>
        <v>18.14075829</v>
      </c>
      <c r="K2" s="3">
        <v>1000.0</v>
      </c>
      <c r="L2" s="4">
        <f t="shared" ref="L2:L8" si="8">B95-J$10</f>
        <v>89.43449116</v>
      </c>
    </row>
    <row r="3">
      <c r="A3" s="3">
        <v>34.0</v>
      </c>
      <c r="B3" s="4">
        <f t="shared" si="1"/>
        <v>0.038800363</v>
      </c>
      <c r="C3" s="4">
        <f t="shared" si="2"/>
        <v>0.000215184</v>
      </c>
      <c r="D3" s="3">
        <v>2000.0</v>
      </c>
      <c r="E3" s="4">
        <f t="shared" si="3"/>
        <v>0.120895179</v>
      </c>
      <c r="F3" s="3">
        <v>2000.0</v>
      </c>
      <c r="G3" s="4">
        <f t="shared" si="4"/>
        <v>17.7943195</v>
      </c>
      <c r="H3" s="4">
        <f t="shared" si="5"/>
        <v>18.10683071</v>
      </c>
      <c r="I3" s="4">
        <f t="shared" si="6"/>
        <v>89.10092058</v>
      </c>
      <c r="J3" s="4">
        <f t="shared" si="7"/>
        <v>18.14590643</v>
      </c>
      <c r="K3" s="3">
        <v>2000.0</v>
      </c>
      <c r="L3" s="4">
        <f t="shared" si="8"/>
        <v>89.95596975</v>
      </c>
    </row>
    <row r="4">
      <c r="A4" s="3">
        <v>35.0</v>
      </c>
      <c r="B4" s="4">
        <f t="shared" si="1"/>
        <v>0.072718386</v>
      </c>
      <c r="C4" s="4">
        <f t="shared" si="2"/>
        <v>0.000296939</v>
      </c>
      <c r="D4" s="3">
        <v>4000.0</v>
      </c>
      <c r="E4" s="4">
        <f t="shared" si="3"/>
        <v>0.124796805</v>
      </c>
      <c r="F4" s="3">
        <v>4000.0</v>
      </c>
      <c r="G4" s="4">
        <f t="shared" si="4"/>
        <v>26.8926646</v>
      </c>
      <c r="H4" s="4">
        <f t="shared" si="5"/>
        <v>18.10922959</v>
      </c>
      <c r="I4" s="4">
        <f t="shared" si="6"/>
        <v>89.10608819</v>
      </c>
      <c r="J4" s="4">
        <f t="shared" si="7"/>
        <v>18.15231664</v>
      </c>
      <c r="K4" s="3">
        <v>4000.0</v>
      </c>
      <c r="L4" s="4">
        <f t="shared" si="8"/>
        <v>90.80170406</v>
      </c>
    </row>
    <row r="5">
      <c r="A5" s="3">
        <v>36.0</v>
      </c>
      <c r="B5" s="4">
        <f t="shared" si="1"/>
        <v>0.140005146</v>
      </c>
      <c r="C5" s="4">
        <f t="shared" si="2"/>
        <v>0.000335871</v>
      </c>
      <c r="D5" s="3">
        <v>8000.0</v>
      </c>
      <c r="E5" s="4">
        <f t="shared" si="3"/>
        <v>0.128482539</v>
      </c>
      <c r="F5" s="3">
        <v>8000.0</v>
      </c>
      <c r="G5" s="4">
        <f t="shared" si="4"/>
        <v>36.71702668</v>
      </c>
      <c r="H5" s="4">
        <f t="shared" si="5"/>
        <v>18.11161006</v>
      </c>
      <c r="I5" s="4">
        <f t="shared" si="6"/>
        <v>89.11118748</v>
      </c>
      <c r="J5" s="4">
        <f t="shared" si="7"/>
        <v>18.15740957</v>
      </c>
      <c r="K5" s="3">
        <v>8000.0</v>
      </c>
      <c r="L5" s="4">
        <f t="shared" si="8"/>
        <v>92.49437248</v>
      </c>
    </row>
    <row r="6">
      <c r="A6" s="3">
        <v>37.0</v>
      </c>
      <c r="B6" s="4">
        <f t="shared" si="1"/>
        <v>0.31197644</v>
      </c>
      <c r="C6" s="4">
        <f t="shared" si="2"/>
        <v>0.000376572</v>
      </c>
      <c r="D6" s="3">
        <v>16000.0</v>
      </c>
      <c r="E6" s="4">
        <f t="shared" si="3"/>
        <v>0.132082623</v>
      </c>
      <c r="F6" s="3">
        <v>16000.0</v>
      </c>
      <c r="G6" s="4">
        <f t="shared" si="4"/>
        <v>45.74443043</v>
      </c>
      <c r="H6" s="4">
        <f t="shared" si="5"/>
        <v>18.11256353</v>
      </c>
      <c r="I6" s="4">
        <f t="shared" si="6"/>
        <v>89.1166414</v>
      </c>
      <c r="J6" s="4">
        <f t="shared" si="7"/>
        <v>18.1624264</v>
      </c>
      <c r="K6" s="3">
        <v>16000.0</v>
      </c>
      <c r="L6" s="4">
        <f t="shared" si="8"/>
        <v>95.91510142</v>
      </c>
    </row>
    <row r="7">
      <c r="A7" s="3">
        <v>38.0</v>
      </c>
      <c r="B7" s="4">
        <f t="shared" si="1"/>
        <v>0.461581341</v>
      </c>
      <c r="C7" s="4">
        <f t="shared" si="2"/>
        <v>0.000437446</v>
      </c>
      <c r="D7" s="3">
        <v>32000.0</v>
      </c>
      <c r="E7" s="4">
        <f t="shared" si="3"/>
        <v>0.136237656</v>
      </c>
      <c r="F7" s="3">
        <v>32000.0</v>
      </c>
      <c r="G7" s="4">
        <f t="shared" si="4"/>
        <v>54.78057922</v>
      </c>
      <c r="H7" s="4">
        <f t="shared" si="5"/>
        <v>18.11362564</v>
      </c>
      <c r="I7" s="4">
        <f t="shared" si="6"/>
        <v>89.12175415</v>
      </c>
      <c r="J7" s="4">
        <f t="shared" si="7"/>
        <v>18.16762373</v>
      </c>
      <c r="K7" s="3">
        <v>32000.0</v>
      </c>
      <c r="L7" s="4">
        <f t="shared" si="8"/>
        <v>102.6934672</v>
      </c>
    </row>
    <row r="8">
      <c r="A8" s="3">
        <v>39.0</v>
      </c>
      <c r="B8" s="4">
        <f t="shared" si="1"/>
        <v>0.695024472</v>
      </c>
      <c r="C8" s="4">
        <f t="shared" si="2"/>
        <v>0.000473546</v>
      </c>
      <c r="D8" s="3">
        <v>64000.0</v>
      </c>
      <c r="E8" s="4">
        <f t="shared" si="3"/>
        <v>0.139629282</v>
      </c>
      <c r="F8" s="3">
        <v>64000.0</v>
      </c>
      <c r="G8" s="4">
        <f t="shared" si="4"/>
        <v>64.04812937</v>
      </c>
      <c r="H8" s="4">
        <f t="shared" si="5"/>
        <v>18.11430057</v>
      </c>
      <c r="I8" s="4">
        <f t="shared" si="6"/>
        <v>89.12679434</v>
      </c>
      <c r="J8" s="4">
        <f t="shared" si="7"/>
        <v>18.17288547</v>
      </c>
      <c r="K8" s="3">
        <v>64000.0</v>
      </c>
      <c r="L8" s="4">
        <f t="shared" si="8"/>
        <v>117.6650898</v>
      </c>
    </row>
    <row r="9">
      <c r="A9" s="3">
        <v>40.0</v>
      </c>
      <c r="B9" s="4">
        <f t="shared" si="1"/>
        <v>1.071496651</v>
      </c>
      <c r="C9" s="4">
        <f t="shared" si="2"/>
        <v>0.000512477</v>
      </c>
      <c r="D9" s="3">
        <v>128000.0</v>
      </c>
      <c r="E9" s="4">
        <f t="shared" si="3"/>
        <v>0.143112219</v>
      </c>
      <c r="F9" s="3">
        <v>128000.0</v>
      </c>
      <c r="G9" s="4">
        <f t="shared" si="4"/>
        <v>73.00773318</v>
      </c>
      <c r="H9" s="4">
        <f t="shared" si="5"/>
        <v>18.11485339</v>
      </c>
      <c r="I9" s="4">
        <f t="shared" si="6"/>
        <v>89.13203095</v>
      </c>
      <c r="J9" s="4">
        <f t="shared" si="7"/>
        <v>18.17788355</v>
      </c>
      <c r="K9" s="5"/>
      <c r="L9" s="5"/>
    </row>
    <row r="10">
      <c r="A10" s="3">
        <v>41.0</v>
      </c>
      <c r="B10" s="4">
        <f t="shared" si="1"/>
        <v>1.676372833</v>
      </c>
      <c r="C10" s="4">
        <f t="shared" si="2"/>
        <v>0.000605205</v>
      </c>
      <c r="D10" s="3">
        <v>256000.0</v>
      </c>
      <c r="E10" s="4">
        <f t="shared" si="3"/>
        <v>0.146610374</v>
      </c>
      <c r="F10" s="3">
        <v>256000.0</v>
      </c>
      <c r="G10" s="4">
        <f t="shared" si="4"/>
        <v>81.94730364</v>
      </c>
      <c r="H10" s="4">
        <f t="shared" si="5"/>
        <v>18.11541188</v>
      </c>
      <c r="I10" s="4">
        <f t="shared" si="6"/>
        <v>89.13723253</v>
      </c>
      <c r="J10" s="4">
        <f t="shared" si="7"/>
        <v>18.183083</v>
      </c>
      <c r="K10" s="5"/>
      <c r="L10" s="5"/>
    </row>
    <row r="11">
      <c r="A11" s="3">
        <v>42.0</v>
      </c>
      <c r="B11" s="4">
        <f t="shared" si="1"/>
        <v>2.668631164</v>
      </c>
      <c r="C11" s="4">
        <f t="shared" si="2"/>
        <v>0.000640951</v>
      </c>
      <c r="D11" s="3">
        <v>512000.0</v>
      </c>
      <c r="E11" s="4">
        <f t="shared" si="3"/>
        <v>0.150029959</v>
      </c>
      <c r="F11" s="5"/>
      <c r="G11" s="5"/>
      <c r="I11" s="6"/>
      <c r="J11" s="5"/>
      <c r="K11" s="5"/>
      <c r="L11" s="5"/>
    </row>
    <row r="12">
      <c r="A12" s="3">
        <v>43.0</v>
      </c>
      <c r="B12" s="4">
        <f t="shared" si="1"/>
        <v>4.284624715</v>
      </c>
      <c r="C12" s="4">
        <f t="shared" si="2"/>
        <v>0.000680236</v>
      </c>
      <c r="D12" s="3">
        <v>1024000.0</v>
      </c>
      <c r="E12" s="4">
        <f t="shared" si="3"/>
        <v>0.154221092</v>
      </c>
      <c r="F12" s="5"/>
      <c r="G12" s="5">
        <f>count(G2:G10)</f>
        <v>9</v>
      </c>
      <c r="I12" s="6"/>
      <c r="J12" s="5"/>
      <c r="K12" s="5"/>
      <c r="L12" s="5"/>
    </row>
    <row r="13">
      <c r="A13" s="3">
        <v>44.0</v>
      </c>
      <c r="B13" s="4">
        <f t="shared" si="1"/>
        <v>6.94824188</v>
      </c>
      <c r="C13" s="4">
        <f t="shared" si="2"/>
        <v>0.000707134</v>
      </c>
      <c r="D13" s="3">
        <v>2048000.0</v>
      </c>
      <c r="E13" s="4">
        <f t="shared" si="3"/>
        <v>0.157856569</v>
      </c>
      <c r="G13" s="6"/>
      <c r="I13" s="6"/>
      <c r="J13" s="5"/>
      <c r="K13" s="5"/>
      <c r="L13" s="5"/>
    </row>
    <row r="14">
      <c r="A14" s="5"/>
      <c r="B14" s="5"/>
      <c r="C14" s="5"/>
      <c r="D14" s="3">
        <v>4096000.0</v>
      </c>
      <c r="E14" s="4">
        <f t="shared" si="3"/>
        <v>0.161367466</v>
      </c>
      <c r="G14" s="6"/>
      <c r="I14" s="6"/>
      <c r="J14" s="5"/>
      <c r="K14" s="5"/>
      <c r="L14" s="5"/>
    </row>
    <row r="15">
      <c r="A15" s="5"/>
      <c r="B15" s="5"/>
      <c r="C15" s="5"/>
      <c r="D15" s="3">
        <v>8192000.0</v>
      </c>
      <c r="E15" s="4">
        <f t="shared" si="3"/>
        <v>0.164950916</v>
      </c>
      <c r="G15" s="6"/>
      <c r="I15" s="6"/>
      <c r="J15" s="5"/>
      <c r="K15" s="5"/>
      <c r="L15" s="5"/>
    </row>
    <row r="16">
      <c r="F16" s="7" t="s">
        <v>9</v>
      </c>
      <c r="G16" s="8"/>
      <c r="I16" s="8"/>
      <c r="M16" s="7" t="s">
        <v>10</v>
      </c>
      <c r="T16" s="7" t="s">
        <v>11</v>
      </c>
    </row>
    <row r="17">
      <c r="G17" s="8"/>
      <c r="I17" s="8"/>
    </row>
    <row r="18">
      <c r="G18" s="8"/>
      <c r="I18" s="8"/>
    </row>
    <row r="19" ht="30.75">
      <c r="A19" s="9" t="s">
        <v>12</v>
      </c>
      <c r="G19" s="8"/>
      <c r="I19" s="8"/>
    </row>
    <row r="21">
      <c r="A21" s="10" t="s">
        <v>1</v>
      </c>
      <c r="B21" s="10">
        <v>0.015765413</v>
      </c>
      <c r="C21" s="11" t="s">
        <v>13</v>
      </c>
    </row>
    <row r="22">
      <c r="A22" s="6"/>
      <c r="B22" s="12">
        <v>0.038800363</v>
      </c>
    </row>
    <row r="23">
      <c r="A23" s="6"/>
      <c r="B23" s="12">
        <v>0.072718386</v>
      </c>
    </row>
    <row r="24">
      <c r="A24" s="6"/>
      <c r="B24" s="12">
        <v>0.140005146</v>
      </c>
    </row>
    <row r="25">
      <c r="A25" s="6"/>
      <c r="B25" s="12">
        <v>0.31197644</v>
      </c>
    </row>
    <row r="26">
      <c r="A26" s="6"/>
      <c r="B26" s="12">
        <v>0.461581341</v>
      </c>
    </row>
    <row r="27">
      <c r="A27" s="6"/>
      <c r="B27" s="12">
        <v>0.695024472</v>
      </c>
      <c r="D27" s="6"/>
    </row>
    <row r="28">
      <c r="A28" s="6"/>
      <c r="B28" s="12">
        <v>1.071496651</v>
      </c>
    </row>
    <row r="29">
      <c r="A29" s="6"/>
      <c r="B29" s="12">
        <v>1.676372833</v>
      </c>
    </row>
    <row r="30">
      <c r="A30" s="6"/>
      <c r="B30" s="12">
        <v>2.668631164</v>
      </c>
    </row>
    <row r="31">
      <c r="A31" s="6"/>
      <c r="B31" s="12">
        <v>4.284624715</v>
      </c>
    </row>
    <row r="32">
      <c r="A32" s="6"/>
      <c r="B32" s="12">
        <v>6.94824188</v>
      </c>
    </row>
    <row r="33">
      <c r="A33" s="2" t="s">
        <v>2</v>
      </c>
      <c r="B33" s="2">
        <v>6.948397605</v>
      </c>
    </row>
    <row r="34">
      <c r="B34" s="4">
        <v>6.948457064</v>
      </c>
    </row>
    <row r="35">
      <c r="B35" s="4">
        <v>6.948538819</v>
      </c>
      <c r="F35" s="7" t="s">
        <v>11</v>
      </c>
      <c r="M35" s="7" t="s">
        <v>11</v>
      </c>
      <c r="T35" s="7" t="s">
        <v>11</v>
      </c>
    </row>
    <row r="36">
      <c r="B36" s="4">
        <v>6.948577751</v>
      </c>
    </row>
    <row r="37">
      <c r="B37" s="4">
        <v>6.948618452</v>
      </c>
    </row>
    <row r="38">
      <c r="B38" s="4">
        <v>6.948679326</v>
      </c>
    </row>
    <row r="39">
      <c r="B39" s="4">
        <v>6.948715426</v>
      </c>
    </row>
    <row r="40">
      <c r="B40" s="4">
        <v>6.948754357</v>
      </c>
    </row>
    <row r="41">
      <c r="B41" s="4">
        <v>6.948847085</v>
      </c>
    </row>
    <row r="42">
      <c r="B42" s="4">
        <v>6.948882831</v>
      </c>
    </row>
    <row r="43">
      <c r="B43" s="4">
        <v>6.948922116</v>
      </c>
      <c r="N43" s="13"/>
    </row>
    <row r="44">
      <c r="B44" s="4">
        <v>6.948949014</v>
      </c>
    </row>
    <row r="45">
      <c r="A45" s="2" t="s">
        <v>3</v>
      </c>
      <c r="B45" s="2">
        <v>7.0624207</v>
      </c>
    </row>
    <row r="46">
      <c r="B46" s="4">
        <v>7.069844193</v>
      </c>
    </row>
    <row r="47">
      <c r="B47" s="4">
        <v>7.073745819</v>
      </c>
    </row>
    <row r="48">
      <c r="B48" s="4">
        <v>7.077431553</v>
      </c>
    </row>
    <row r="49">
      <c r="B49" s="4">
        <v>7.081031637</v>
      </c>
    </row>
    <row r="50">
      <c r="B50" s="4">
        <v>7.08518667</v>
      </c>
    </row>
    <row r="51">
      <c r="B51" s="4">
        <v>7.088578296</v>
      </c>
    </row>
    <row r="52">
      <c r="B52" s="4">
        <v>7.092061233</v>
      </c>
    </row>
    <row r="53">
      <c r="B53" s="4">
        <v>7.095559388</v>
      </c>
    </row>
    <row r="54">
      <c r="B54" s="4">
        <v>7.098978973</v>
      </c>
    </row>
    <row r="55">
      <c r="B55" s="4">
        <v>7.103170106</v>
      </c>
      <c r="F55" s="7" t="s">
        <v>11</v>
      </c>
      <c r="M55" s="7" t="s">
        <v>10</v>
      </c>
    </row>
    <row r="56">
      <c r="B56" s="4">
        <v>7.106805583</v>
      </c>
    </row>
    <row r="57">
      <c r="B57" s="14">
        <v>7.11031648</v>
      </c>
    </row>
    <row r="58">
      <c r="B58" s="14">
        <v>7.11389993</v>
      </c>
    </row>
    <row r="59">
      <c r="A59" s="2" t="s">
        <v>4</v>
      </c>
      <c r="B59" s="2">
        <v>15.760156561</v>
      </c>
    </row>
    <row r="60">
      <c r="B60" s="4">
        <v>24.908219427</v>
      </c>
    </row>
    <row r="61">
      <c r="B61" s="4">
        <v>34.006564527</v>
      </c>
    </row>
    <row r="62">
      <c r="B62" s="4">
        <v>43.830926611</v>
      </c>
    </row>
    <row r="63">
      <c r="B63" s="4">
        <v>52.858330363</v>
      </c>
    </row>
    <row r="64">
      <c r="B64" s="4">
        <v>61.89447915</v>
      </c>
    </row>
    <row r="65">
      <c r="B65" s="4">
        <v>71.162029298</v>
      </c>
    </row>
    <row r="66">
      <c r="B66" s="4">
        <v>80.121633105</v>
      </c>
    </row>
    <row r="67">
      <c r="B67" s="4">
        <v>89.061203565</v>
      </c>
    </row>
    <row r="68">
      <c r="A68" s="2" t="s">
        <v>5</v>
      </c>
      <c r="B68" s="2">
        <v>107.164978168</v>
      </c>
    </row>
    <row r="69">
      <c r="B69" s="4">
        <v>107.168034277</v>
      </c>
    </row>
    <row r="70">
      <c r="B70" s="4">
        <v>107.170433153</v>
      </c>
    </row>
    <row r="71">
      <c r="B71" s="4">
        <v>107.172813626</v>
      </c>
    </row>
    <row r="72">
      <c r="B72" s="4">
        <v>107.17376709</v>
      </c>
    </row>
    <row r="73">
      <c r="B73" s="4">
        <v>107.174829207</v>
      </c>
    </row>
    <row r="74">
      <c r="B74" s="4">
        <v>107.175504134</v>
      </c>
    </row>
    <row r="75">
      <c r="B75" s="4">
        <v>107.176056959</v>
      </c>
    </row>
    <row r="76">
      <c r="B76" s="4">
        <v>107.176615446</v>
      </c>
    </row>
    <row r="77">
      <c r="A77" s="2" t="s">
        <v>6</v>
      </c>
      <c r="B77" s="2">
        <v>107.211186099</v>
      </c>
    </row>
    <row r="78">
      <c r="B78" s="4">
        <v>107.216332465</v>
      </c>
    </row>
    <row r="79">
      <c r="B79" s="4">
        <v>107.221500066</v>
      </c>
    </row>
    <row r="80">
      <c r="B80" s="4">
        <v>107.22659936</v>
      </c>
    </row>
    <row r="81">
      <c r="B81" s="4">
        <v>107.232053284</v>
      </c>
    </row>
    <row r="82">
      <c r="B82" s="4">
        <v>107.237166027</v>
      </c>
    </row>
    <row r="83">
      <c r="B83" s="4">
        <v>107.242206216</v>
      </c>
    </row>
    <row r="84">
      <c r="B84" s="4">
        <v>107.247442832</v>
      </c>
    </row>
    <row r="85">
      <c r="B85" s="4">
        <v>107.25264441</v>
      </c>
    </row>
    <row r="86">
      <c r="A86" s="2" t="s">
        <v>7</v>
      </c>
      <c r="B86" s="2">
        <v>107.277990819</v>
      </c>
    </row>
    <row r="87">
      <c r="B87" s="4">
        <v>107.283138954</v>
      </c>
    </row>
    <row r="88">
      <c r="B88" s="4">
        <v>107.289549172</v>
      </c>
    </row>
    <row r="89">
      <c r="B89" s="4">
        <v>107.294642096</v>
      </c>
    </row>
    <row r="90">
      <c r="B90" s="4">
        <v>107.299658926</v>
      </c>
    </row>
    <row r="91">
      <c r="B91" s="4">
        <v>107.304856257</v>
      </c>
    </row>
    <row r="92">
      <c r="B92" s="4">
        <v>107.310118001</v>
      </c>
    </row>
    <row r="93">
      <c r="B93" s="4">
        <v>107.315116074</v>
      </c>
    </row>
    <row r="94">
      <c r="B94" s="4">
        <v>107.320315528</v>
      </c>
    </row>
    <row r="95">
      <c r="A95" s="2" t="s">
        <v>8</v>
      </c>
      <c r="B95" s="2">
        <v>107.617574162</v>
      </c>
    </row>
    <row r="96">
      <c r="B96" s="4">
        <v>108.139052745</v>
      </c>
    </row>
    <row r="97">
      <c r="B97" s="4">
        <v>108.984787058</v>
      </c>
    </row>
    <row r="98">
      <c r="B98" s="4">
        <v>110.677455478</v>
      </c>
    </row>
    <row r="99">
      <c r="B99" s="4">
        <v>114.098184421</v>
      </c>
    </row>
    <row r="100">
      <c r="B100" s="4">
        <v>120.876550218</v>
      </c>
    </row>
    <row r="101">
      <c r="B101" s="4">
        <v>135.84817283</v>
      </c>
    </row>
  </sheetData>
  <mergeCells count="2">
    <mergeCell ref="A19:C19"/>
    <mergeCell ref="C21:D21"/>
  </mergeCells>
  <drawing r:id="rId1"/>
</worksheet>
</file>