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工作表1" sheetId="1" r:id="rId1"/>
    <sheet name="Activity_calcula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16" i="2" l="1"/>
  <c r="AW115" i="2"/>
  <c r="AW114" i="2"/>
  <c r="AW113" i="2"/>
  <c r="AW112" i="2"/>
  <c r="AW111" i="2"/>
  <c r="AW110" i="2"/>
  <c r="AW109" i="2"/>
  <c r="AW108" i="2"/>
  <c r="AW107" i="2"/>
  <c r="AW106" i="2"/>
  <c r="AW105" i="2"/>
  <c r="AW104" i="2"/>
  <c r="AW103" i="2"/>
  <c r="AW102" i="2"/>
  <c r="AW101" i="2"/>
  <c r="AW100" i="2"/>
  <c r="AW99" i="2"/>
  <c r="AW98" i="2"/>
  <c r="AW97" i="2"/>
  <c r="AW96" i="2"/>
  <c r="AW95" i="2"/>
  <c r="AW94" i="2"/>
  <c r="AW93" i="2"/>
  <c r="AW92" i="2"/>
  <c r="AW91" i="2"/>
  <c r="AW90" i="2"/>
  <c r="AW89" i="2"/>
  <c r="AW88" i="2"/>
  <c r="AW87" i="2"/>
  <c r="AW86" i="2"/>
  <c r="AW85" i="2"/>
  <c r="AW84" i="2"/>
  <c r="AW83" i="2"/>
  <c r="AW82" i="2"/>
  <c r="AW81" i="2"/>
  <c r="AW80" i="2"/>
  <c r="AW79" i="2"/>
  <c r="AW78" i="2"/>
  <c r="AW77" i="2"/>
  <c r="AW76" i="2"/>
  <c r="AW75" i="2"/>
  <c r="AW74" i="2"/>
  <c r="AW73" i="2"/>
  <c r="AW72" i="2"/>
  <c r="AW71" i="2"/>
  <c r="AW70" i="2"/>
  <c r="AW69" i="2"/>
  <c r="AW68" i="2"/>
  <c r="AW67" i="2"/>
  <c r="AW66" i="2"/>
  <c r="AW65" i="2"/>
  <c r="AW64" i="2"/>
  <c r="AW63" i="2"/>
  <c r="AW62" i="2"/>
  <c r="AW61" i="2"/>
  <c r="AW60" i="2"/>
  <c r="AW59" i="2"/>
  <c r="AW58" i="2"/>
  <c r="AW57" i="2"/>
  <c r="AW56" i="2"/>
  <c r="AW55" i="2"/>
  <c r="AW54" i="2"/>
  <c r="AW53" i="2"/>
  <c r="AW52" i="2"/>
  <c r="AW51" i="2"/>
  <c r="AW50" i="2"/>
  <c r="AW49" i="2"/>
  <c r="AW48" i="2"/>
  <c r="AW47" i="2"/>
  <c r="AW46" i="2"/>
  <c r="AW45" i="2"/>
  <c r="AW44" i="2"/>
  <c r="AW43" i="2"/>
  <c r="AW42" i="2"/>
  <c r="AW41" i="2"/>
  <c r="AW40" i="2"/>
  <c r="AW39" i="2"/>
  <c r="AW38" i="2"/>
  <c r="AW37" i="2"/>
  <c r="AW36" i="2"/>
  <c r="AW35" i="2"/>
  <c r="AW34" i="2"/>
  <c r="AW33" i="2"/>
  <c r="AW32" i="2"/>
  <c r="AW31" i="2"/>
  <c r="AW30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W4" i="2"/>
  <c r="AW3" i="2"/>
  <c r="AR116" i="2"/>
  <c r="AR115" i="2"/>
  <c r="AR114" i="2"/>
  <c r="AR113" i="2"/>
  <c r="AR112" i="2"/>
  <c r="AR111" i="2"/>
  <c r="AR110" i="2"/>
  <c r="AR109" i="2"/>
  <c r="AR108" i="2"/>
  <c r="AR107" i="2"/>
  <c r="AR106" i="2"/>
  <c r="AR105" i="2"/>
  <c r="AR104" i="2"/>
  <c r="AR103" i="2"/>
  <c r="AR102" i="2"/>
  <c r="AR101" i="2"/>
  <c r="AR100" i="2"/>
  <c r="AR99" i="2"/>
  <c r="AR98" i="2"/>
  <c r="AR97" i="2"/>
  <c r="AR96" i="2"/>
  <c r="AR95" i="2"/>
  <c r="AR94" i="2"/>
  <c r="AR93" i="2"/>
  <c r="AR92" i="2"/>
  <c r="AR91" i="2"/>
  <c r="AR90" i="2"/>
  <c r="AR89" i="2"/>
  <c r="AR88" i="2"/>
  <c r="AR87" i="2"/>
  <c r="AR86" i="2"/>
  <c r="AR85" i="2"/>
  <c r="AR84" i="2"/>
  <c r="AR83" i="2"/>
  <c r="AR82" i="2"/>
  <c r="AR81" i="2"/>
  <c r="AR80" i="2"/>
  <c r="AR79" i="2"/>
  <c r="AR78" i="2"/>
  <c r="AR77" i="2"/>
  <c r="AR76" i="2"/>
  <c r="AR75" i="2"/>
  <c r="AR74" i="2"/>
  <c r="AR73" i="2"/>
  <c r="AR72" i="2"/>
  <c r="AR71" i="2"/>
  <c r="AR70" i="2"/>
  <c r="AR69" i="2"/>
  <c r="AR68" i="2"/>
  <c r="AR67" i="2"/>
  <c r="AR66" i="2"/>
  <c r="AR65" i="2"/>
  <c r="AR64" i="2"/>
  <c r="AR63" i="2"/>
  <c r="AR62" i="2"/>
  <c r="AR61" i="2"/>
  <c r="AR60" i="2"/>
  <c r="AR59" i="2"/>
  <c r="AR58" i="2"/>
  <c r="AR57" i="2"/>
  <c r="AR56" i="2"/>
  <c r="AR55" i="2"/>
  <c r="AR54" i="2"/>
  <c r="AR53" i="2"/>
  <c r="AR52" i="2"/>
  <c r="AR51" i="2"/>
  <c r="AR50" i="2"/>
  <c r="AR49" i="2"/>
  <c r="AR4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R34" i="2"/>
  <c r="AR33" i="2"/>
  <c r="AR32" i="2"/>
  <c r="AR31" i="2"/>
  <c r="AR30" i="2"/>
  <c r="AR29" i="2"/>
  <c r="AR28" i="2"/>
  <c r="AR27" i="2"/>
  <c r="AR26" i="2"/>
  <c r="AR25" i="2"/>
  <c r="AR24" i="2"/>
  <c r="AR23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AR3" i="2"/>
  <c r="AM116" i="2"/>
  <c r="AM115" i="2"/>
  <c r="AM114" i="2"/>
  <c r="AM113" i="2"/>
  <c r="AM112" i="2"/>
  <c r="AM111" i="2"/>
  <c r="AM110" i="2"/>
  <c r="AM109" i="2"/>
  <c r="AM108" i="2"/>
  <c r="AM107" i="2"/>
  <c r="AM106" i="2"/>
  <c r="AM105" i="2"/>
  <c r="AM104" i="2"/>
  <c r="AM103" i="2"/>
  <c r="AM102" i="2"/>
  <c r="AM101" i="2"/>
  <c r="AM100" i="2"/>
  <c r="AM99" i="2"/>
  <c r="AM98" i="2"/>
  <c r="AM97" i="2"/>
  <c r="AM96" i="2"/>
  <c r="AM95" i="2"/>
  <c r="AM94" i="2"/>
  <c r="AM93" i="2"/>
  <c r="AM92" i="2"/>
  <c r="AM91" i="2"/>
  <c r="AM90" i="2"/>
  <c r="AM89" i="2"/>
  <c r="AM88" i="2"/>
  <c r="AM87" i="2"/>
  <c r="AM86" i="2"/>
  <c r="AM85" i="2"/>
  <c r="AM84" i="2"/>
  <c r="AM83" i="2"/>
  <c r="AM82" i="2"/>
  <c r="AM81" i="2"/>
  <c r="AM80" i="2"/>
  <c r="AM79" i="2"/>
  <c r="AM78" i="2"/>
  <c r="AM77" i="2"/>
  <c r="AM76" i="2"/>
  <c r="AM75" i="2"/>
  <c r="AM74" i="2"/>
  <c r="AM73" i="2"/>
  <c r="AM72" i="2"/>
  <c r="AM71" i="2"/>
  <c r="AM70" i="2"/>
  <c r="AM69" i="2"/>
  <c r="AM68" i="2"/>
  <c r="AM67" i="2"/>
  <c r="AM66" i="2"/>
  <c r="AM65" i="2"/>
  <c r="AM64" i="2"/>
  <c r="AM63" i="2"/>
  <c r="AM62" i="2"/>
  <c r="AM61" i="2"/>
  <c r="AM60" i="2"/>
  <c r="AM59" i="2"/>
  <c r="AM58" i="2"/>
  <c r="AM57" i="2"/>
  <c r="AM56" i="2"/>
  <c r="AM55" i="2"/>
  <c r="AM54" i="2"/>
  <c r="AM53" i="2"/>
  <c r="AM52" i="2"/>
  <c r="AM51" i="2"/>
  <c r="AM50" i="2"/>
  <c r="AM49" i="2"/>
  <c r="AM48" i="2"/>
  <c r="AM47" i="2"/>
  <c r="AM46" i="2"/>
  <c r="AM45" i="2"/>
  <c r="AM44" i="2"/>
  <c r="AM43" i="2"/>
  <c r="AM42" i="2"/>
  <c r="AM41" i="2"/>
  <c r="AM40" i="2"/>
  <c r="AM39" i="2"/>
  <c r="AM38" i="2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4" i="2"/>
  <c r="AM3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11" i="1"/>
  <c r="E7" i="1"/>
  <c r="E10" i="1"/>
  <c r="E8" i="1"/>
  <c r="E6" i="1"/>
  <c r="E5" i="1"/>
  <c r="E2" i="1"/>
  <c r="AW117" i="2" l="1"/>
  <c r="AR117" i="2"/>
  <c r="I117" i="2"/>
  <c r="B117" i="2"/>
  <c r="AM117" i="2" l="1"/>
  <c r="D117" i="2"/>
  <c r="N117" i="2"/>
  <c r="AC117" i="2"/>
  <c r="AH117" i="2"/>
  <c r="X117" i="2"/>
  <c r="S117" i="2"/>
</calcChain>
</file>

<file path=xl/sharedStrings.xml><?xml version="1.0" encoding="utf-8"?>
<sst xmlns="http://schemas.openxmlformats.org/spreadsheetml/2006/main" count="112" uniqueCount="60">
  <si>
    <t>Au-197</t>
  </si>
  <si>
    <t>Al-27</t>
    <phoneticPr fontId="1" type="noConversion"/>
  </si>
  <si>
    <t>Ni-58</t>
    <phoneticPr fontId="1" type="noConversion"/>
  </si>
  <si>
    <t>Fe-54</t>
    <phoneticPr fontId="1" type="noConversion"/>
  </si>
  <si>
    <t>Cu-63</t>
    <phoneticPr fontId="1" type="noConversion"/>
  </si>
  <si>
    <t>Ti-48</t>
    <phoneticPr fontId="1" type="noConversion"/>
  </si>
  <si>
    <t>total</t>
  </si>
  <si>
    <t>Al-27</t>
    <phoneticPr fontId="1" type="noConversion"/>
  </si>
  <si>
    <t>Ni-58</t>
    <phoneticPr fontId="1" type="noConversion"/>
  </si>
  <si>
    <t>Fe-54</t>
    <phoneticPr fontId="1" type="noConversion"/>
  </si>
  <si>
    <t>Cu-63</t>
    <phoneticPr fontId="1" type="noConversion"/>
  </si>
  <si>
    <t>Ti-48</t>
    <phoneticPr fontId="1" type="noConversion"/>
  </si>
  <si>
    <t>Na-23</t>
    <phoneticPr fontId="1" type="noConversion"/>
  </si>
  <si>
    <t>Na-23</t>
    <phoneticPr fontId="1" type="noConversion"/>
  </si>
  <si>
    <t>Fe-56</t>
    <phoneticPr fontId="1" type="noConversion"/>
  </si>
  <si>
    <t>(n,r)</t>
    <phoneticPr fontId="1" type="noConversion"/>
  </si>
  <si>
    <t>Au-198</t>
    <phoneticPr fontId="1" type="noConversion"/>
  </si>
  <si>
    <t>Mn-56</t>
    <phoneticPr fontId="1" type="noConversion"/>
  </si>
  <si>
    <t>(n,p)</t>
    <phoneticPr fontId="1" type="noConversion"/>
  </si>
  <si>
    <t>Na-24</t>
    <phoneticPr fontId="1" type="noConversion"/>
  </si>
  <si>
    <t>(n,a)</t>
    <phoneticPr fontId="1" type="noConversion"/>
  </si>
  <si>
    <t>E720-16</t>
    <phoneticPr fontId="1" type="noConversion"/>
  </si>
  <si>
    <t>E720-16</t>
    <phoneticPr fontId="1" type="noConversion"/>
  </si>
  <si>
    <t>E263-18</t>
    <phoneticPr fontId="1" type="noConversion"/>
  </si>
  <si>
    <t>E266-92</t>
    <phoneticPr fontId="1" type="noConversion"/>
  </si>
  <si>
    <t>E264-19</t>
    <phoneticPr fontId="1" type="noConversion"/>
  </si>
  <si>
    <t>Co-58</t>
    <phoneticPr fontId="1" type="noConversion"/>
  </si>
  <si>
    <t>Mn-54</t>
    <phoneticPr fontId="1" type="noConversion"/>
  </si>
  <si>
    <t>Co-60</t>
    <phoneticPr fontId="1" type="noConversion"/>
  </si>
  <si>
    <t>E523-92</t>
    <phoneticPr fontId="1" type="noConversion"/>
  </si>
  <si>
    <t>Sc-48</t>
    <phoneticPr fontId="1" type="noConversion"/>
  </si>
  <si>
    <t>E526-92</t>
    <phoneticPr fontId="1" type="noConversion"/>
  </si>
  <si>
    <t>Co-59</t>
    <phoneticPr fontId="1" type="noConversion"/>
  </si>
  <si>
    <t>Co-60</t>
    <phoneticPr fontId="1" type="noConversion"/>
  </si>
  <si>
    <t>S-32</t>
    <phoneticPr fontId="1" type="noConversion"/>
  </si>
  <si>
    <t>P-32</t>
    <phoneticPr fontId="1" type="noConversion"/>
  </si>
  <si>
    <t>ENDF/B-VIII.0</t>
  </si>
  <si>
    <t>ENDF/B-VIII.1</t>
  </si>
  <si>
    <t>IRDF-2002G</t>
  </si>
  <si>
    <t>ENDF/B-VI</t>
  </si>
  <si>
    <t>EAF-2010</t>
  </si>
  <si>
    <t>Au-197</t>
    <phoneticPr fontId="1" type="noConversion"/>
  </si>
  <si>
    <t>Fe-56</t>
    <phoneticPr fontId="1" type="noConversion"/>
  </si>
  <si>
    <t>S-32</t>
    <phoneticPr fontId="1" type="noConversion"/>
  </si>
  <si>
    <t>Co-59</t>
    <phoneticPr fontId="1" type="noConversion"/>
  </si>
  <si>
    <t>Activation Material</t>
  </si>
  <si>
    <t>Activation Reaction</t>
  </si>
  <si>
    <t>Activation Product</t>
  </si>
  <si>
    <t>Half-life of Activation Product (hr)</t>
  </si>
  <si>
    <t>Cross-section Database</t>
  </si>
  <si>
    <t>Mass (g)</t>
  </si>
  <si>
    <t>Atomic Weight</t>
  </si>
  <si>
    <t>Irradiation Time (hr)</t>
  </si>
  <si>
    <t>Cooling Time (hr)</t>
  </si>
  <si>
    <t>No.</t>
    <phoneticPr fontId="1" type="noConversion"/>
  </si>
  <si>
    <t>ASTM</t>
    <phoneticPr fontId="1" type="noConversion"/>
  </si>
  <si>
    <t>Energy</t>
  </si>
  <si>
    <t>Flux</t>
  </si>
  <si>
    <t>Coefficient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</si>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</sst>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1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11" fontId="0" fillId="0" borderId="0" xfId="0" applyNumberFormat="1" applyBorder="1" applyAlignment="1">
      <alignment vertical="center"/>
    </xf>
    <xf numFmtId="0" fontId="0" fillId="0" borderId="0" xfId="0" applyBorder="1"/>
    <xf numFmtId="1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76" fontId="0" fillId="0" borderId="0" xfId="0" applyNumberFormat="1" applyBorder="1"/>
    <xf numFmtId="176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D23" sqref="D23"/>
    </sheetView>
  </sheetViews>
  <sheetFormatPr defaultRowHeight="14.5" x14ac:dyDescent="0.3"/>
  <cols>
    <col min="1" max="1" width="8.8984375" bestFit="1" customWidth="1"/>
    <col min="2" max="7" width="18.8984375" customWidth="1"/>
    <col min="10" max="10" width="12.59765625" customWidth="1"/>
    <col min="11" max="11" width="12.69921875" customWidth="1"/>
  </cols>
  <sheetData>
    <row r="1" spans="1:11" ht="86.5" customHeight="1" x14ac:dyDescent="0.3">
      <c r="A1" s="8" t="s">
        <v>54</v>
      </c>
      <c r="B1" s="12" t="s">
        <v>45</v>
      </c>
      <c r="C1" s="12" t="s">
        <v>46</v>
      </c>
      <c r="D1" s="12" t="s">
        <v>47</v>
      </c>
      <c r="E1" s="12" t="s">
        <v>48</v>
      </c>
      <c r="F1" s="12" t="s">
        <v>49</v>
      </c>
      <c r="G1" s="12" t="s">
        <v>55</v>
      </c>
      <c r="H1" s="12" t="s">
        <v>50</v>
      </c>
      <c r="I1" s="12" t="s">
        <v>51</v>
      </c>
      <c r="J1" s="13" t="s">
        <v>52</v>
      </c>
      <c r="K1" s="13" t="s">
        <v>53</v>
      </c>
    </row>
    <row r="2" spans="1:11" x14ac:dyDescent="0.3">
      <c r="A2" s="8">
        <v>1</v>
      </c>
      <c r="B2" s="11" t="s">
        <v>0</v>
      </c>
      <c r="C2" s="11" t="s">
        <v>15</v>
      </c>
      <c r="D2" s="11" t="s">
        <v>16</v>
      </c>
      <c r="E2" s="14">
        <f>2.69*24</f>
        <v>64.56</v>
      </c>
      <c r="F2" s="10" t="s">
        <v>37</v>
      </c>
      <c r="G2" s="10" t="s">
        <v>21</v>
      </c>
      <c r="H2" s="14">
        <v>1</v>
      </c>
      <c r="I2" s="14">
        <v>197</v>
      </c>
      <c r="J2" s="11">
        <v>6</v>
      </c>
      <c r="K2" s="11">
        <v>6</v>
      </c>
    </row>
    <row r="3" spans="1:11" x14ac:dyDescent="0.3">
      <c r="A3" s="8">
        <v>2</v>
      </c>
      <c r="B3" s="11" t="s">
        <v>14</v>
      </c>
      <c r="C3" s="11" t="s">
        <v>18</v>
      </c>
      <c r="D3" s="11" t="s">
        <v>17</v>
      </c>
      <c r="E3" s="14">
        <v>2.5787800000000001</v>
      </c>
      <c r="F3" s="10" t="s">
        <v>36</v>
      </c>
      <c r="G3" s="10" t="s">
        <v>22</v>
      </c>
      <c r="H3" s="14">
        <v>1</v>
      </c>
      <c r="I3" s="14">
        <v>56</v>
      </c>
      <c r="J3" s="11">
        <v>6</v>
      </c>
      <c r="K3" s="11">
        <v>6</v>
      </c>
    </row>
    <row r="4" spans="1:11" x14ac:dyDescent="0.3">
      <c r="A4" s="8">
        <v>3</v>
      </c>
      <c r="B4" s="11" t="s">
        <v>1</v>
      </c>
      <c r="C4" s="11" t="s">
        <v>20</v>
      </c>
      <c r="D4" s="11" t="s">
        <v>19</v>
      </c>
      <c r="E4" s="14">
        <v>15</v>
      </c>
      <c r="F4" s="10" t="s">
        <v>38</v>
      </c>
      <c r="G4" s="10" t="s">
        <v>24</v>
      </c>
      <c r="H4" s="14">
        <v>1</v>
      </c>
      <c r="I4" s="14">
        <v>27</v>
      </c>
      <c r="J4" s="11">
        <v>6</v>
      </c>
      <c r="K4" s="11">
        <v>6</v>
      </c>
    </row>
    <row r="5" spans="1:11" x14ac:dyDescent="0.3">
      <c r="A5" s="8">
        <v>4</v>
      </c>
      <c r="B5" s="11" t="s">
        <v>2</v>
      </c>
      <c r="C5" s="11" t="s">
        <v>18</v>
      </c>
      <c r="D5" s="11" t="s">
        <v>26</v>
      </c>
      <c r="E5" s="14">
        <f>70.85*24</f>
        <v>1700.3999999999999</v>
      </c>
      <c r="F5" s="10" t="s">
        <v>39</v>
      </c>
      <c r="G5" s="10" t="s">
        <v>25</v>
      </c>
      <c r="H5" s="14">
        <v>1</v>
      </c>
      <c r="I5" s="14">
        <v>58</v>
      </c>
      <c r="J5" s="11">
        <v>6</v>
      </c>
      <c r="K5" s="11">
        <v>6</v>
      </c>
    </row>
    <row r="6" spans="1:11" x14ac:dyDescent="0.3">
      <c r="A6" s="8">
        <v>5</v>
      </c>
      <c r="B6" s="11" t="s">
        <v>3</v>
      </c>
      <c r="C6" s="11" t="s">
        <v>18</v>
      </c>
      <c r="D6" s="11" t="s">
        <v>27</v>
      </c>
      <c r="E6" s="14">
        <f>312.19*24</f>
        <v>7492.5599999999995</v>
      </c>
      <c r="F6" s="10" t="s">
        <v>37</v>
      </c>
      <c r="G6" s="10" t="s">
        <v>23</v>
      </c>
      <c r="H6" s="14">
        <v>1</v>
      </c>
      <c r="I6" s="14">
        <v>54</v>
      </c>
      <c r="J6" s="11">
        <v>6</v>
      </c>
      <c r="K6" s="11">
        <v>6</v>
      </c>
    </row>
    <row r="7" spans="1:11" x14ac:dyDescent="0.3">
      <c r="A7" s="8">
        <v>6</v>
      </c>
      <c r="B7" s="11" t="s">
        <v>4</v>
      </c>
      <c r="C7" s="11" t="s">
        <v>20</v>
      </c>
      <c r="D7" s="11" t="s">
        <v>28</v>
      </c>
      <c r="E7" s="14">
        <f>5.2711*365*24</f>
        <v>46174.835999999996</v>
      </c>
      <c r="F7" s="10" t="s">
        <v>39</v>
      </c>
      <c r="G7" s="10" t="s">
        <v>29</v>
      </c>
      <c r="H7" s="14">
        <v>1</v>
      </c>
      <c r="I7" s="14">
        <v>63</v>
      </c>
      <c r="J7" s="11">
        <v>6</v>
      </c>
      <c r="K7" s="11">
        <v>6</v>
      </c>
    </row>
    <row r="8" spans="1:11" x14ac:dyDescent="0.3">
      <c r="A8" s="8">
        <v>7</v>
      </c>
      <c r="B8" s="11" t="s">
        <v>5</v>
      </c>
      <c r="C8" s="11" t="s">
        <v>18</v>
      </c>
      <c r="D8" s="11" t="s">
        <v>30</v>
      </c>
      <c r="E8" s="14">
        <f>83.81*24</f>
        <v>2011.44</v>
      </c>
      <c r="F8" s="10" t="s">
        <v>40</v>
      </c>
      <c r="G8" s="10" t="s">
        <v>31</v>
      </c>
      <c r="H8" s="14">
        <v>1</v>
      </c>
      <c r="I8" s="14">
        <v>48</v>
      </c>
      <c r="J8" s="11">
        <v>6</v>
      </c>
      <c r="K8" s="11">
        <v>6</v>
      </c>
    </row>
    <row r="9" spans="1:11" x14ac:dyDescent="0.3">
      <c r="A9" s="8">
        <v>8</v>
      </c>
      <c r="B9" s="9" t="s">
        <v>13</v>
      </c>
      <c r="C9" s="11" t="s">
        <v>15</v>
      </c>
      <c r="D9" s="11" t="s">
        <v>19</v>
      </c>
      <c r="E9" s="14">
        <v>14.495799999999999</v>
      </c>
      <c r="F9" s="10" t="s">
        <v>37</v>
      </c>
      <c r="G9" s="10" t="s">
        <v>21</v>
      </c>
      <c r="H9" s="15">
        <v>1</v>
      </c>
      <c r="I9" s="15">
        <v>23</v>
      </c>
      <c r="J9" s="11">
        <v>6</v>
      </c>
      <c r="K9" s="11">
        <v>6</v>
      </c>
    </row>
    <row r="10" spans="1:11" ht="14.5" customHeight="1" x14ac:dyDescent="0.3">
      <c r="A10" s="8">
        <v>9</v>
      </c>
      <c r="B10" s="9" t="s">
        <v>32</v>
      </c>
      <c r="C10" s="9" t="s">
        <v>15</v>
      </c>
      <c r="D10" s="9" t="s">
        <v>33</v>
      </c>
      <c r="E10" s="14">
        <f>5.2711*265*24</f>
        <v>33524.195999999996</v>
      </c>
      <c r="F10" s="10" t="s">
        <v>37</v>
      </c>
      <c r="G10" s="10" t="s">
        <v>21</v>
      </c>
      <c r="H10" s="14">
        <v>1</v>
      </c>
      <c r="I10" s="14">
        <v>59</v>
      </c>
      <c r="J10" s="11">
        <v>6</v>
      </c>
      <c r="K10" s="11">
        <v>6</v>
      </c>
    </row>
    <row r="11" spans="1:11" x14ac:dyDescent="0.3">
      <c r="A11" s="8">
        <v>10</v>
      </c>
      <c r="B11" s="9" t="s">
        <v>34</v>
      </c>
      <c r="C11" s="11" t="s">
        <v>18</v>
      </c>
      <c r="D11" s="9" t="s">
        <v>35</v>
      </c>
      <c r="E11" s="14">
        <f>14.284*24</f>
        <v>342.81600000000003</v>
      </c>
      <c r="F11" s="10" t="s">
        <v>37</v>
      </c>
      <c r="G11" s="10" t="s">
        <v>21</v>
      </c>
      <c r="H11" s="14">
        <v>1</v>
      </c>
      <c r="I11" s="14">
        <v>32</v>
      </c>
      <c r="J11" s="11">
        <v>6</v>
      </c>
      <c r="K11" s="11">
        <v>6</v>
      </c>
    </row>
    <row r="18" ht="14.5" customHeight="1" x14ac:dyDescent="0.3"/>
    <row r="23" ht="14.5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7"/>
  <sheetViews>
    <sheetView tabSelected="1" topLeftCell="W1" workbookViewId="0">
      <selection activeCell="AT2" sqref="AT2:AW2"/>
    </sheetView>
  </sheetViews>
  <sheetFormatPr defaultRowHeight="14.5" x14ac:dyDescent="0.3"/>
  <cols>
    <col min="2" max="2" width="9.3984375" bestFit="1" customWidth="1"/>
    <col min="4" max="4" width="11.59765625" bestFit="1" customWidth="1"/>
    <col min="5" max="5" width="3.296875" customWidth="1"/>
    <col min="9" max="9" width="11.3984375" customWidth="1"/>
    <col min="10" max="10" width="3.3984375" customWidth="1"/>
    <col min="14" max="14" width="11.796875" customWidth="1"/>
    <col min="15" max="15" width="3.09765625" customWidth="1"/>
    <col min="19" max="19" width="9.5" bestFit="1" customWidth="1"/>
    <col min="20" max="20" width="2.19921875" customWidth="1"/>
    <col min="24" max="24" width="9.5" bestFit="1" customWidth="1"/>
    <col min="25" max="25" width="3.3984375" customWidth="1"/>
    <col min="29" max="29" width="9.5" bestFit="1" customWidth="1"/>
    <col min="30" max="30" width="3.19921875" customWidth="1"/>
    <col min="34" max="34" width="9.5" bestFit="1" customWidth="1"/>
    <col min="35" max="35" width="3.3984375" customWidth="1"/>
    <col min="39" max="39" width="13" customWidth="1"/>
    <col min="40" max="40" width="3.3984375" customWidth="1"/>
    <col min="44" max="44" width="9.5" bestFit="1" customWidth="1"/>
    <col min="45" max="45" width="3.3984375" customWidth="1"/>
    <col min="49" max="49" width="14.69921875" customWidth="1"/>
  </cols>
  <sheetData>
    <row r="1" spans="1:49" x14ac:dyDescent="0.3">
      <c r="A1" s="18" t="s">
        <v>41</v>
      </c>
      <c r="B1" s="18"/>
      <c r="C1" s="18"/>
      <c r="D1" s="19"/>
      <c r="F1" s="18" t="s">
        <v>42</v>
      </c>
      <c r="G1" s="18"/>
      <c r="H1" s="18"/>
      <c r="I1" s="19"/>
      <c r="K1" s="18" t="s">
        <v>7</v>
      </c>
      <c r="L1" s="18"/>
      <c r="M1" s="18"/>
      <c r="N1" s="19"/>
      <c r="P1" s="18" t="s">
        <v>8</v>
      </c>
      <c r="Q1" s="18"/>
      <c r="R1" s="18"/>
      <c r="S1" s="19"/>
      <c r="U1" s="18" t="s">
        <v>9</v>
      </c>
      <c r="V1" s="18"/>
      <c r="W1" s="18"/>
      <c r="X1" s="19"/>
      <c r="Z1" s="18" t="s">
        <v>10</v>
      </c>
      <c r="AA1" s="18"/>
      <c r="AB1" s="18"/>
      <c r="AC1" s="19"/>
      <c r="AE1" s="18" t="s">
        <v>11</v>
      </c>
      <c r="AF1" s="18"/>
      <c r="AG1" s="18"/>
      <c r="AH1" s="19"/>
      <c r="AJ1" s="18" t="s">
        <v>12</v>
      </c>
      <c r="AK1" s="18"/>
      <c r="AL1" s="18"/>
      <c r="AM1" s="19"/>
      <c r="AO1" s="18" t="s">
        <v>44</v>
      </c>
      <c r="AP1" s="18"/>
      <c r="AQ1" s="18"/>
      <c r="AR1" s="19"/>
      <c r="AT1" s="18" t="s">
        <v>43</v>
      </c>
      <c r="AU1" s="18"/>
      <c r="AV1" s="18"/>
      <c r="AW1" s="19"/>
    </row>
    <row r="2" spans="1:49" x14ac:dyDescent="0.3">
      <c r="A2" s="1" t="s">
        <v>56</v>
      </c>
      <c r="B2" s="1" t="s">
        <v>57</v>
      </c>
      <c r="C2" s="1" t="s">
        <v>58</v>
      </c>
      <c r="D2" s="1" t="s">
        <v>59</v>
      </c>
      <c r="F2" s="1" t="s">
        <v>56</v>
      </c>
      <c r="G2" s="1" t="s">
        <v>57</v>
      </c>
      <c r="H2" s="1" t="s">
        <v>58</v>
      </c>
      <c r="I2" s="1" t="s">
        <v>59</v>
      </c>
      <c r="K2" s="1" t="s">
        <v>56</v>
      </c>
      <c r="L2" s="1" t="s">
        <v>57</v>
      </c>
      <c r="M2" s="1" t="s">
        <v>58</v>
      </c>
      <c r="N2" s="1" t="s">
        <v>59</v>
      </c>
      <c r="P2" s="1" t="s">
        <v>56</v>
      </c>
      <c r="Q2" s="1" t="s">
        <v>57</v>
      </c>
      <c r="R2" s="1" t="s">
        <v>58</v>
      </c>
      <c r="S2" s="1" t="s">
        <v>59</v>
      </c>
      <c r="U2" s="1" t="s">
        <v>56</v>
      </c>
      <c r="V2" s="1" t="s">
        <v>57</v>
      </c>
      <c r="W2" s="1" t="s">
        <v>58</v>
      </c>
      <c r="X2" s="1" t="s">
        <v>59</v>
      </c>
      <c r="Z2" s="1" t="s">
        <v>56</v>
      </c>
      <c r="AA2" s="1" t="s">
        <v>57</v>
      </c>
      <c r="AB2" s="1" t="s">
        <v>58</v>
      </c>
      <c r="AC2" s="1" t="s">
        <v>59</v>
      </c>
      <c r="AE2" s="1" t="s">
        <v>56</v>
      </c>
      <c r="AF2" s="1" t="s">
        <v>57</v>
      </c>
      <c r="AG2" s="1" t="s">
        <v>58</v>
      </c>
      <c r="AH2" s="1" t="s">
        <v>59</v>
      </c>
      <c r="AJ2" s="1" t="s">
        <v>56</v>
      </c>
      <c r="AK2" s="1" t="s">
        <v>57</v>
      </c>
      <c r="AL2" s="1" t="s">
        <v>58</v>
      </c>
      <c r="AM2" s="1" t="s">
        <v>59</v>
      </c>
      <c r="AO2" s="1" t="s">
        <v>56</v>
      </c>
      <c r="AP2" s="1" t="s">
        <v>57</v>
      </c>
      <c r="AQ2" s="1" t="s">
        <v>58</v>
      </c>
      <c r="AR2" s="1" t="s">
        <v>59</v>
      </c>
      <c r="AT2" s="1" t="s">
        <v>56</v>
      </c>
      <c r="AU2" s="1" t="s">
        <v>57</v>
      </c>
      <c r="AV2" s="1" t="s">
        <v>58</v>
      </c>
      <c r="AW2" s="1" t="s">
        <v>59</v>
      </c>
    </row>
    <row r="3" spans="1:49" x14ac:dyDescent="0.3">
      <c r="A3" s="2">
        <v>9.9999999999999994E-12</v>
      </c>
      <c r="B3" s="2">
        <v>0</v>
      </c>
      <c r="C3" s="3">
        <v>0</v>
      </c>
      <c r="D3" s="7">
        <f>B3*C3</f>
        <v>0</v>
      </c>
      <c r="F3" s="2">
        <v>9.9999999999999994E-12</v>
      </c>
      <c r="G3" s="2">
        <v>0</v>
      </c>
      <c r="H3" s="3">
        <v>0</v>
      </c>
      <c r="I3" s="7">
        <f>G3*H3</f>
        <v>0</v>
      </c>
      <c r="K3" s="2">
        <v>9.9999999999999994E-12</v>
      </c>
      <c r="L3" s="2">
        <v>0</v>
      </c>
      <c r="M3" s="3">
        <v>0</v>
      </c>
      <c r="N3" s="7">
        <f>L3*M3</f>
        <v>0</v>
      </c>
      <c r="P3" s="2">
        <v>9.9999999999999994E-12</v>
      </c>
      <c r="Q3" s="2">
        <v>0</v>
      </c>
      <c r="R3" s="3">
        <v>0</v>
      </c>
      <c r="S3" s="7">
        <f>Q3*R3</f>
        <v>0</v>
      </c>
      <c r="U3" s="2">
        <v>9.9999999999999994E-12</v>
      </c>
      <c r="V3" s="2">
        <v>0</v>
      </c>
      <c r="W3" s="3">
        <v>0</v>
      </c>
      <c r="X3" s="7">
        <f>V3*W3</f>
        <v>0</v>
      </c>
      <c r="Z3" s="2">
        <v>9.9999999999999994E-12</v>
      </c>
      <c r="AA3" s="2">
        <v>0</v>
      </c>
      <c r="AB3" s="3">
        <v>0</v>
      </c>
      <c r="AC3" s="7">
        <f>AA3*AB3</f>
        <v>0</v>
      </c>
      <c r="AE3" s="2">
        <v>9.9999999999999994E-12</v>
      </c>
      <c r="AF3" s="2">
        <v>0</v>
      </c>
      <c r="AG3" s="3">
        <v>0</v>
      </c>
      <c r="AH3" s="7">
        <f>AF3*AG3</f>
        <v>0</v>
      </c>
      <c r="AJ3" s="2">
        <v>9.9999999999999994E-12</v>
      </c>
      <c r="AK3" s="2">
        <v>0</v>
      </c>
      <c r="AL3" s="3">
        <v>0</v>
      </c>
      <c r="AM3" s="7">
        <f>AK3*AL3</f>
        <v>0</v>
      </c>
      <c r="AO3" s="2">
        <v>9.9999999999999994E-12</v>
      </c>
      <c r="AP3" s="2">
        <v>0</v>
      </c>
      <c r="AQ3" s="3">
        <v>0</v>
      </c>
      <c r="AR3" s="7">
        <f>AP3*AQ3</f>
        <v>0</v>
      </c>
      <c r="AT3" s="2">
        <v>9.9999999999999994E-12</v>
      </c>
      <c r="AU3" s="2">
        <v>0</v>
      </c>
      <c r="AV3" s="3">
        <v>0</v>
      </c>
      <c r="AW3" s="7">
        <f>AU3*AV3</f>
        <v>0</v>
      </c>
    </row>
    <row r="4" spans="1:49" x14ac:dyDescent="0.3">
      <c r="A4" s="2">
        <v>1.5849E-11</v>
      </c>
      <c r="B4" s="2">
        <v>0</v>
      </c>
      <c r="C4" s="3">
        <v>0.79849647294390702</v>
      </c>
      <c r="D4" s="7">
        <f t="shared" ref="D4:D67" si="0">B4*C4</f>
        <v>0</v>
      </c>
      <c r="F4" s="2">
        <v>1.5849E-11</v>
      </c>
      <c r="G4" s="2">
        <v>0</v>
      </c>
      <c r="H4" s="3">
        <v>0</v>
      </c>
      <c r="I4" s="7">
        <f t="shared" ref="I4:I67" si="1">G4*H4</f>
        <v>0</v>
      </c>
      <c r="K4" s="2">
        <v>1.5849E-11</v>
      </c>
      <c r="L4" s="2">
        <v>0</v>
      </c>
      <c r="M4" s="3">
        <v>0</v>
      </c>
      <c r="N4" s="7">
        <f t="shared" ref="N4:N67" si="2">L4*M4</f>
        <v>0</v>
      </c>
      <c r="P4" s="2">
        <v>1.5849E-11</v>
      </c>
      <c r="Q4" s="2">
        <v>0</v>
      </c>
      <c r="R4" s="3">
        <v>0</v>
      </c>
      <c r="S4" s="7">
        <f t="shared" ref="S4:S67" si="3">Q4*R4</f>
        <v>0</v>
      </c>
      <c r="U4" s="2">
        <v>1.5849E-11</v>
      </c>
      <c r="V4" s="2">
        <v>0</v>
      </c>
      <c r="W4" s="3">
        <v>0</v>
      </c>
      <c r="X4" s="7">
        <f t="shared" ref="X4:X67" si="4">V4*W4</f>
        <v>0</v>
      </c>
      <c r="Z4" s="2">
        <v>1.5849E-11</v>
      </c>
      <c r="AA4" s="2">
        <v>0</v>
      </c>
      <c r="AB4" s="3">
        <v>0</v>
      </c>
      <c r="AC4" s="7">
        <f t="shared" ref="AC4:AC67" si="5">AA4*AB4</f>
        <v>0</v>
      </c>
      <c r="AE4" s="2">
        <v>1.5849E-11</v>
      </c>
      <c r="AF4" s="2">
        <v>0</v>
      </c>
      <c r="AG4" s="3">
        <v>0</v>
      </c>
      <c r="AH4" s="7">
        <f t="shared" ref="AH4:AH67" si="6">AF4*AG4</f>
        <v>0</v>
      </c>
      <c r="AJ4" s="2">
        <v>1.5849E-11</v>
      </c>
      <c r="AK4" s="2">
        <v>0</v>
      </c>
      <c r="AL4" s="3">
        <v>0.11829255817128</v>
      </c>
      <c r="AM4" s="7">
        <f t="shared" ref="AM4:AM67" si="7">AK4*AL4</f>
        <v>0</v>
      </c>
      <c r="AO4" s="2">
        <v>1.5849E-11</v>
      </c>
      <c r="AP4" s="2">
        <v>0</v>
      </c>
      <c r="AQ4" s="3">
        <v>2.14996714296622E-3</v>
      </c>
      <c r="AR4" s="7">
        <f t="shared" ref="AR4:AR67" si="8">AP4*AQ4</f>
        <v>0</v>
      </c>
      <c r="AT4" s="2">
        <v>1.5849E-11</v>
      </c>
      <c r="AU4" s="2">
        <v>0</v>
      </c>
      <c r="AV4" s="3">
        <v>0</v>
      </c>
      <c r="AW4" s="7">
        <f t="shared" ref="AW4:AW67" si="9">AU4*AV4</f>
        <v>0</v>
      </c>
    </row>
    <row r="5" spans="1:49" x14ac:dyDescent="0.3">
      <c r="A5" s="2">
        <v>2.5119000000000001E-11</v>
      </c>
      <c r="B5" s="2">
        <v>0</v>
      </c>
      <c r="C5" s="3">
        <v>0.62488359022684004</v>
      </c>
      <c r="D5" s="1">
        <f t="shared" si="0"/>
        <v>0</v>
      </c>
      <c r="F5" s="2">
        <v>2.5119000000000001E-11</v>
      </c>
      <c r="G5" s="2">
        <v>0</v>
      </c>
      <c r="H5" s="3">
        <v>0</v>
      </c>
      <c r="I5" s="1">
        <f t="shared" si="1"/>
        <v>0</v>
      </c>
      <c r="K5" s="2">
        <v>2.5119000000000001E-11</v>
      </c>
      <c r="L5" s="2">
        <v>0</v>
      </c>
      <c r="M5" s="3">
        <v>0</v>
      </c>
      <c r="N5" s="1">
        <f t="shared" si="2"/>
        <v>0</v>
      </c>
      <c r="P5" s="2">
        <v>2.5119000000000001E-11</v>
      </c>
      <c r="Q5" s="2">
        <v>0</v>
      </c>
      <c r="R5" s="3">
        <v>0</v>
      </c>
      <c r="S5" s="1">
        <f t="shared" si="3"/>
        <v>0</v>
      </c>
      <c r="U5" s="2">
        <v>2.5119000000000001E-11</v>
      </c>
      <c r="V5" s="2">
        <v>0</v>
      </c>
      <c r="W5" s="3">
        <v>0</v>
      </c>
      <c r="X5" s="1">
        <f t="shared" si="4"/>
        <v>0</v>
      </c>
      <c r="Z5" s="2">
        <v>2.5119000000000001E-11</v>
      </c>
      <c r="AA5" s="2">
        <v>0</v>
      </c>
      <c r="AB5" s="3">
        <v>0</v>
      </c>
      <c r="AC5" s="1">
        <f t="shared" si="5"/>
        <v>0</v>
      </c>
      <c r="AE5" s="2">
        <v>2.5119000000000001E-11</v>
      </c>
      <c r="AF5" s="2">
        <v>0</v>
      </c>
      <c r="AG5" s="3">
        <v>0</v>
      </c>
      <c r="AH5" s="1">
        <f t="shared" si="6"/>
        <v>0</v>
      </c>
      <c r="AJ5" s="2">
        <v>2.5119000000000001E-11</v>
      </c>
      <c r="AK5" s="2">
        <v>0</v>
      </c>
      <c r="AL5" s="3">
        <v>9.2572441966531999E-2</v>
      </c>
      <c r="AM5" s="1">
        <f t="shared" si="7"/>
        <v>0</v>
      </c>
      <c r="AO5" s="2">
        <v>2.5119000000000001E-11</v>
      </c>
      <c r="AP5" s="2">
        <v>0</v>
      </c>
      <c r="AQ5" s="3">
        <v>1.68250516783018E-3</v>
      </c>
      <c r="AR5" s="1">
        <f t="shared" si="8"/>
        <v>0</v>
      </c>
      <c r="AT5" s="2">
        <v>2.5119000000000001E-11</v>
      </c>
      <c r="AU5" s="2">
        <v>0</v>
      </c>
      <c r="AV5" s="3">
        <v>0</v>
      </c>
      <c r="AW5" s="1">
        <f t="shared" si="9"/>
        <v>0</v>
      </c>
    </row>
    <row r="6" spans="1:49" x14ac:dyDescent="0.3">
      <c r="A6" s="2">
        <v>3.9810999999999998E-11</v>
      </c>
      <c r="B6" s="2">
        <v>0</v>
      </c>
      <c r="C6" s="3">
        <v>0.48901894664717899</v>
      </c>
      <c r="D6" s="1">
        <f t="shared" si="0"/>
        <v>0</v>
      </c>
      <c r="F6" s="2">
        <v>3.9810999999999998E-11</v>
      </c>
      <c r="G6" s="2">
        <v>0</v>
      </c>
      <c r="H6" s="3">
        <v>0</v>
      </c>
      <c r="I6" s="1">
        <f t="shared" si="1"/>
        <v>0</v>
      </c>
      <c r="K6" s="2">
        <v>3.9810999999999998E-11</v>
      </c>
      <c r="L6" s="2">
        <v>0</v>
      </c>
      <c r="M6" s="3">
        <v>0</v>
      </c>
      <c r="N6" s="1">
        <f t="shared" si="2"/>
        <v>0</v>
      </c>
      <c r="P6" s="2">
        <v>3.9810999999999998E-11</v>
      </c>
      <c r="Q6" s="2">
        <v>0</v>
      </c>
      <c r="R6" s="3">
        <v>0</v>
      </c>
      <c r="S6" s="1">
        <f t="shared" si="3"/>
        <v>0</v>
      </c>
      <c r="U6" s="2">
        <v>3.9810999999999998E-11</v>
      </c>
      <c r="V6" s="2">
        <v>0</v>
      </c>
      <c r="W6" s="3">
        <v>0</v>
      </c>
      <c r="X6" s="1">
        <f t="shared" si="4"/>
        <v>0</v>
      </c>
      <c r="Z6" s="2">
        <v>3.9810999999999998E-11</v>
      </c>
      <c r="AA6" s="2">
        <v>0</v>
      </c>
      <c r="AB6" s="3">
        <v>0</v>
      </c>
      <c r="AC6" s="1">
        <f t="shared" si="5"/>
        <v>0</v>
      </c>
      <c r="AE6" s="2">
        <v>3.9810999999999998E-11</v>
      </c>
      <c r="AF6" s="2">
        <v>0</v>
      </c>
      <c r="AG6" s="3">
        <v>0</v>
      </c>
      <c r="AH6" s="1">
        <f t="shared" si="6"/>
        <v>0</v>
      </c>
      <c r="AJ6" s="2">
        <v>3.9810999999999998E-11</v>
      </c>
      <c r="AK6" s="2">
        <v>0</v>
      </c>
      <c r="AL6" s="3">
        <v>7.2444631304621407E-2</v>
      </c>
      <c r="AM6" s="1">
        <f t="shared" si="7"/>
        <v>0</v>
      </c>
      <c r="AO6" s="2">
        <v>3.9810999999999998E-11</v>
      </c>
      <c r="AP6" s="2">
        <v>0</v>
      </c>
      <c r="AQ6" s="3">
        <v>1.3166857446287501E-3</v>
      </c>
      <c r="AR6" s="1">
        <f t="shared" si="8"/>
        <v>0</v>
      </c>
      <c r="AT6" s="2">
        <v>3.9810999999999998E-11</v>
      </c>
      <c r="AU6" s="2">
        <v>0</v>
      </c>
      <c r="AV6" s="3">
        <v>0</v>
      </c>
      <c r="AW6" s="1">
        <f t="shared" si="9"/>
        <v>0</v>
      </c>
    </row>
    <row r="7" spans="1:49" x14ac:dyDescent="0.3">
      <c r="A7" s="2">
        <v>6.3095999999999999E-11</v>
      </c>
      <c r="B7" s="2">
        <v>0</v>
      </c>
      <c r="C7" s="3">
        <v>0.39184095931313701</v>
      </c>
      <c r="D7" s="1">
        <f t="shared" si="0"/>
        <v>0</v>
      </c>
      <c r="F7" s="2">
        <v>6.3095999999999999E-11</v>
      </c>
      <c r="G7" s="2">
        <v>0</v>
      </c>
      <c r="H7" s="3">
        <v>0</v>
      </c>
      <c r="I7" s="1">
        <f t="shared" si="1"/>
        <v>0</v>
      </c>
      <c r="K7" s="2">
        <v>6.3095999999999999E-11</v>
      </c>
      <c r="L7" s="2">
        <v>0</v>
      </c>
      <c r="M7" s="3">
        <v>0</v>
      </c>
      <c r="N7" s="1">
        <f t="shared" si="2"/>
        <v>0</v>
      </c>
      <c r="P7" s="2">
        <v>6.3095999999999999E-11</v>
      </c>
      <c r="Q7" s="2">
        <v>0</v>
      </c>
      <c r="R7" s="3">
        <v>0</v>
      </c>
      <c r="S7" s="1">
        <f t="shared" si="3"/>
        <v>0</v>
      </c>
      <c r="U7" s="2">
        <v>6.3095999999999999E-11</v>
      </c>
      <c r="V7" s="2">
        <v>0</v>
      </c>
      <c r="W7" s="3">
        <v>0</v>
      </c>
      <c r="X7" s="1">
        <f t="shared" si="4"/>
        <v>0</v>
      </c>
      <c r="Z7" s="2">
        <v>6.3095999999999999E-11</v>
      </c>
      <c r="AA7" s="2">
        <v>0</v>
      </c>
      <c r="AB7" s="3">
        <v>0</v>
      </c>
      <c r="AC7" s="1">
        <f t="shared" si="5"/>
        <v>0</v>
      </c>
      <c r="AE7" s="2">
        <v>6.3095999999999999E-11</v>
      </c>
      <c r="AF7" s="2">
        <v>0</v>
      </c>
      <c r="AG7" s="3">
        <v>0</v>
      </c>
      <c r="AH7" s="1">
        <f t="shared" si="6"/>
        <v>0</v>
      </c>
      <c r="AJ7" s="2">
        <v>6.3095999999999999E-11</v>
      </c>
      <c r="AK7" s="2">
        <v>0</v>
      </c>
      <c r="AL7" s="3">
        <v>5.8047995287573199E-2</v>
      </c>
      <c r="AM7" s="1">
        <f t="shared" si="7"/>
        <v>0</v>
      </c>
      <c r="AO7" s="2">
        <v>6.3095999999999999E-11</v>
      </c>
      <c r="AP7" s="2">
        <v>0</v>
      </c>
      <c r="AQ7" s="3">
        <v>1.0550249140825699E-3</v>
      </c>
      <c r="AR7" s="1">
        <f t="shared" si="8"/>
        <v>0</v>
      </c>
      <c r="AT7" s="2">
        <v>6.3095999999999999E-11</v>
      </c>
      <c r="AU7" s="2">
        <v>0</v>
      </c>
      <c r="AV7" s="3">
        <v>0</v>
      </c>
      <c r="AW7" s="1">
        <f t="shared" si="9"/>
        <v>0</v>
      </c>
    </row>
    <row r="8" spans="1:49" x14ac:dyDescent="0.3">
      <c r="A8" s="2">
        <v>1E-10</v>
      </c>
      <c r="B8" s="2">
        <v>0</v>
      </c>
      <c r="C8" s="3">
        <v>0.31454161953377902</v>
      </c>
      <c r="D8" s="1">
        <f t="shared" si="0"/>
        <v>0</v>
      </c>
      <c r="F8" s="2">
        <v>1E-10</v>
      </c>
      <c r="G8" s="2">
        <v>0</v>
      </c>
      <c r="H8" s="3">
        <v>0</v>
      </c>
      <c r="I8" s="1">
        <f t="shared" si="1"/>
        <v>0</v>
      </c>
      <c r="K8" s="2">
        <v>1E-10</v>
      </c>
      <c r="L8" s="2">
        <v>0</v>
      </c>
      <c r="M8" s="3">
        <v>0</v>
      </c>
      <c r="N8" s="1">
        <f t="shared" si="2"/>
        <v>0</v>
      </c>
      <c r="P8" s="2">
        <v>1E-10</v>
      </c>
      <c r="Q8" s="2">
        <v>0</v>
      </c>
      <c r="R8" s="3">
        <v>0</v>
      </c>
      <c r="S8" s="1">
        <f t="shared" si="3"/>
        <v>0</v>
      </c>
      <c r="U8" s="2">
        <v>1E-10</v>
      </c>
      <c r="V8" s="2">
        <v>0</v>
      </c>
      <c r="W8" s="3">
        <v>0</v>
      </c>
      <c r="X8" s="1">
        <f t="shared" si="4"/>
        <v>0</v>
      </c>
      <c r="Z8" s="2">
        <v>1E-10</v>
      </c>
      <c r="AA8" s="2">
        <v>0</v>
      </c>
      <c r="AB8" s="3">
        <v>0</v>
      </c>
      <c r="AC8" s="1">
        <f t="shared" si="5"/>
        <v>0</v>
      </c>
      <c r="AE8" s="2">
        <v>1E-10</v>
      </c>
      <c r="AF8" s="2">
        <v>0</v>
      </c>
      <c r="AG8" s="3">
        <v>0</v>
      </c>
      <c r="AH8" s="1">
        <f t="shared" si="6"/>
        <v>0</v>
      </c>
      <c r="AJ8" s="2">
        <v>1E-10</v>
      </c>
      <c r="AK8" s="2">
        <v>0</v>
      </c>
      <c r="AL8" s="3">
        <v>4.6596237002947398E-2</v>
      </c>
      <c r="AM8" s="1">
        <f t="shared" si="7"/>
        <v>0</v>
      </c>
      <c r="AO8" s="2">
        <v>1E-10</v>
      </c>
      <c r="AP8" s="2">
        <v>0</v>
      </c>
      <c r="AQ8" s="3">
        <v>8.4688904166450797E-4</v>
      </c>
      <c r="AR8" s="1">
        <f t="shared" si="8"/>
        <v>0</v>
      </c>
      <c r="AT8" s="2">
        <v>1E-10</v>
      </c>
      <c r="AU8" s="2">
        <v>0</v>
      </c>
      <c r="AV8" s="3">
        <v>0</v>
      </c>
      <c r="AW8" s="1">
        <f t="shared" si="9"/>
        <v>0</v>
      </c>
    </row>
    <row r="9" spans="1:49" x14ac:dyDescent="0.3">
      <c r="A9" s="2">
        <v>1.5848999999999999E-10</v>
      </c>
      <c r="B9" s="2">
        <v>0</v>
      </c>
      <c r="C9" s="3">
        <v>0.24615652757025999</v>
      </c>
      <c r="D9" s="1">
        <f t="shared" si="0"/>
        <v>0</v>
      </c>
      <c r="F9" s="2">
        <v>1.5848999999999999E-10</v>
      </c>
      <c r="G9" s="2">
        <v>0</v>
      </c>
      <c r="H9" s="3">
        <v>0</v>
      </c>
      <c r="I9" s="1">
        <f t="shared" si="1"/>
        <v>0</v>
      </c>
      <c r="K9" s="2">
        <v>1.5848999999999999E-10</v>
      </c>
      <c r="L9" s="2">
        <v>0</v>
      </c>
      <c r="M9" s="3">
        <v>0</v>
      </c>
      <c r="N9" s="1">
        <f t="shared" si="2"/>
        <v>0</v>
      </c>
      <c r="P9" s="2">
        <v>1.5848999999999999E-10</v>
      </c>
      <c r="Q9" s="2">
        <v>0</v>
      </c>
      <c r="R9" s="3">
        <v>0</v>
      </c>
      <c r="S9" s="1">
        <f t="shared" si="3"/>
        <v>0</v>
      </c>
      <c r="U9" s="2">
        <v>1.5848999999999999E-10</v>
      </c>
      <c r="V9" s="2">
        <v>0</v>
      </c>
      <c r="W9" s="3">
        <v>0</v>
      </c>
      <c r="X9" s="1">
        <f t="shared" si="4"/>
        <v>0</v>
      </c>
      <c r="Z9" s="2">
        <v>1.5848999999999999E-10</v>
      </c>
      <c r="AA9" s="2">
        <v>0</v>
      </c>
      <c r="AB9" s="3">
        <v>0</v>
      </c>
      <c r="AC9" s="1">
        <f t="shared" si="5"/>
        <v>0</v>
      </c>
      <c r="AE9" s="2">
        <v>1.5848999999999999E-10</v>
      </c>
      <c r="AF9" s="2">
        <v>0</v>
      </c>
      <c r="AG9" s="3">
        <v>0</v>
      </c>
      <c r="AH9" s="1">
        <f t="shared" si="6"/>
        <v>0</v>
      </c>
      <c r="AJ9" s="2">
        <v>1.5848999999999999E-10</v>
      </c>
      <c r="AK9" s="2">
        <v>0</v>
      </c>
      <c r="AL9" s="3">
        <v>3.6464923673783303E-2</v>
      </c>
      <c r="AM9" s="1">
        <f t="shared" si="7"/>
        <v>0</v>
      </c>
      <c r="AO9" s="2">
        <v>1.5848999999999999E-10</v>
      </c>
      <c r="AP9" s="2">
        <v>0</v>
      </c>
      <c r="AQ9" s="3">
        <v>6.6275311065580795E-4</v>
      </c>
      <c r="AR9" s="1">
        <f t="shared" si="8"/>
        <v>0</v>
      </c>
      <c r="AT9" s="2">
        <v>1.5848999999999999E-10</v>
      </c>
      <c r="AU9" s="2">
        <v>0</v>
      </c>
      <c r="AV9" s="3">
        <v>0</v>
      </c>
      <c r="AW9" s="1">
        <f t="shared" si="9"/>
        <v>0</v>
      </c>
    </row>
    <row r="10" spans="1:49" x14ac:dyDescent="0.3">
      <c r="A10" s="2">
        <v>2.5118999999999999E-10</v>
      </c>
      <c r="B10" s="2">
        <v>0</v>
      </c>
      <c r="C10" s="3">
        <v>0.197243590602174</v>
      </c>
      <c r="D10" s="1">
        <f t="shared" si="0"/>
        <v>0</v>
      </c>
      <c r="F10" s="2">
        <v>2.5118999999999999E-10</v>
      </c>
      <c r="G10" s="2">
        <v>0</v>
      </c>
      <c r="H10" s="3">
        <v>0</v>
      </c>
      <c r="I10" s="1">
        <f t="shared" si="1"/>
        <v>0</v>
      </c>
      <c r="K10" s="2">
        <v>2.5118999999999999E-10</v>
      </c>
      <c r="L10" s="2">
        <v>0</v>
      </c>
      <c r="M10" s="3">
        <v>0</v>
      </c>
      <c r="N10" s="1">
        <f t="shared" si="2"/>
        <v>0</v>
      </c>
      <c r="P10" s="2">
        <v>2.5118999999999999E-10</v>
      </c>
      <c r="Q10" s="2">
        <v>0</v>
      </c>
      <c r="R10" s="3">
        <v>0</v>
      </c>
      <c r="S10" s="1">
        <f t="shared" si="3"/>
        <v>0</v>
      </c>
      <c r="U10" s="2">
        <v>2.5118999999999999E-10</v>
      </c>
      <c r="V10" s="2">
        <v>0</v>
      </c>
      <c r="W10" s="3">
        <v>0</v>
      </c>
      <c r="X10" s="1">
        <f t="shared" si="4"/>
        <v>0</v>
      </c>
      <c r="Z10" s="2">
        <v>2.5118999999999999E-10</v>
      </c>
      <c r="AA10" s="2">
        <v>0</v>
      </c>
      <c r="AB10" s="3">
        <v>0</v>
      </c>
      <c r="AC10" s="1">
        <f t="shared" si="5"/>
        <v>0</v>
      </c>
      <c r="AE10" s="2">
        <v>2.5118999999999999E-10</v>
      </c>
      <c r="AF10" s="2">
        <v>0</v>
      </c>
      <c r="AG10" s="3">
        <v>0</v>
      </c>
      <c r="AH10" s="1">
        <f t="shared" si="6"/>
        <v>0</v>
      </c>
      <c r="AJ10" s="2">
        <v>2.5118999999999999E-10</v>
      </c>
      <c r="AK10" s="2">
        <v>0</v>
      </c>
      <c r="AL10" s="3">
        <v>2.9218370277854001E-2</v>
      </c>
      <c r="AM10" s="1">
        <f t="shared" si="7"/>
        <v>0</v>
      </c>
      <c r="AO10" s="2">
        <v>2.5118999999999999E-10</v>
      </c>
      <c r="AP10" s="2">
        <v>0</v>
      </c>
      <c r="AQ10" s="3">
        <v>5.3104710916166298E-4</v>
      </c>
      <c r="AR10" s="1">
        <f t="shared" si="8"/>
        <v>0</v>
      </c>
      <c r="AT10" s="2">
        <v>2.5118999999999999E-10</v>
      </c>
      <c r="AU10" s="2">
        <v>0</v>
      </c>
      <c r="AV10" s="3">
        <v>0</v>
      </c>
      <c r="AW10" s="1">
        <f t="shared" si="9"/>
        <v>0</v>
      </c>
    </row>
    <row r="11" spans="1:49" x14ac:dyDescent="0.3">
      <c r="A11" s="2">
        <v>3.9810999999999998E-10</v>
      </c>
      <c r="B11" s="2">
        <v>0</v>
      </c>
      <c r="C11" s="3">
        <v>0.15833769639163101</v>
      </c>
      <c r="D11" s="1">
        <f t="shared" si="0"/>
        <v>0</v>
      </c>
      <c r="F11" s="2">
        <v>3.9810999999999998E-10</v>
      </c>
      <c r="G11" s="2">
        <v>0</v>
      </c>
      <c r="H11" s="3">
        <v>0</v>
      </c>
      <c r="I11" s="1">
        <f t="shared" si="1"/>
        <v>0</v>
      </c>
      <c r="K11" s="2">
        <v>3.9810999999999998E-10</v>
      </c>
      <c r="L11" s="2">
        <v>0</v>
      </c>
      <c r="M11" s="3">
        <v>0</v>
      </c>
      <c r="N11" s="1">
        <f t="shared" si="2"/>
        <v>0</v>
      </c>
      <c r="P11" s="2">
        <v>3.9810999999999998E-10</v>
      </c>
      <c r="Q11" s="2">
        <v>0</v>
      </c>
      <c r="R11" s="3">
        <v>0</v>
      </c>
      <c r="S11" s="1">
        <f t="shared" si="3"/>
        <v>0</v>
      </c>
      <c r="U11" s="2">
        <v>3.9810999999999998E-10</v>
      </c>
      <c r="V11" s="2">
        <v>0</v>
      </c>
      <c r="W11" s="3">
        <v>0</v>
      </c>
      <c r="X11" s="1">
        <f t="shared" si="4"/>
        <v>0</v>
      </c>
      <c r="Z11" s="2">
        <v>3.9810999999999998E-10</v>
      </c>
      <c r="AA11" s="2">
        <v>0</v>
      </c>
      <c r="AB11" s="3">
        <v>0</v>
      </c>
      <c r="AC11" s="1">
        <f t="shared" si="5"/>
        <v>0</v>
      </c>
      <c r="AE11" s="2">
        <v>3.9810999999999998E-10</v>
      </c>
      <c r="AF11" s="2">
        <v>0</v>
      </c>
      <c r="AG11" s="3">
        <v>0</v>
      </c>
      <c r="AH11" s="1">
        <f t="shared" si="6"/>
        <v>0</v>
      </c>
      <c r="AJ11" s="2">
        <v>3.9810999999999998E-10</v>
      </c>
      <c r="AK11" s="2">
        <v>0</v>
      </c>
      <c r="AL11" s="3">
        <v>2.3454092003218401E-2</v>
      </c>
      <c r="AM11" s="1">
        <f t="shared" si="7"/>
        <v>0</v>
      </c>
      <c r="AO11" s="2">
        <v>3.9810999999999998E-10</v>
      </c>
      <c r="AP11" s="2">
        <v>0</v>
      </c>
      <c r="AQ11" s="3">
        <v>4.2628236820492098E-4</v>
      </c>
      <c r="AR11" s="1">
        <f t="shared" si="8"/>
        <v>0</v>
      </c>
      <c r="AT11" s="2">
        <v>3.9810999999999998E-10</v>
      </c>
      <c r="AU11" s="2">
        <v>0</v>
      </c>
      <c r="AV11" s="3">
        <v>0</v>
      </c>
      <c r="AW11" s="1">
        <f t="shared" si="9"/>
        <v>0</v>
      </c>
    </row>
    <row r="12" spans="1:49" x14ac:dyDescent="0.3">
      <c r="A12" s="2">
        <v>6.3095999999999996E-10</v>
      </c>
      <c r="B12" s="2">
        <v>0</v>
      </c>
      <c r="C12" s="3">
        <v>0.123919622977657</v>
      </c>
      <c r="D12" s="1">
        <f t="shared" si="0"/>
        <v>0</v>
      </c>
      <c r="F12" s="2">
        <v>6.3095999999999996E-10</v>
      </c>
      <c r="G12" s="2">
        <v>0</v>
      </c>
      <c r="H12" s="3">
        <v>0</v>
      </c>
      <c r="I12" s="1">
        <f t="shared" si="1"/>
        <v>0</v>
      </c>
      <c r="K12" s="2">
        <v>6.3095999999999996E-10</v>
      </c>
      <c r="L12" s="2">
        <v>0</v>
      </c>
      <c r="M12" s="3">
        <v>0</v>
      </c>
      <c r="N12" s="1">
        <f t="shared" si="2"/>
        <v>0</v>
      </c>
      <c r="P12" s="2">
        <v>6.3095999999999996E-10</v>
      </c>
      <c r="Q12" s="2">
        <v>0</v>
      </c>
      <c r="R12" s="3">
        <v>0</v>
      </c>
      <c r="S12" s="1">
        <f t="shared" si="3"/>
        <v>0</v>
      </c>
      <c r="U12" s="2">
        <v>6.3095999999999996E-10</v>
      </c>
      <c r="V12" s="2">
        <v>0</v>
      </c>
      <c r="W12" s="3">
        <v>0</v>
      </c>
      <c r="X12" s="1">
        <f t="shared" si="4"/>
        <v>0</v>
      </c>
      <c r="Z12" s="2">
        <v>6.3095999999999996E-10</v>
      </c>
      <c r="AA12" s="2">
        <v>0</v>
      </c>
      <c r="AB12" s="3">
        <v>0</v>
      </c>
      <c r="AC12" s="1">
        <f t="shared" si="5"/>
        <v>0</v>
      </c>
      <c r="AE12" s="2">
        <v>6.3095999999999996E-10</v>
      </c>
      <c r="AF12" s="2">
        <v>0</v>
      </c>
      <c r="AG12" s="3">
        <v>0</v>
      </c>
      <c r="AH12" s="1">
        <f t="shared" si="6"/>
        <v>0</v>
      </c>
      <c r="AJ12" s="2">
        <v>6.3095999999999996E-10</v>
      </c>
      <c r="AK12" s="2">
        <v>0</v>
      </c>
      <c r="AL12" s="3">
        <v>1.8354481389851199E-2</v>
      </c>
      <c r="AM12" s="1">
        <f t="shared" si="7"/>
        <v>0</v>
      </c>
      <c r="AO12" s="2">
        <v>6.3095999999999996E-10</v>
      </c>
      <c r="AP12" s="2">
        <v>0</v>
      </c>
      <c r="AQ12" s="3">
        <v>3.3359774900985098E-4</v>
      </c>
      <c r="AR12" s="1">
        <f t="shared" si="8"/>
        <v>0</v>
      </c>
      <c r="AT12" s="2">
        <v>6.3095999999999996E-10</v>
      </c>
      <c r="AU12" s="2">
        <v>0</v>
      </c>
      <c r="AV12" s="3">
        <v>0</v>
      </c>
      <c r="AW12" s="1">
        <f t="shared" si="9"/>
        <v>0</v>
      </c>
    </row>
    <row r="13" spans="1:49" x14ac:dyDescent="0.3">
      <c r="A13" s="2">
        <v>1.0000000000000001E-9</v>
      </c>
      <c r="B13" s="2">
        <v>0</v>
      </c>
      <c r="C13" s="3">
        <v>9.9303809410388702E-2</v>
      </c>
      <c r="D13" s="1">
        <f t="shared" si="0"/>
        <v>0</v>
      </c>
      <c r="F13" s="2">
        <v>1.0000000000000001E-9</v>
      </c>
      <c r="G13" s="2">
        <v>0</v>
      </c>
      <c r="H13" s="3">
        <v>0</v>
      </c>
      <c r="I13" s="1">
        <f t="shared" si="1"/>
        <v>0</v>
      </c>
      <c r="K13" s="2">
        <v>1.0000000000000001E-9</v>
      </c>
      <c r="L13" s="2">
        <v>0</v>
      </c>
      <c r="M13" s="3">
        <v>0</v>
      </c>
      <c r="N13" s="1">
        <f t="shared" si="2"/>
        <v>0</v>
      </c>
      <c r="P13" s="2">
        <v>1.0000000000000001E-9</v>
      </c>
      <c r="Q13" s="2">
        <v>0</v>
      </c>
      <c r="R13" s="3">
        <v>0</v>
      </c>
      <c r="S13" s="1">
        <f t="shared" si="3"/>
        <v>0</v>
      </c>
      <c r="U13" s="2">
        <v>1.0000000000000001E-9</v>
      </c>
      <c r="V13" s="2">
        <v>0</v>
      </c>
      <c r="W13" s="3">
        <v>0</v>
      </c>
      <c r="X13" s="1">
        <f t="shared" si="4"/>
        <v>0</v>
      </c>
      <c r="Z13" s="2">
        <v>1.0000000000000001E-9</v>
      </c>
      <c r="AA13" s="2">
        <v>0</v>
      </c>
      <c r="AB13" s="3">
        <v>0</v>
      </c>
      <c r="AC13" s="1">
        <f t="shared" si="5"/>
        <v>0</v>
      </c>
      <c r="AE13" s="2">
        <v>1.0000000000000001E-9</v>
      </c>
      <c r="AF13" s="2">
        <v>0</v>
      </c>
      <c r="AG13" s="3">
        <v>0</v>
      </c>
      <c r="AH13" s="1">
        <f t="shared" si="6"/>
        <v>0</v>
      </c>
      <c r="AJ13" s="2">
        <v>1.0000000000000001E-9</v>
      </c>
      <c r="AK13" s="2">
        <v>0</v>
      </c>
      <c r="AL13" s="3">
        <v>1.4706904436897501E-2</v>
      </c>
      <c r="AM13" s="1">
        <f t="shared" si="7"/>
        <v>0</v>
      </c>
      <c r="AO13" s="2">
        <v>1.0000000000000001E-9</v>
      </c>
      <c r="AP13" s="2">
        <v>0</v>
      </c>
      <c r="AQ13" s="3">
        <v>2.6730393327070999E-4</v>
      </c>
      <c r="AR13" s="1">
        <f t="shared" si="8"/>
        <v>0</v>
      </c>
      <c r="AT13" s="2">
        <v>1.0000000000000001E-9</v>
      </c>
      <c r="AU13" s="2">
        <v>0</v>
      </c>
      <c r="AV13" s="3">
        <v>0</v>
      </c>
      <c r="AW13" s="1">
        <f t="shared" si="9"/>
        <v>0</v>
      </c>
    </row>
    <row r="14" spans="1:49" x14ac:dyDescent="0.3">
      <c r="A14" s="2">
        <v>1.5849E-9</v>
      </c>
      <c r="B14" s="2">
        <v>0</v>
      </c>
      <c r="C14" s="3">
        <v>7.9725787671501597E-2</v>
      </c>
      <c r="D14" s="1">
        <f t="shared" si="0"/>
        <v>0</v>
      </c>
      <c r="F14" s="2">
        <v>1.5849E-9</v>
      </c>
      <c r="G14" s="2">
        <v>0</v>
      </c>
      <c r="H14" s="3">
        <v>0</v>
      </c>
      <c r="I14" s="1">
        <f t="shared" si="1"/>
        <v>0</v>
      </c>
      <c r="K14" s="2">
        <v>1.5849E-9</v>
      </c>
      <c r="L14" s="2">
        <v>0</v>
      </c>
      <c r="M14" s="3">
        <v>0</v>
      </c>
      <c r="N14" s="1">
        <f t="shared" si="2"/>
        <v>0</v>
      </c>
      <c r="P14" s="2">
        <v>1.5849E-9</v>
      </c>
      <c r="Q14" s="2">
        <v>0</v>
      </c>
      <c r="R14" s="3">
        <v>0</v>
      </c>
      <c r="S14" s="1">
        <f t="shared" si="3"/>
        <v>0</v>
      </c>
      <c r="U14" s="2">
        <v>1.5849E-9</v>
      </c>
      <c r="V14" s="2">
        <v>0</v>
      </c>
      <c r="W14" s="3">
        <v>0</v>
      </c>
      <c r="X14" s="1">
        <f t="shared" si="4"/>
        <v>0</v>
      </c>
      <c r="Z14" s="2">
        <v>1.5849E-9</v>
      </c>
      <c r="AA14" s="2">
        <v>0</v>
      </c>
      <c r="AB14" s="3">
        <v>0</v>
      </c>
      <c r="AC14" s="1">
        <f t="shared" si="5"/>
        <v>0</v>
      </c>
      <c r="AE14" s="2">
        <v>1.5849E-9</v>
      </c>
      <c r="AF14" s="2">
        <v>0</v>
      </c>
      <c r="AG14" s="3">
        <v>0</v>
      </c>
      <c r="AH14" s="1">
        <f t="shared" si="6"/>
        <v>0</v>
      </c>
      <c r="AJ14" s="2">
        <v>1.5849E-9</v>
      </c>
      <c r="AK14" s="2">
        <v>0</v>
      </c>
      <c r="AL14" s="3">
        <v>1.1805427280899099E-2</v>
      </c>
      <c r="AM14" s="1">
        <f t="shared" si="7"/>
        <v>0</v>
      </c>
      <c r="AO14" s="2">
        <v>1.5849E-9</v>
      </c>
      <c r="AP14" s="2">
        <v>0</v>
      </c>
      <c r="AQ14" s="3">
        <v>2.1457118274732001E-4</v>
      </c>
      <c r="AR14" s="1">
        <f t="shared" si="8"/>
        <v>0</v>
      </c>
      <c r="AT14" s="2">
        <v>1.5849E-9</v>
      </c>
      <c r="AU14" s="2">
        <v>0</v>
      </c>
      <c r="AV14" s="3">
        <v>0</v>
      </c>
      <c r="AW14" s="1">
        <f t="shared" si="9"/>
        <v>0</v>
      </c>
    </row>
    <row r="15" spans="1:49" x14ac:dyDescent="0.3">
      <c r="A15" s="2">
        <v>2.5119E-9</v>
      </c>
      <c r="B15" s="2">
        <v>0</v>
      </c>
      <c r="C15" s="3">
        <v>6.2408883026923698E-2</v>
      </c>
      <c r="D15" s="1">
        <f t="shared" si="0"/>
        <v>0</v>
      </c>
      <c r="F15" s="2">
        <v>2.5119E-9</v>
      </c>
      <c r="G15" s="2">
        <v>0</v>
      </c>
      <c r="H15" s="3">
        <v>0</v>
      </c>
      <c r="I15" s="1">
        <f t="shared" si="1"/>
        <v>0</v>
      </c>
      <c r="K15" s="2">
        <v>2.5119E-9</v>
      </c>
      <c r="L15" s="2">
        <v>0</v>
      </c>
      <c r="M15" s="3">
        <v>0</v>
      </c>
      <c r="N15" s="1">
        <f t="shared" si="2"/>
        <v>0</v>
      </c>
      <c r="P15" s="2">
        <v>2.5119E-9</v>
      </c>
      <c r="Q15" s="2">
        <v>0</v>
      </c>
      <c r="R15" s="3">
        <v>0</v>
      </c>
      <c r="S15" s="1">
        <f t="shared" si="3"/>
        <v>0</v>
      </c>
      <c r="U15" s="2">
        <v>2.5119E-9</v>
      </c>
      <c r="V15" s="2">
        <v>0</v>
      </c>
      <c r="W15" s="3">
        <v>0</v>
      </c>
      <c r="X15" s="1">
        <f t="shared" si="4"/>
        <v>0</v>
      </c>
      <c r="Z15" s="2">
        <v>2.5119E-9</v>
      </c>
      <c r="AA15" s="2">
        <v>0</v>
      </c>
      <c r="AB15" s="3">
        <v>0</v>
      </c>
      <c r="AC15" s="1">
        <f t="shared" si="5"/>
        <v>0</v>
      </c>
      <c r="AE15" s="2">
        <v>2.5119E-9</v>
      </c>
      <c r="AF15" s="2">
        <v>0</v>
      </c>
      <c r="AG15" s="3">
        <v>0</v>
      </c>
      <c r="AH15" s="1">
        <f t="shared" si="6"/>
        <v>0</v>
      </c>
      <c r="AJ15" s="2">
        <v>2.5119E-9</v>
      </c>
      <c r="AK15" s="2">
        <v>0</v>
      </c>
      <c r="AL15" s="3">
        <v>9.2385028715731808E-3</v>
      </c>
      <c r="AM15" s="1">
        <f t="shared" si="7"/>
        <v>0</v>
      </c>
      <c r="AO15" s="2">
        <v>2.5119E-9</v>
      </c>
      <c r="AP15" s="2">
        <v>0</v>
      </c>
      <c r="AQ15" s="3">
        <v>1.67919407165834E-4</v>
      </c>
      <c r="AR15" s="1">
        <f t="shared" si="8"/>
        <v>0</v>
      </c>
      <c r="AT15" s="2">
        <v>2.5119E-9</v>
      </c>
      <c r="AU15" s="2">
        <v>0</v>
      </c>
      <c r="AV15" s="3">
        <v>0</v>
      </c>
      <c r="AW15" s="1">
        <f t="shared" si="9"/>
        <v>0</v>
      </c>
    </row>
    <row r="16" spans="1:49" x14ac:dyDescent="0.3">
      <c r="A16" s="2">
        <v>3.9810999999999998E-9</v>
      </c>
      <c r="B16" s="2">
        <v>424.65499999999997</v>
      </c>
      <c r="C16" s="3">
        <v>4.8862514022933699E-2</v>
      </c>
      <c r="D16" s="1">
        <f t="shared" si="0"/>
        <v>20.74971089240891</v>
      </c>
      <c r="F16" s="2">
        <v>3.9810999999999998E-9</v>
      </c>
      <c r="G16" s="2">
        <v>424.65499999999997</v>
      </c>
      <c r="H16" s="3">
        <v>0</v>
      </c>
      <c r="I16" s="1">
        <f t="shared" si="1"/>
        <v>0</v>
      </c>
      <c r="K16" s="2">
        <v>3.9810999999999998E-9</v>
      </c>
      <c r="L16" s="2">
        <v>424.65499999999997</v>
      </c>
      <c r="M16" s="3">
        <v>0</v>
      </c>
      <c r="N16" s="1">
        <f t="shared" si="2"/>
        <v>0</v>
      </c>
      <c r="P16" s="2">
        <v>3.9810999999999998E-9</v>
      </c>
      <c r="Q16" s="2">
        <v>424.65499999999997</v>
      </c>
      <c r="R16" s="3">
        <v>0</v>
      </c>
      <c r="S16" s="1">
        <f t="shared" si="3"/>
        <v>0</v>
      </c>
      <c r="U16" s="2">
        <v>3.9810999999999998E-9</v>
      </c>
      <c r="V16" s="2">
        <v>424.65499999999997</v>
      </c>
      <c r="W16" s="3">
        <v>0</v>
      </c>
      <c r="X16" s="1">
        <f t="shared" si="4"/>
        <v>0</v>
      </c>
      <c r="Z16" s="2">
        <v>3.9810999999999998E-9</v>
      </c>
      <c r="AA16" s="2">
        <v>424.65499999999997</v>
      </c>
      <c r="AB16" s="3">
        <v>0</v>
      </c>
      <c r="AC16" s="1">
        <f t="shared" si="5"/>
        <v>0</v>
      </c>
      <c r="AE16" s="2">
        <v>3.9810999999999998E-9</v>
      </c>
      <c r="AF16" s="2">
        <v>424.65499999999997</v>
      </c>
      <c r="AG16" s="3">
        <v>0</v>
      </c>
      <c r="AH16" s="1">
        <f t="shared" si="6"/>
        <v>0</v>
      </c>
      <c r="AJ16" s="2">
        <v>3.9810999999999998E-9</v>
      </c>
      <c r="AK16" s="2">
        <v>424.65499999999997</v>
      </c>
      <c r="AL16" s="3">
        <v>7.2296817924806201E-3</v>
      </c>
      <c r="AM16" s="1">
        <f t="shared" si="7"/>
        <v>3.0701205215858574</v>
      </c>
      <c r="AO16" s="2">
        <v>3.9810999999999998E-9</v>
      </c>
      <c r="AP16" s="2">
        <v>424.65499999999997</v>
      </c>
      <c r="AQ16" s="3">
        <v>1.3141110382706601E-4</v>
      </c>
      <c r="AR16" s="1">
        <f t="shared" si="8"/>
        <v>5.5804382295682714E-2</v>
      </c>
      <c r="AT16" s="2">
        <v>3.9810999999999998E-9</v>
      </c>
      <c r="AU16" s="2">
        <v>424.65499999999997</v>
      </c>
      <c r="AV16" s="3">
        <v>0</v>
      </c>
      <c r="AW16" s="1">
        <f t="shared" si="9"/>
        <v>0</v>
      </c>
    </row>
    <row r="17" spans="1:49" x14ac:dyDescent="0.3">
      <c r="A17" s="2">
        <v>6.3095999999999998E-9</v>
      </c>
      <c r="B17" s="2">
        <v>1313.58</v>
      </c>
      <c r="C17" s="3">
        <v>3.9180388361817198E-2</v>
      </c>
      <c r="D17" s="1">
        <f t="shared" si="0"/>
        <v>51.466574544315833</v>
      </c>
      <c r="F17" s="2">
        <v>6.3095999999999998E-9</v>
      </c>
      <c r="G17" s="2">
        <v>1313.58</v>
      </c>
      <c r="H17" s="3">
        <v>0</v>
      </c>
      <c r="I17" s="1">
        <f t="shared" si="1"/>
        <v>0</v>
      </c>
      <c r="K17" s="2">
        <v>6.3095999999999998E-9</v>
      </c>
      <c r="L17" s="2">
        <v>1313.58</v>
      </c>
      <c r="M17" s="3">
        <v>0</v>
      </c>
      <c r="N17" s="1">
        <f t="shared" si="2"/>
        <v>0</v>
      </c>
      <c r="P17" s="2">
        <v>6.3095999999999998E-9</v>
      </c>
      <c r="Q17" s="2">
        <v>1313.58</v>
      </c>
      <c r="R17" s="3">
        <v>0</v>
      </c>
      <c r="S17" s="1">
        <f t="shared" si="3"/>
        <v>0</v>
      </c>
      <c r="U17" s="2">
        <v>6.3095999999999998E-9</v>
      </c>
      <c r="V17" s="2">
        <v>1313.58</v>
      </c>
      <c r="W17" s="3">
        <v>0</v>
      </c>
      <c r="X17" s="1">
        <f t="shared" si="4"/>
        <v>0</v>
      </c>
      <c r="Z17" s="2">
        <v>6.3095999999999998E-9</v>
      </c>
      <c r="AA17" s="2">
        <v>1313.58</v>
      </c>
      <c r="AB17" s="3">
        <v>0</v>
      </c>
      <c r="AC17" s="1">
        <f t="shared" si="5"/>
        <v>0</v>
      </c>
      <c r="AE17" s="2">
        <v>6.3095999999999998E-9</v>
      </c>
      <c r="AF17" s="2">
        <v>1313.58</v>
      </c>
      <c r="AG17" s="3">
        <v>0</v>
      </c>
      <c r="AH17" s="1">
        <f t="shared" si="6"/>
        <v>0</v>
      </c>
      <c r="AJ17" s="2">
        <v>6.3095999999999998E-9</v>
      </c>
      <c r="AK17" s="2">
        <v>1313.58</v>
      </c>
      <c r="AL17" s="3">
        <v>5.7928534043110401E-3</v>
      </c>
      <c r="AM17" s="1">
        <f t="shared" si="7"/>
        <v>7.6093763748348957</v>
      </c>
      <c r="AO17" s="2">
        <v>6.3095999999999998E-9</v>
      </c>
      <c r="AP17" s="2">
        <v>1313.58</v>
      </c>
      <c r="AQ17" s="3">
        <v>1.05298395743995E-4</v>
      </c>
      <c r="AR17" s="1">
        <f t="shared" si="8"/>
        <v>0.13831786668139695</v>
      </c>
      <c r="AT17" s="2">
        <v>6.3095999999999998E-9</v>
      </c>
      <c r="AU17" s="2">
        <v>1313.58</v>
      </c>
      <c r="AV17" s="3">
        <v>0</v>
      </c>
      <c r="AW17" s="1">
        <f t="shared" si="9"/>
        <v>0</v>
      </c>
    </row>
    <row r="18" spans="1:49" x14ac:dyDescent="0.3">
      <c r="A18" s="2">
        <v>1E-8</v>
      </c>
      <c r="B18" s="2">
        <v>2049.31</v>
      </c>
      <c r="C18" s="3">
        <v>3.1485180462514598E-2</v>
      </c>
      <c r="D18" s="1">
        <f t="shared" si="0"/>
        <v>64.522895173635789</v>
      </c>
      <c r="F18" s="2">
        <v>1E-8</v>
      </c>
      <c r="G18" s="2">
        <v>2049.31</v>
      </c>
      <c r="H18" s="3">
        <v>0</v>
      </c>
      <c r="I18" s="1">
        <f t="shared" si="1"/>
        <v>0</v>
      </c>
      <c r="K18" s="2">
        <v>1E-8</v>
      </c>
      <c r="L18" s="2">
        <v>2049.31</v>
      </c>
      <c r="M18" s="3">
        <v>0</v>
      </c>
      <c r="N18" s="1">
        <f t="shared" si="2"/>
        <v>0</v>
      </c>
      <c r="P18" s="2">
        <v>1E-8</v>
      </c>
      <c r="Q18" s="2">
        <v>2049.31</v>
      </c>
      <c r="R18" s="3">
        <v>0</v>
      </c>
      <c r="S18" s="1">
        <f t="shared" si="3"/>
        <v>0</v>
      </c>
      <c r="U18" s="2">
        <v>1E-8</v>
      </c>
      <c r="V18" s="2">
        <v>2049.31</v>
      </c>
      <c r="W18" s="3">
        <v>0</v>
      </c>
      <c r="X18" s="1">
        <f t="shared" si="4"/>
        <v>0</v>
      </c>
      <c r="Z18" s="2">
        <v>1E-8</v>
      </c>
      <c r="AA18" s="2">
        <v>2049.31</v>
      </c>
      <c r="AB18" s="3">
        <v>0</v>
      </c>
      <c r="AC18" s="1">
        <f t="shared" si="5"/>
        <v>0</v>
      </c>
      <c r="AE18" s="2">
        <v>1E-8</v>
      </c>
      <c r="AF18" s="2">
        <v>2049.31</v>
      </c>
      <c r="AG18" s="3">
        <v>0</v>
      </c>
      <c r="AH18" s="1">
        <f t="shared" si="6"/>
        <v>0</v>
      </c>
      <c r="AJ18" s="2">
        <v>1E-8</v>
      </c>
      <c r="AK18" s="2">
        <v>2049.31</v>
      </c>
      <c r="AL18" s="3">
        <v>4.6499923059309198E-3</v>
      </c>
      <c r="AM18" s="1">
        <f t="shared" si="7"/>
        <v>9.5292757324672923</v>
      </c>
      <c r="AO18" s="2">
        <v>1E-8</v>
      </c>
      <c r="AP18" s="2">
        <v>2049.31</v>
      </c>
      <c r="AQ18" s="2">
        <v>8.4527855283841606E-5</v>
      </c>
      <c r="AR18" s="1">
        <f t="shared" si="8"/>
        <v>0.17322377911172943</v>
      </c>
      <c r="AT18" s="2">
        <v>1E-8</v>
      </c>
      <c r="AU18" s="2">
        <v>2049.31</v>
      </c>
      <c r="AV18" s="3">
        <v>0</v>
      </c>
      <c r="AW18" s="1">
        <f t="shared" si="9"/>
        <v>0</v>
      </c>
    </row>
    <row r="19" spans="1:49" x14ac:dyDescent="0.3">
      <c r="A19" s="2">
        <v>1.5848999999999999E-8</v>
      </c>
      <c r="B19" s="2">
        <v>1612.83</v>
      </c>
      <c r="C19" s="3">
        <v>2.4684693954781799E-2</v>
      </c>
      <c r="D19" s="1">
        <f t="shared" si="0"/>
        <v>39.812214951090731</v>
      </c>
      <c r="F19" s="2">
        <v>1.5848999999999999E-8</v>
      </c>
      <c r="G19" s="2">
        <v>1612.83</v>
      </c>
      <c r="H19" s="3">
        <v>0</v>
      </c>
      <c r="I19" s="1">
        <f t="shared" si="1"/>
        <v>0</v>
      </c>
      <c r="K19" s="2">
        <v>1.5848999999999999E-8</v>
      </c>
      <c r="L19" s="2">
        <v>1612.83</v>
      </c>
      <c r="M19" s="3">
        <v>0</v>
      </c>
      <c r="N19" s="1">
        <f t="shared" si="2"/>
        <v>0</v>
      </c>
      <c r="P19" s="2">
        <v>1.5848999999999999E-8</v>
      </c>
      <c r="Q19" s="2">
        <v>1612.83</v>
      </c>
      <c r="R19" s="3">
        <v>0</v>
      </c>
      <c r="S19" s="1">
        <f t="shared" si="3"/>
        <v>0</v>
      </c>
      <c r="U19" s="2">
        <v>1.5848999999999999E-8</v>
      </c>
      <c r="V19" s="2">
        <v>1612.83</v>
      </c>
      <c r="W19" s="3">
        <v>0</v>
      </c>
      <c r="X19" s="1">
        <f t="shared" si="4"/>
        <v>0</v>
      </c>
      <c r="Z19" s="2">
        <v>1.5848999999999999E-8</v>
      </c>
      <c r="AA19" s="2">
        <v>1612.83</v>
      </c>
      <c r="AB19" s="3">
        <v>0</v>
      </c>
      <c r="AC19" s="1">
        <f t="shared" si="5"/>
        <v>0</v>
      </c>
      <c r="AE19" s="2">
        <v>1.5848999999999999E-8</v>
      </c>
      <c r="AF19" s="2">
        <v>1612.83</v>
      </c>
      <c r="AG19" s="3">
        <v>0</v>
      </c>
      <c r="AH19" s="1">
        <f t="shared" si="6"/>
        <v>0</v>
      </c>
      <c r="AJ19" s="2">
        <v>1.5848999999999999E-8</v>
      </c>
      <c r="AK19" s="2">
        <v>1612.83</v>
      </c>
      <c r="AL19" s="3">
        <v>3.6389536889687899E-3</v>
      </c>
      <c r="AM19" s="1">
        <f t="shared" si="7"/>
        <v>5.8690136781795328</v>
      </c>
      <c r="AO19" s="2">
        <v>1.5848999999999999E-8</v>
      </c>
      <c r="AP19" s="2">
        <v>1612.83</v>
      </c>
      <c r="AQ19" s="2">
        <v>6.6154587689101204E-5</v>
      </c>
      <c r="AR19" s="1">
        <f t="shared" si="8"/>
        <v>0.10669610366261309</v>
      </c>
      <c r="AT19" s="2">
        <v>1.5848999999999999E-8</v>
      </c>
      <c r="AU19" s="2">
        <v>1612.83</v>
      </c>
      <c r="AV19" s="3">
        <v>0</v>
      </c>
      <c r="AW19" s="1">
        <f t="shared" si="9"/>
        <v>0</v>
      </c>
    </row>
    <row r="20" spans="1:49" x14ac:dyDescent="0.3">
      <c r="A20" s="2">
        <v>2.5119000000000001E-8</v>
      </c>
      <c r="B20" s="2">
        <v>2450.86</v>
      </c>
      <c r="C20" s="3">
        <v>1.9831074524398799E-2</v>
      </c>
      <c r="D20" s="1">
        <f t="shared" si="0"/>
        <v>48.603187308868044</v>
      </c>
      <c r="F20" s="2">
        <v>2.5119000000000001E-8</v>
      </c>
      <c r="G20" s="2">
        <v>2450.86</v>
      </c>
      <c r="H20" s="3">
        <v>0</v>
      </c>
      <c r="I20" s="1">
        <f t="shared" si="1"/>
        <v>0</v>
      </c>
      <c r="K20" s="2">
        <v>2.5119000000000001E-8</v>
      </c>
      <c r="L20" s="2">
        <v>2450.86</v>
      </c>
      <c r="M20" s="3">
        <v>0</v>
      </c>
      <c r="N20" s="1">
        <f t="shared" si="2"/>
        <v>0</v>
      </c>
      <c r="P20" s="2">
        <v>2.5119000000000001E-8</v>
      </c>
      <c r="Q20" s="2">
        <v>2450.86</v>
      </c>
      <c r="R20" s="3">
        <v>0</v>
      </c>
      <c r="S20" s="1">
        <f t="shared" si="3"/>
        <v>0</v>
      </c>
      <c r="U20" s="2">
        <v>2.5119000000000001E-8</v>
      </c>
      <c r="V20" s="2">
        <v>2450.86</v>
      </c>
      <c r="W20" s="3">
        <v>0</v>
      </c>
      <c r="X20" s="1">
        <f t="shared" si="4"/>
        <v>0</v>
      </c>
      <c r="Z20" s="2">
        <v>2.5119000000000001E-8</v>
      </c>
      <c r="AA20" s="2">
        <v>2450.86</v>
      </c>
      <c r="AB20" s="3">
        <v>0</v>
      </c>
      <c r="AC20" s="1">
        <f t="shared" si="5"/>
        <v>0</v>
      </c>
      <c r="AE20" s="2">
        <v>2.5119000000000001E-8</v>
      </c>
      <c r="AF20" s="2">
        <v>2450.86</v>
      </c>
      <c r="AG20" s="3">
        <v>0</v>
      </c>
      <c r="AH20" s="1">
        <f t="shared" si="6"/>
        <v>0</v>
      </c>
      <c r="AJ20" s="2">
        <v>2.5119000000000001E-8</v>
      </c>
      <c r="AK20" s="2">
        <v>2450.86</v>
      </c>
      <c r="AL20" s="3">
        <v>2.9158247577691998E-3</v>
      </c>
      <c r="AM20" s="1">
        <f t="shared" si="7"/>
        <v>7.1462782658262212</v>
      </c>
      <c r="AO20" s="2">
        <v>2.5119000000000001E-8</v>
      </c>
      <c r="AP20" s="2">
        <v>2450.86</v>
      </c>
      <c r="AQ20" s="2">
        <v>5.3016364389868501E-5</v>
      </c>
      <c r="AR20" s="1">
        <f t="shared" si="8"/>
        <v>0.12993568682855311</v>
      </c>
      <c r="AT20" s="2">
        <v>2.5119000000000001E-8</v>
      </c>
      <c r="AU20" s="2">
        <v>2450.86</v>
      </c>
      <c r="AV20" s="3">
        <v>0</v>
      </c>
      <c r="AW20" s="1">
        <f t="shared" si="9"/>
        <v>0</v>
      </c>
    </row>
    <row r="21" spans="1:49" x14ac:dyDescent="0.3">
      <c r="A21" s="2">
        <v>3.9810999999999998E-8</v>
      </c>
      <c r="B21" s="2">
        <v>5426.18</v>
      </c>
      <c r="C21" s="3">
        <v>1.6323555948467201E-2</v>
      </c>
      <c r="D21" s="1">
        <f t="shared" si="0"/>
        <v>88.57455281645376</v>
      </c>
      <c r="F21" s="2">
        <v>3.9810999999999998E-8</v>
      </c>
      <c r="G21" s="2">
        <v>5426.18</v>
      </c>
      <c r="H21" s="3">
        <v>0</v>
      </c>
      <c r="I21" s="1">
        <f t="shared" si="1"/>
        <v>0</v>
      </c>
      <c r="K21" s="2">
        <v>3.9810999999999998E-8</v>
      </c>
      <c r="L21" s="2">
        <v>5426.18</v>
      </c>
      <c r="M21" s="3">
        <v>0</v>
      </c>
      <c r="N21" s="1">
        <f t="shared" si="2"/>
        <v>0</v>
      </c>
      <c r="P21" s="2">
        <v>3.9810999999999998E-8</v>
      </c>
      <c r="Q21" s="2">
        <v>5426.18</v>
      </c>
      <c r="R21" s="3">
        <v>0</v>
      </c>
      <c r="S21" s="1">
        <f t="shared" si="3"/>
        <v>0</v>
      </c>
      <c r="U21" s="2">
        <v>3.9810999999999998E-8</v>
      </c>
      <c r="V21" s="2">
        <v>5426.18</v>
      </c>
      <c r="W21" s="3">
        <v>0</v>
      </c>
      <c r="X21" s="1">
        <f t="shared" si="4"/>
        <v>0</v>
      </c>
      <c r="Z21" s="2">
        <v>3.9810999999999998E-8</v>
      </c>
      <c r="AA21" s="2">
        <v>5426.18</v>
      </c>
      <c r="AB21" s="3">
        <v>0</v>
      </c>
      <c r="AC21" s="1">
        <f t="shared" si="5"/>
        <v>0</v>
      </c>
      <c r="AE21" s="2">
        <v>3.9810999999999998E-8</v>
      </c>
      <c r="AF21" s="2">
        <v>5426.18</v>
      </c>
      <c r="AG21" s="3">
        <v>0</v>
      </c>
      <c r="AH21" s="1">
        <f t="shared" si="6"/>
        <v>0</v>
      </c>
      <c r="AJ21" s="2">
        <v>3.9810999999999998E-8</v>
      </c>
      <c r="AK21" s="2">
        <v>5426.18</v>
      </c>
      <c r="AL21" s="3">
        <v>2.3915356985581499E-3</v>
      </c>
      <c r="AM21" s="1">
        <f t="shared" si="7"/>
        <v>12.976903176802262</v>
      </c>
      <c r="AO21" s="2">
        <v>3.9810999999999998E-8</v>
      </c>
      <c r="AP21" s="2">
        <v>5426.18</v>
      </c>
      <c r="AQ21" s="2">
        <v>4.3488535379749398E-5</v>
      </c>
      <c r="AR21" s="1">
        <f t="shared" si="8"/>
        <v>0.23597662090688859</v>
      </c>
      <c r="AT21" s="2">
        <v>3.9810999999999998E-8</v>
      </c>
      <c r="AU21" s="2">
        <v>5426.18</v>
      </c>
      <c r="AV21" s="3">
        <v>0</v>
      </c>
      <c r="AW21" s="1">
        <f t="shared" si="9"/>
        <v>0</v>
      </c>
    </row>
    <row r="22" spans="1:49" x14ac:dyDescent="0.3">
      <c r="A22" s="2">
        <v>6.3095999999999998E-8</v>
      </c>
      <c r="B22" s="2">
        <v>6740.97</v>
      </c>
      <c r="C22" s="3">
        <v>1.26571026532262E-2</v>
      </c>
      <c r="D22" s="1">
        <f t="shared" si="0"/>
        <v>85.321149272318223</v>
      </c>
      <c r="F22" s="2">
        <v>6.3095999999999998E-8</v>
      </c>
      <c r="G22" s="2">
        <v>6740.97</v>
      </c>
      <c r="H22" s="3">
        <v>0</v>
      </c>
      <c r="I22" s="1">
        <f t="shared" si="1"/>
        <v>0</v>
      </c>
      <c r="K22" s="2">
        <v>6.3095999999999998E-8</v>
      </c>
      <c r="L22" s="2">
        <v>6740.97</v>
      </c>
      <c r="M22" s="3">
        <v>0</v>
      </c>
      <c r="N22" s="1">
        <f t="shared" si="2"/>
        <v>0</v>
      </c>
      <c r="P22" s="2">
        <v>6.3095999999999998E-8</v>
      </c>
      <c r="Q22" s="2">
        <v>6740.97</v>
      </c>
      <c r="R22" s="3">
        <v>0</v>
      </c>
      <c r="S22" s="1">
        <f t="shared" si="3"/>
        <v>0</v>
      </c>
      <c r="U22" s="2">
        <v>6.3095999999999998E-8</v>
      </c>
      <c r="V22" s="2">
        <v>6740.97</v>
      </c>
      <c r="W22" s="3">
        <v>0</v>
      </c>
      <c r="X22" s="1">
        <f t="shared" si="4"/>
        <v>0</v>
      </c>
      <c r="Z22" s="2">
        <v>6.3095999999999998E-8</v>
      </c>
      <c r="AA22" s="2">
        <v>6740.97</v>
      </c>
      <c r="AB22" s="3">
        <v>0</v>
      </c>
      <c r="AC22" s="1">
        <f t="shared" si="5"/>
        <v>0</v>
      </c>
      <c r="AE22" s="2">
        <v>6.3095999999999998E-8</v>
      </c>
      <c r="AF22" s="2">
        <v>6740.97</v>
      </c>
      <c r="AG22" s="3">
        <v>0</v>
      </c>
      <c r="AH22" s="1">
        <f t="shared" si="6"/>
        <v>0</v>
      </c>
      <c r="AJ22" s="2">
        <v>6.3095999999999998E-8</v>
      </c>
      <c r="AK22" s="2">
        <v>6740.97</v>
      </c>
      <c r="AL22" s="3">
        <v>1.8408352897508E-3</v>
      </c>
      <c r="AM22" s="1">
        <f t="shared" si="7"/>
        <v>12.409015463151452</v>
      </c>
      <c r="AO22" s="2">
        <v>6.3095999999999998E-8</v>
      </c>
      <c r="AP22" s="2">
        <v>6740.97</v>
      </c>
      <c r="AQ22" s="2">
        <v>3.3474169729735697E-5</v>
      </c>
      <c r="AR22" s="1">
        <f t="shared" si="8"/>
        <v>0.22564837392305645</v>
      </c>
      <c r="AT22" s="2">
        <v>6.3095999999999998E-8</v>
      </c>
      <c r="AU22" s="2">
        <v>6740.97</v>
      </c>
      <c r="AV22" s="3">
        <v>0</v>
      </c>
      <c r="AW22" s="1">
        <f t="shared" si="9"/>
        <v>0</v>
      </c>
    </row>
    <row r="23" spans="1:49" x14ac:dyDescent="0.3">
      <c r="A23" s="2">
        <v>9.9999999999999995E-8</v>
      </c>
      <c r="B23" s="2">
        <v>7432.26</v>
      </c>
      <c r="C23" s="3">
        <v>1.01992288659957E-2</v>
      </c>
      <c r="D23" s="1">
        <f t="shared" si="0"/>
        <v>75.803320731585202</v>
      </c>
      <c r="F23" s="2">
        <v>9.9999999999999995E-8</v>
      </c>
      <c r="G23" s="2">
        <v>7432.26</v>
      </c>
      <c r="H23" s="3">
        <v>0</v>
      </c>
      <c r="I23" s="1">
        <f t="shared" si="1"/>
        <v>0</v>
      </c>
      <c r="K23" s="2">
        <v>9.9999999999999995E-8</v>
      </c>
      <c r="L23" s="2">
        <v>7432.26</v>
      </c>
      <c r="M23" s="3">
        <v>0</v>
      </c>
      <c r="N23" s="1">
        <f t="shared" si="2"/>
        <v>0</v>
      </c>
      <c r="P23" s="2">
        <v>9.9999999999999995E-8</v>
      </c>
      <c r="Q23" s="2">
        <v>7432.26</v>
      </c>
      <c r="R23" s="3">
        <v>0</v>
      </c>
      <c r="S23" s="1">
        <f t="shared" si="3"/>
        <v>0</v>
      </c>
      <c r="U23" s="2">
        <v>9.9999999999999995E-8</v>
      </c>
      <c r="V23" s="2">
        <v>7432.26</v>
      </c>
      <c r="W23" s="3">
        <v>0</v>
      </c>
      <c r="X23" s="1">
        <f t="shared" si="4"/>
        <v>0</v>
      </c>
      <c r="Z23" s="2">
        <v>9.9999999999999995E-8</v>
      </c>
      <c r="AA23" s="2">
        <v>7432.26</v>
      </c>
      <c r="AB23" s="3">
        <v>0</v>
      </c>
      <c r="AC23" s="1">
        <f t="shared" si="5"/>
        <v>0</v>
      </c>
      <c r="AE23" s="2">
        <v>9.9999999999999995E-8</v>
      </c>
      <c r="AF23" s="2">
        <v>7432.26</v>
      </c>
      <c r="AG23" s="3">
        <v>0</v>
      </c>
      <c r="AH23" s="1">
        <f t="shared" si="6"/>
        <v>0</v>
      </c>
      <c r="AJ23" s="2">
        <v>9.9999999999999995E-8</v>
      </c>
      <c r="AK23" s="2">
        <v>7432.26</v>
      </c>
      <c r="AL23" s="3">
        <v>1.4408315038404299E-3</v>
      </c>
      <c r="AM23" s="1">
        <f t="shared" si="7"/>
        <v>10.708634352733075</v>
      </c>
      <c r="AO23" s="2">
        <v>9.9999999999999995E-8</v>
      </c>
      <c r="AP23" s="2">
        <v>7432.26</v>
      </c>
      <c r="AQ23" s="2">
        <v>2.6205731406140599E-5</v>
      </c>
      <c r="AR23" s="1">
        <f t="shared" si="8"/>
        <v>0.19476780930060253</v>
      </c>
      <c r="AT23" s="2">
        <v>9.9999999999999995E-8</v>
      </c>
      <c r="AU23" s="2">
        <v>7432.26</v>
      </c>
      <c r="AV23" s="3">
        <v>0</v>
      </c>
      <c r="AW23" s="1">
        <f t="shared" si="9"/>
        <v>0</v>
      </c>
    </row>
    <row r="24" spans="1:49" x14ac:dyDescent="0.3">
      <c r="A24" s="2">
        <v>1.5849000000000001E-7</v>
      </c>
      <c r="B24" s="2">
        <v>7269.32</v>
      </c>
      <c r="C24" s="3">
        <v>8.2062717861586705E-3</v>
      </c>
      <c r="D24" s="1">
        <f t="shared" si="0"/>
        <v>59.654015620558944</v>
      </c>
      <c r="F24" s="2">
        <v>1.5849000000000001E-7</v>
      </c>
      <c r="G24" s="2">
        <v>7269.32</v>
      </c>
      <c r="H24" s="3">
        <v>0</v>
      </c>
      <c r="I24" s="1">
        <f t="shared" si="1"/>
        <v>0</v>
      </c>
      <c r="K24" s="2">
        <v>1.5849000000000001E-7</v>
      </c>
      <c r="L24" s="2">
        <v>7269.32</v>
      </c>
      <c r="M24" s="3">
        <v>0</v>
      </c>
      <c r="N24" s="1">
        <f t="shared" si="2"/>
        <v>0</v>
      </c>
      <c r="P24" s="2">
        <v>1.5849000000000001E-7</v>
      </c>
      <c r="Q24" s="2">
        <v>7269.32</v>
      </c>
      <c r="R24" s="3">
        <v>0</v>
      </c>
      <c r="S24" s="1">
        <f t="shared" si="3"/>
        <v>0</v>
      </c>
      <c r="U24" s="2">
        <v>1.5849000000000001E-7</v>
      </c>
      <c r="V24" s="2">
        <v>7269.32</v>
      </c>
      <c r="W24" s="3">
        <v>0</v>
      </c>
      <c r="X24" s="1">
        <f t="shared" si="4"/>
        <v>0</v>
      </c>
      <c r="Z24" s="2">
        <v>1.5849000000000001E-7</v>
      </c>
      <c r="AA24" s="2">
        <v>7269.32</v>
      </c>
      <c r="AB24" s="3">
        <v>0</v>
      </c>
      <c r="AC24" s="1">
        <f t="shared" si="5"/>
        <v>0</v>
      </c>
      <c r="AE24" s="2">
        <v>1.5849000000000001E-7</v>
      </c>
      <c r="AF24" s="2">
        <v>7269.32</v>
      </c>
      <c r="AG24" s="3">
        <v>0</v>
      </c>
      <c r="AH24" s="1">
        <f t="shared" si="6"/>
        <v>0</v>
      </c>
      <c r="AJ24" s="2">
        <v>1.5849000000000001E-7</v>
      </c>
      <c r="AK24" s="2">
        <v>7269.32</v>
      </c>
      <c r="AL24" s="3">
        <v>1.1545200257422701E-3</v>
      </c>
      <c r="AM24" s="1">
        <f t="shared" si="7"/>
        <v>8.3925755135287989</v>
      </c>
      <c r="AO24" s="2">
        <v>1.5849000000000001E-7</v>
      </c>
      <c r="AP24" s="2">
        <v>7269.32</v>
      </c>
      <c r="AQ24" s="2">
        <v>2.10091330380869E-5</v>
      </c>
      <c r="AR24" s="1">
        <f t="shared" si="8"/>
        <v>0.15272211097642585</v>
      </c>
      <c r="AT24" s="2">
        <v>1.5849000000000001E-7</v>
      </c>
      <c r="AU24" s="2">
        <v>7269.32</v>
      </c>
      <c r="AV24" s="3">
        <v>0</v>
      </c>
      <c r="AW24" s="1">
        <f t="shared" si="9"/>
        <v>0</v>
      </c>
    </row>
    <row r="25" spans="1:49" x14ac:dyDescent="0.3">
      <c r="A25" s="2">
        <v>2.5119000000000001E-7</v>
      </c>
      <c r="B25" s="2">
        <v>7059.85</v>
      </c>
      <c r="C25" s="3">
        <v>6.6639541442876597E-3</v>
      </c>
      <c r="D25" s="1">
        <f t="shared" si="0"/>
        <v>47.046516665549234</v>
      </c>
      <c r="F25" s="2">
        <v>2.5119000000000001E-7</v>
      </c>
      <c r="G25" s="2">
        <v>7059.85</v>
      </c>
      <c r="H25" s="3">
        <v>0</v>
      </c>
      <c r="I25" s="1">
        <f t="shared" si="1"/>
        <v>0</v>
      </c>
      <c r="K25" s="2">
        <v>2.5119000000000001E-7</v>
      </c>
      <c r="L25" s="2">
        <v>7059.85</v>
      </c>
      <c r="M25" s="3">
        <v>0</v>
      </c>
      <c r="N25" s="1">
        <f t="shared" si="2"/>
        <v>0</v>
      </c>
      <c r="P25" s="2">
        <v>2.5119000000000001E-7</v>
      </c>
      <c r="Q25" s="2">
        <v>7059.85</v>
      </c>
      <c r="R25" s="3">
        <v>0</v>
      </c>
      <c r="S25" s="1">
        <f t="shared" si="3"/>
        <v>0</v>
      </c>
      <c r="U25" s="2">
        <v>2.5119000000000001E-7</v>
      </c>
      <c r="V25" s="2">
        <v>7059.85</v>
      </c>
      <c r="W25" s="3">
        <v>0</v>
      </c>
      <c r="X25" s="1">
        <f t="shared" si="4"/>
        <v>0</v>
      </c>
      <c r="Z25" s="2">
        <v>2.5119000000000001E-7</v>
      </c>
      <c r="AA25" s="2">
        <v>7059.85</v>
      </c>
      <c r="AB25" s="3">
        <v>0</v>
      </c>
      <c r="AC25" s="1">
        <f t="shared" si="5"/>
        <v>0</v>
      </c>
      <c r="AE25" s="2">
        <v>2.5119000000000001E-7</v>
      </c>
      <c r="AF25" s="2">
        <v>7059.85</v>
      </c>
      <c r="AG25" s="3">
        <v>0</v>
      </c>
      <c r="AH25" s="1">
        <f t="shared" si="6"/>
        <v>0</v>
      </c>
      <c r="AJ25" s="2">
        <v>2.5119000000000001E-7</v>
      </c>
      <c r="AK25" s="2">
        <v>7059.85</v>
      </c>
      <c r="AL25" s="3">
        <v>9.2675166384334603E-4</v>
      </c>
      <c r="AM25" s="1">
        <f t="shared" si="7"/>
        <v>6.5427277339844467</v>
      </c>
      <c r="AO25" s="2">
        <v>2.5119000000000001E-7</v>
      </c>
      <c r="AP25" s="2">
        <v>7059.85</v>
      </c>
      <c r="AQ25" s="2">
        <v>1.68784139927533E-5</v>
      </c>
      <c r="AR25" s="1">
        <f t="shared" si="8"/>
        <v>0.11915907102673939</v>
      </c>
      <c r="AT25" s="2">
        <v>2.5119000000000001E-7</v>
      </c>
      <c r="AU25" s="2">
        <v>7059.85</v>
      </c>
      <c r="AV25" s="3">
        <v>0</v>
      </c>
      <c r="AW25" s="1">
        <f t="shared" si="9"/>
        <v>0</v>
      </c>
    </row>
    <row r="26" spans="1:49" x14ac:dyDescent="0.3">
      <c r="A26" s="2">
        <v>3.9811000000000001E-7</v>
      </c>
      <c r="B26" s="2">
        <v>7295.74</v>
      </c>
      <c r="C26" s="3">
        <v>5.6303552398924497E-3</v>
      </c>
      <c r="D26" s="1">
        <f t="shared" si="0"/>
        <v>41.077607937892942</v>
      </c>
      <c r="F26" s="2">
        <v>3.9811000000000001E-7</v>
      </c>
      <c r="G26" s="2">
        <v>7295.74</v>
      </c>
      <c r="H26" s="3">
        <v>0</v>
      </c>
      <c r="I26" s="1">
        <f t="shared" si="1"/>
        <v>0</v>
      </c>
      <c r="K26" s="2">
        <v>3.9811000000000001E-7</v>
      </c>
      <c r="L26" s="2">
        <v>7295.74</v>
      </c>
      <c r="M26" s="3">
        <v>0</v>
      </c>
      <c r="N26" s="1">
        <f t="shared" si="2"/>
        <v>0</v>
      </c>
      <c r="P26" s="2">
        <v>3.9811000000000001E-7</v>
      </c>
      <c r="Q26" s="2">
        <v>7295.74</v>
      </c>
      <c r="R26" s="3">
        <v>0</v>
      </c>
      <c r="S26" s="1">
        <f t="shared" si="3"/>
        <v>0</v>
      </c>
      <c r="U26" s="2">
        <v>3.9811000000000001E-7</v>
      </c>
      <c r="V26" s="2">
        <v>7295.74</v>
      </c>
      <c r="W26" s="3">
        <v>0</v>
      </c>
      <c r="X26" s="1">
        <f t="shared" si="4"/>
        <v>0</v>
      </c>
      <c r="Z26" s="2">
        <v>3.9811000000000001E-7</v>
      </c>
      <c r="AA26" s="2">
        <v>7295.74</v>
      </c>
      <c r="AB26" s="3">
        <v>0</v>
      </c>
      <c r="AC26" s="1">
        <f t="shared" si="5"/>
        <v>0</v>
      </c>
      <c r="AE26" s="2">
        <v>3.9811000000000001E-7</v>
      </c>
      <c r="AF26" s="2">
        <v>7295.74</v>
      </c>
      <c r="AG26" s="3">
        <v>0</v>
      </c>
      <c r="AH26" s="1">
        <f t="shared" si="6"/>
        <v>0</v>
      </c>
      <c r="AJ26" s="2">
        <v>3.9811000000000001E-7</v>
      </c>
      <c r="AK26" s="2">
        <v>7295.74</v>
      </c>
      <c r="AL26" s="3">
        <v>7.2531770624684904E-4</v>
      </c>
      <c r="AM26" s="1">
        <f t="shared" si="7"/>
        <v>5.2917294021733863</v>
      </c>
      <c r="AO26" s="2">
        <v>3.9811000000000001E-7</v>
      </c>
      <c r="AP26" s="2">
        <v>7295.74</v>
      </c>
      <c r="AQ26" s="2">
        <v>1.3228041845732099E-5</v>
      </c>
      <c r="AR26" s="1">
        <f t="shared" si="8"/>
        <v>9.6508354015581499E-2</v>
      </c>
      <c r="AT26" s="2">
        <v>3.9811000000000001E-7</v>
      </c>
      <c r="AU26" s="2">
        <v>7295.74</v>
      </c>
      <c r="AV26" s="3">
        <v>0</v>
      </c>
      <c r="AW26" s="1">
        <f t="shared" si="9"/>
        <v>0</v>
      </c>
    </row>
    <row r="27" spans="1:49" x14ac:dyDescent="0.3">
      <c r="A27" s="2">
        <v>6.3096000000000003E-7</v>
      </c>
      <c r="B27" s="2">
        <v>12505</v>
      </c>
      <c r="C27" s="3">
        <v>4.8489067968664496E-3</v>
      </c>
      <c r="D27" s="1">
        <f t="shared" si="0"/>
        <v>60.635579494814955</v>
      </c>
      <c r="F27" s="2">
        <v>6.3096000000000003E-7</v>
      </c>
      <c r="G27" s="2">
        <v>12505</v>
      </c>
      <c r="H27" s="3">
        <v>0</v>
      </c>
      <c r="I27" s="1">
        <f t="shared" si="1"/>
        <v>0</v>
      </c>
      <c r="K27" s="2">
        <v>6.3096000000000003E-7</v>
      </c>
      <c r="L27" s="2">
        <v>12505</v>
      </c>
      <c r="M27" s="3">
        <v>0</v>
      </c>
      <c r="N27" s="1">
        <f t="shared" si="2"/>
        <v>0</v>
      </c>
      <c r="P27" s="2">
        <v>6.3096000000000003E-7</v>
      </c>
      <c r="Q27" s="2">
        <v>12505</v>
      </c>
      <c r="R27" s="3">
        <v>0</v>
      </c>
      <c r="S27" s="1">
        <f t="shared" si="3"/>
        <v>0</v>
      </c>
      <c r="U27" s="2">
        <v>6.3096000000000003E-7</v>
      </c>
      <c r="V27" s="2">
        <v>12505</v>
      </c>
      <c r="W27" s="3">
        <v>0</v>
      </c>
      <c r="X27" s="1">
        <f t="shared" si="4"/>
        <v>0</v>
      </c>
      <c r="Z27" s="2">
        <v>6.3096000000000003E-7</v>
      </c>
      <c r="AA27" s="2">
        <v>12505</v>
      </c>
      <c r="AB27" s="3">
        <v>0</v>
      </c>
      <c r="AC27" s="1">
        <f t="shared" si="5"/>
        <v>0</v>
      </c>
      <c r="AE27" s="2">
        <v>6.3096000000000003E-7</v>
      </c>
      <c r="AF27" s="2">
        <v>12505</v>
      </c>
      <c r="AG27" s="3">
        <v>0</v>
      </c>
      <c r="AH27" s="1">
        <f t="shared" si="6"/>
        <v>0</v>
      </c>
      <c r="AJ27" s="2">
        <v>6.3096000000000003E-7</v>
      </c>
      <c r="AK27" s="2">
        <v>12505</v>
      </c>
      <c r="AL27" s="3">
        <v>5.8122367570023303E-4</v>
      </c>
      <c r="AM27" s="1">
        <f t="shared" si="7"/>
        <v>7.2682020646314145</v>
      </c>
      <c r="AO27" s="2">
        <v>6.3096000000000003E-7</v>
      </c>
      <c r="AP27" s="2">
        <v>12505</v>
      </c>
      <c r="AQ27" s="2">
        <v>1.06216604734005E-5</v>
      </c>
      <c r="AR27" s="1">
        <f t="shared" si="8"/>
        <v>0.13282386421987324</v>
      </c>
      <c r="AT27" s="2">
        <v>6.3096000000000003E-7</v>
      </c>
      <c r="AU27" s="2">
        <v>12505</v>
      </c>
      <c r="AV27" s="3">
        <v>0</v>
      </c>
      <c r="AW27" s="1">
        <f t="shared" si="9"/>
        <v>0</v>
      </c>
    </row>
    <row r="28" spans="1:49" x14ac:dyDescent="0.3">
      <c r="A28" s="2">
        <v>9.9999999999999995E-7</v>
      </c>
      <c r="B28" s="2">
        <v>13407.5</v>
      </c>
      <c r="C28" s="3">
        <v>4.33202068581555E-3</v>
      </c>
      <c r="D28" s="1">
        <f t="shared" si="0"/>
        <v>58.081567345071988</v>
      </c>
      <c r="F28" s="2">
        <v>9.9999999999999995E-7</v>
      </c>
      <c r="G28" s="2">
        <v>13407.5</v>
      </c>
      <c r="H28" s="3">
        <v>0</v>
      </c>
      <c r="I28" s="1">
        <f t="shared" si="1"/>
        <v>0</v>
      </c>
      <c r="K28" s="2">
        <v>9.9999999999999995E-7</v>
      </c>
      <c r="L28" s="2">
        <v>13407.5</v>
      </c>
      <c r="M28" s="3">
        <v>0</v>
      </c>
      <c r="N28" s="1">
        <f t="shared" si="2"/>
        <v>0</v>
      </c>
      <c r="P28" s="2">
        <v>9.9999999999999995E-7</v>
      </c>
      <c r="Q28" s="2">
        <v>13407.5</v>
      </c>
      <c r="R28" s="3">
        <v>0</v>
      </c>
      <c r="S28" s="1">
        <f t="shared" si="3"/>
        <v>0</v>
      </c>
      <c r="U28" s="2">
        <v>9.9999999999999995E-7</v>
      </c>
      <c r="V28" s="2">
        <v>13407.5</v>
      </c>
      <c r="W28" s="3">
        <v>0</v>
      </c>
      <c r="X28" s="1">
        <f t="shared" si="4"/>
        <v>0</v>
      </c>
      <c r="Z28" s="2">
        <v>9.9999999999999995E-7</v>
      </c>
      <c r="AA28" s="2">
        <v>13407.5</v>
      </c>
      <c r="AB28" s="3">
        <v>0</v>
      </c>
      <c r="AC28" s="1">
        <f t="shared" si="5"/>
        <v>0</v>
      </c>
      <c r="AE28" s="2">
        <v>9.9999999999999995E-7</v>
      </c>
      <c r="AF28" s="2">
        <v>13407.5</v>
      </c>
      <c r="AG28" s="3">
        <v>0</v>
      </c>
      <c r="AH28" s="1">
        <f t="shared" si="6"/>
        <v>0</v>
      </c>
      <c r="AJ28" s="2">
        <v>9.9999999999999995E-7</v>
      </c>
      <c r="AK28" s="2">
        <v>13407.5</v>
      </c>
      <c r="AL28" s="3">
        <v>4.6528456530704602E-4</v>
      </c>
      <c r="AM28" s="1">
        <f t="shared" si="7"/>
        <v>6.2383028093542192</v>
      </c>
      <c r="AO28" s="2">
        <v>9.9999999999999995E-7</v>
      </c>
      <c r="AP28" s="2">
        <v>13407.5</v>
      </c>
      <c r="AQ28" s="2">
        <v>8.5543131538919995E-6</v>
      </c>
      <c r="AR28" s="1">
        <f t="shared" si="8"/>
        <v>0.11469195361080699</v>
      </c>
      <c r="AT28" s="2">
        <v>9.9999999999999995E-7</v>
      </c>
      <c r="AU28" s="2">
        <v>13407.5</v>
      </c>
      <c r="AV28" s="3">
        <v>0</v>
      </c>
      <c r="AW28" s="1">
        <f t="shared" si="9"/>
        <v>0</v>
      </c>
    </row>
    <row r="29" spans="1:49" x14ac:dyDescent="0.3">
      <c r="A29" s="2">
        <v>1.5849000000000001E-6</v>
      </c>
      <c r="B29" s="2">
        <v>12750.2</v>
      </c>
      <c r="C29" s="3">
        <v>4.3207532481072597E-3</v>
      </c>
      <c r="D29" s="1">
        <f t="shared" si="0"/>
        <v>55.090468064017188</v>
      </c>
      <c r="F29" s="2">
        <v>1.5849000000000001E-6</v>
      </c>
      <c r="G29" s="2">
        <v>12750.2</v>
      </c>
      <c r="H29" s="3">
        <v>0</v>
      </c>
      <c r="I29" s="1">
        <f t="shared" si="1"/>
        <v>0</v>
      </c>
      <c r="K29" s="2">
        <v>1.5849000000000001E-6</v>
      </c>
      <c r="L29" s="2">
        <v>12750.2</v>
      </c>
      <c r="M29" s="3">
        <v>0</v>
      </c>
      <c r="N29" s="1">
        <f t="shared" si="2"/>
        <v>0</v>
      </c>
      <c r="P29" s="2">
        <v>1.5849000000000001E-6</v>
      </c>
      <c r="Q29" s="2">
        <v>12750.2</v>
      </c>
      <c r="R29" s="3">
        <v>0</v>
      </c>
      <c r="S29" s="1">
        <f t="shared" si="3"/>
        <v>0</v>
      </c>
      <c r="U29" s="2">
        <v>1.5849000000000001E-6</v>
      </c>
      <c r="V29" s="2">
        <v>12750.2</v>
      </c>
      <c r="W29" s="3">
        <v>0</v>
      </c>
      <c r="X29" s="1">
        <f t="shared" si="4"/>
        <v>0</v>
      </c>
      <c r="Z29" s="2">
        <v>1.5849000000000001E-6</v>
      </c>
      <c r="AA29" s="2">
        <v>12750.2</v>
      </c>
      <c r="AB29" s="3">
        <v>0</v>
      </c>
      <c r="AC29" s="1">
        <f t="shared" si="5"/>
        <v>0</v>
      </c>
      <c r="AE29" s="2">
        <v>1.5849000000000001E-6</v>
      </c>
      <c r="AF29" s="2">
        <v>12750.2</v>
      </c>
      <c r="AG29" s="3">
        <v>0</v>
      </c>
      <c r="AH29" s="1">
        <f t="shared" si="6"/>
        <v>0</v>
      </c>
      <c r="AJ29" s="2">
        <v>1.5849000000000001E-6</v>
      </c>
      <c r="AK29" s="2">
        <v>12750.2</v>
      </c>
      <c r="AL29" s="3">
        <v>3.6362336483256399E-4</v>
      </c>
      <c r="AM29" s="1">
        <f t="shared" si="7"/>
        <v>4.6362706262881579</v>
      </c>
      <c r="AO29" s="2">
        <v>1.5849000000000001E-6</v>
      </c>
      <c r="AP29" s="2">
        <v>12750.2</v>
      </c>
      <c r="AQ29" s="2">
        <v>6.7337621087381697E-6</v>
      </c>
      <c r="AR29" s="1">
        <f t="shared" si="8"/>
        <v>8.5856813638833421E-2</v>
      </c>
      <c r="AT29" s="2">
        <v>1.5849000000000001E-6</v>
      </c>
      <c r="AU29" s="2">
        <v>12750.2</v>
      </c>
      <c r="AV29" s="3">
        <v>0</v>
      </c>
      <c r="AW29" s="1">
        <f t="shared" si="9"/>
        <v>0</v>
      </c>
    </row>
    <row r="30" spans="1:49" x14ac:dyDescent="0.3">
      <c r="A30" s="2">
        <v>2.5119E-6</v>
      </c>
      <c r="B30" s="2">
        <v>19172.2</v>
      </c>
      <c r="C30" s="3">
        <v>5.4721358283685998E-3</v>
      </c>
      <c r="D30" s="1">
        <f t="shared" si="0"/>
        <v>104.91288252864847</v>
      </c>
      <c r="F30" s="2">
        <v>2.5119E-6</v>
      </c>
      <c r="G30" s="2">
        <v>19172.2</v>
      </c>
      <c r="H30" s="3">
        <v>0</v>
      </c>
      <c r="I30" s="1">
        <f t="shared" si="1"/>
        <v>0</v>
      </c>
      <c r="K30" s="2">
        <v>2.5119E-6</v>
      </c>
      <c r="L30" s="2">
        <v>19172.2</v>
      </c>
      <c r="M30" s="3">
        <v>0</v>
      </c>
      <c r="N30" s="1">
        <f t="shared" si="2"/>
        <v>0</v>
      </c>
      <c r="P30" s="2">
        <v>2.5119E-6</v>
      </c>
      <c r="Q30" s="2">
        <v>19172.2</v>
      </c>
      <c r="R30" s="3">
        <v>0</v>
      </c>
      <c r="S30" s="1">
        <f t="shared" si="3"/>
        <v>0</v>
      </c>
      <c r="U30" s="2">
        <v>2.5119E-6</v>
      </c>
      <c r="V30" s="2">
        <v>19172.2</v>
      </c>
      <c r="W30" s="3">
        <v>0</v>
      </c>
      <c r="X30" s="1">
        <f t="shared" si="4"/>
        <v>0</v>
      </c>
      <c r="Z30" s="2">
        <v>2.5119E-6</v>
      </c>
      <c r="AA30" s="2">
        <v>19172.2</v>
      </c>
      <c r="AB30" s="3">
        <v>0</v>
      </c>
      <c r="AC30" s="1">
        <f t="shared" si="5"/>
        <v>0</v>
      </c>
      <c r="AE30" s="2">
        <v>2.5119E-6</v>
      </c>
      <c r="AF30" s="2">
        <v>19172.2</v>
      </c>
      <c r="AG30" s="3">
        <v>0</v>
      </c>
      <c r="AH30" s="1">
        <f t="shared" si="6"/>
        <v>0</v>
      </c>
      <c r="AJ30" s="2">
        <v>2.5119E-6</v>
      </c>
      <c r="AK30" s="2">
        <v>19172.2</v>
      </c>
      <c r="AL30" s="3">
        <v>2.9112876809666801E-4</v>
      </c>
      <c r="AM30" s="1">
        <f t="shared" si="7"/>
        <v>5.5815789677029386</v>
      </c>
      <c r="AO30" s="2">
        <v>2.5119E-6</v>
      </c>
      <c r="AP30" s="2">
        <v>19172.2</v>
      </c>
      <c r="AQ30" s="2">
        <v>5.4414055798571204E-6</v>
      </c>
      <c r="AR30" s="1">
        <f t="shared" si="8"/>
        <v>0.10432371605813669</v>
      </c>
      <c r="AT30" s="2">
        <v>2.5119E-6</v>
      </c>
      <c r="AU30" s="2">
        <v>19172.2</v>
      </c>
      <c r="AV30" s="3">
        <v>0</v>
      </c>
      <c r="AW30" s="1">
        <f t="shared" si="9"/>
        <v>0</v>
      </c>
    </row>
    <row r="31" spans="1:49" x14ac:dyDescent="0.3">
      <c r="A31" s="2">
        <v>3.9810999999999999E-6</v>
      </c>
      <c r="B31" s="2">
        <v>19691.099999999999</v>
      </c>
      <c r="C31" s="3">
        <v>1.6794777395869799E-2</v>
      </c>
      <c r="D31" s="1">
        <f t="shared" si="0"/>
        <v>330.70764117981179</v>
      </c>
      <c r="F31" s="2">
        <v>3.9810999999999999E-6</v>
      </c>
      <c r="G31" s="2">
        <v>19691.099999999999</v>
      </c>
      <c r="H31" s="3">
        <v>0</v>
      </c>
      <c r="I31" s="1">
        <f t="shared" si="1"/>
        <v>0</v>
      </c>
      <c r="K31" s="2">
        <v>3.9810999999999999E-6</v>
      </c>
      <c r="L31" s="2">
        <v>19691.099999999999</v>
      </c>
      <c r="M31" s="3">
        <v>0</v>
      </c>
      <c r="N31" s="1">
        <f t="shared" si="2"/>
        <v>0</v>
      </c>
      <c r="P31" s="2">
        <v>3.9810999999999999E-6</v>
      </c>
      <c r="Q31" s="2">
        <v>19691.099999999999</v>
      </c>
      <c r="R31" s="3">
        <v>0</v>
      </c>
      <c r="S31" s="1">
        <f t="shared" si="3"/>
        <v>0</v>
      </c>
      <c r="U31" s="2">
        <v>3.9810999999999999E-6</v>
      </c>
      <c r="V31" s="2">
        <v>19691.099999999999</v>
      </c>
      <c r="W31" s="3">
        <v>0</v>
      </c>
      <c r="X31" s="1">
        <f t="shared" si="4"/>
        <v>0</v>
      </c>
      <c r="Z31" s="2">
        <v>3.9810999999999999E-6</v>
      </c>
      <c r="AA31" s="2">
        <v>19691.099999999999</v>
      </c>
      <c r="AB31" s="3">
        <v>0</v>
      </c>
      <c r="AC31" s="1">
        <f t="shared" si="5"/>
        <v>0</v>
      </c>
      <c r="AE31" s="2">
        <v>3.9810999999999999E-6</v>
      </c>
      <c r="AF31" s="2">
        <v>19691.099999999999</v>
      </c>
      <c r="AG31" s="3">
        <v>0</v>
      </c>
      <c r="AH31" s="1">
        <f t="shared" si="6"/>
        <v>0</v>
      </c>
      <c r="AJ31" s="2">
        <v>3.9810999999999999E-6</v>
      </c>
      <c r="AK31" s="2">
        <v>19691.099999999999</v>
      </c>
      <c r="AL31" s="3">
        <v>2.3367364364981999E-4</v>
      </c>
      <c r="AM31" s="1">
        <f t="shared" si="7"/>
        <v>4.6012910844729698</v>
      </c>
      <c r="AO31" s="2">
        <v>3.9810999999999999E-6</v>
      </c>
      <c r="AP31" s="2">
        <v>19691.099999999999</v>
      </c>
      <c r="AQ31" s="2">
        <v>4.3993734906897101E-6</v>
      </c>
      <c r="AR31" s="1">
        <f t="shared" si="8"/>
        <v>8.6628503342520147E-2</v>
      </c>
      <c r="AT31" s="2">
        <v>3.9810999999999999E-6</v>
      </c>
      <c r="AU31" s="2">
        <v>19691.099999999999</v>
      </c>
      <c r="AV31" s="3">
        <v>0</v>
      </c>
      <c r="AW31" s="1">
        <f t="shared" si="9"/>
        <v>0</v>
      </c>
    </row>
    <row r="32" spans="1:49" x14ac:dyDescent="0.3">
      <c r="A32" s="2">
        <v>6.3095999999999997E-6</v>
      </c>
      <c r="B32" s="2">
        <v>28749</v>
      </c>
      <c r="C32" s="3">
        <v>0.97490979940179501</v>
      </c>
      <c r="D32" s="1">
        <f t="shared" si="0"/>
        <v>28027.681823002204</v>
      </c>
      <c r="F32" s="2">
        <v>6.3095999999999997E-6</v>
      </c>
      <c r="G32" s="2">
        <v>28749</v>
      </c>
      <c r="H32" s="3">
        <v>0</v>
      </c>
      <c r="I32" s="1">
        <f t="shared" si="1"/>
        <v>0</v>
      </c>
      <c r="K32" s="2">
        <v>6.3095999999999997E-6</v>
      </c>
      <c r="L32" s="2">
        <v>28749</v>
      </c>
      <c r="M32" s="3">
        <v>0</v>
      </c>
      <c r="N32" s="1">
        <f t="shared" si="2"/>
        <v>0</v>
      </c>
      <c r="P32" s="2">
        <v>6.3095999999999997E-6</v>
      </c>
      <c r="Q32" s="2">
        <v>28749</v>
      </c>
      <c r="R32" s="3">
        <v>0</v>
      </c>
      <c r="S32" s="1">
        <f t="shared" si="3"/>
        <v>0</v>
      </c>
      <c r="U32" s="2">
        <v>6.3095999999999997E-6</v>
      </c>
      <c r="V32" s="2">
        <v>28749</v>
      </c>
      <c r="W32" s="3">
        <v>0</v>
      </c>
      <c r="X32" s="1">
        <f t="shared" si="4"/>
        <v>0</v>
      </c>
      <c r="Z32" s="2">
        <v>6.3095999999999997E-6</v>
      </c>
      <c r="AA32" s="2">
        <v>28749</v>
      </c>
      <c r="AB32" s="3">
        <v>0</v>
      </c>
      <c r="AC32" s="1">
        <f t="shared" si="5"/>
        <v>0</v>
      </c>
      <c r="AE32" s="2">
        <v>6.3095999999999997E-6</v>
      </c>
      <c r="AF32" s="2">
        <v>28749</v>
      </c>
      <c r="AG32" s="3">
        <v>0</v>
      </c>
      <c r="AH32" s="1">
        <f t="shared" si="6"/>
        <v>0</v>
      </c>
      <c r="AJ32" s="2">
        <v>6.3095999999999997E-6</v>
      </c>
      <c r="AK32" s="2">
        <v>28749</v>
      </c>
      <c r="AL32" s="3">
        <v>1.8440072002089001E-4</v>
      </c>
      <c r="AM32" s="1">
        <f t="shared" si="7"/>
        <v>5.3013362998805666</v>
      </c>
      <c r="AO32" s="2">
        <v>6.3095999999999997E-6</v>
      </c>
      <c r="AP32" s="2">
        <v>28749</v>
      </c>
      <c r="AQ32" s="2">
        <v>3.5511854513183301E-6</v>
      </c>
      <c r="AR32" s="1">
        <f t="shared" si="8"/>
        <v>0.10209303053995067</v>
      </c>
      <c r="AT32" s="2">
        <v>6.3095999999999997E-6</v>
      </c>
      <c r="AU32" s="2">
        <v>28749</v>
      </c>
      <c r="AV32" s="3">
        <v>0</v>
      </c>
      <c r="AW32" s="1">
        <f t="shared" si="9"/>
        <v>0</v>
      </c>
    </row>
    <row r="33" spans="1:49" x14ac:dyDescent="0.3">
      <c r="A33" s="2">
        <v>1.0000000000000001E-5</v>
      </c>
      <c r="B33" s="2">
        <v>27112.9</v>
      </c>
      <c r="C33" s="3">
        <v>4.1932821263372501E-3</v>
      </c>
      <c r="D33" s="1">
        <f t="shared" si="0"/>
        <v>113.69203896316924</v>
      </c>
      <c r="F33" s="2">
        <v>1.0000000000000001E-5</v>
      </c>
      <c r="G33" s="2">
        <v>27112.9</v>
      </c>
      <c r="H33" s="3">
        <v>0</v>
      </c>
      <c r="I33" s="1">
        <f t="shared" si="1"/>
        <v>0</v>
      </c>
      <c r="K33" s="2">
        <v>1.0000000000000001E-5</v>
      </c>
      <c r="L33" s="2">
        <v>27112.9</v>
      </c>
      <c r="M33" s="3">
        <v>0</v>
      </c>
      <c r="N33" s="1">
        <f t="shared" si="2"/>
        <v>0</v>
      </c>
      <c r="P33" s="2">
        <v>1.0000000000000001E-5</v>
      </c>
      <c r="Q33" s="2">
        <v>27112.9</v>
      </c>
      <c r="R33" s="3">
        <v>0</v>
      </c>
      <c r="S33" s="1">
        <f t="shared" si="3"/>
        <v>0</v>
      </c>
      <c r="U33" s="2">
        <v>1.0000000000000001E-5</v>
      </c>
      <c r="V33" s="2">
        <v>27112.9</v>
      </c>
      <c r="W33" s="3">
        <v>0</v>
      </c>
      <c r="X33" s="1">
        <f t="shared" si="4"/>
        <v>0</v>
      </c>
      <c r="Z33" s="2">
        <v>1.0000000000000001E-5</v>
      </c>
      <c r="AA33" s="2">
        <v>27112.9</v>
      </c>
      <c r="AB33" s="3">
        <v>0</v>
      </c>
      <c r="AC33" s="1">
        <f t="shared" si="5"/>
        <v>0</v>
      </c>
      <c r="AE33" s="2">
        <v>1.0000000000000001E-5</v>
      </c>
      <c r="AF33" s="2">
        <v>27112.9</v>
      </c>
      <c r="AG33" s="3">
        <v>0</v>
      </c>
      <c r="AH33" s="1">
        <f t="shared" si="6"/>
        <v>0</v>
      </c>
      <c r="AJ33" s="2">
        <v>1.0000000000000001E-5</v>
      </c>
      <c r="AK33" s="2">
        <v>27112.9</v>
      </c>
      <c r="AL33" s="3">
        <v>1.4820141444212801E-4</v>
      </c>
      <c r="AM33" s="1">
        <f t="shared" si="7"/>
        <v>4.0181701296279728</v>
      </c>
      <c r="AO33" s="2">
        <v>1.0000000000000001E-5</v>
      </c>
      <c r="AP33" s="2">
        <v>27112.9</v>
      </c>
      <c r="AQ33" s="2">
        <v>2.9168605567743499E-6</v>
      </c>
      <c r="AR33" s="1">
        <f t="shared" si="8"/>
        <v>7.9084548589767281E-2</v>
      </c>
      <c r="AT33" s="2">
        <v>1.0000000000000001E-5</v>
      </c>
      <c r="AU33" s="2">
        <v>27112.9</v>
      </c>
      <c r="AV33" s="3">
        <v>0</v>
      </c>
      <c r="AW33" s="1">
        <f t="shared" si="9"/>
        <v>0</v>
      </c>
    </row>
    <row r="34" spans="1:49" x14ac:dyDescent="0.3">
      <c r="A34" s="2">
        <v>1.5849E-5</v>
      </c>
      <c r="B34" s="2">
        <v>29111.1</v>
      </c>
      <c r="C34" s="3">
        <v>4.2463798507032903E-4</v>
      </c>
      <c r="D34" s="1">
        <f t="shared" si="0"/>
        <v>12.361678847180855</v>
      </c>
      <c r="F34" s="2">
        <v>1.5849E-5</v>
      </c>
      <c r="G34" s="2">
        <v>29111.1</v>
      </c>
      <c r="H34" s="3">
        <v>0</v>
      </c>
      <c r="I34" s="1">
        <f t="shared" si="1"/>
        <v>0</v>
      </c>
      <c r="K34" s="2">
        <v>1.5849E-5</v>
      </c>
      <c r="L34" s="2">
        <v>29111.1</v>
      </c>
      <c r="M34" s="3">
        <v>0</v>
      </c>
      <c r="N34" s="1">
        <f t="shared" si="2"/>
        <v>0</v>
      </c>
      <c r="P34" s="2">
        <v>1.5849E-5</v>
      </c>
      <c r="Q34" s="2">
        <v>29111.1</v>
      </c>
      <c r="R34" s="3">
        <v>0</v>
      </c>
      <c r="S34" s="1">
        <f t="shared" si="3"/>
        <v>0</v>
      </c>
      <c r="U34" s="2">
        <v>1.5849E-5</v>
      </c>
      <c r="V34" s="2">
        <v>29111.1</v>
      </c>
      <c r="W34" s="3">
        <v>0</v>
      </c>
      <c r="X34" s="1">
        <f t="shared" si="4"/>
        <v>0</v>
      </c>
      <c r="Z34" s="2">
        <v>1.5849E-5</v>
      </c>
      <c r="AA34" s="2">
        <v>29111.1</v>
      </c>
      <c r="AB34" s="3">
        <v>0</v>
      </c>
      <c r="AC34" s="1">
        <f t="shared" si="5"/>
        <v>0</v>
      </c>
      <c r="AE34" s="2">
        <v>1.5849E-5</v>
      </c>
      <c r="AF34" s="2">
        <v>29111.1</v>
      </c>
      <c r="AG34" s="3">
        <v>0</v>
      </c>
      <c r="AH34" s="1">
        <f t="shared" si="6"/>
        <v>0</v>
      </c>
      <c r="AJ34" s="2">
        <v>1.5849E-5</v>
      </c>
      <c r="AK34" s="2">
        <v>29111.1</v>
      </c>
      <c r="AL34" s="3">
        <v>1.1869463408905301E-4</v>
      </c>
      <c r="AM34" s="1">
        <f t="shared" si="7"/>
        <v>3.4553313624298307</v>
      </c>
      <c r="AO34" s="2">
        <v>1.5849E-5</v>
      </c>
      <c r="AP34" s="2">
        <v>29111.1</v>
      </c>
      <c r="AQ34" s="2">
        <v>2.4478063190296701E-6</v>
      </c>
      <c r="AR34" s="1">
        <f t="shared" si="8"/>
        <v>7.1258334533904621E-2</v>
      </c>
      <c r="AT34" s="2">
        <v>1.5849E-5</v>
      </c>
      <c r="AU34" s="2">
        <v>29111.1</v>
      </c>
      <c r="AV34" s="3">
        <v>0</v>
      </c>
      <c r="AW34" s="1">
        <f t="shared" si="9"/>
        <v>0</v>
      </c>
    </row>
    <row r="35" spans="1:49" x14ac:dyDescent="0.3">
      <c r="A35" s="2">
        <v>2.5119000000000001E-5</v>
      </c>
      <c r="B35" s="2">
        <v>39961.199999999997</v>
      </c>
      <c r="C35" s="3">
        <v>1.16419856105249E-4</v>
      </c>
      <c r="D35" s="1">
        <f t="shared" si="0"/>
        <v>4.6522771537930758</v>
      </c>
      <c r="F35" s="2">
        <v>2.5119000000000001E-5</v>
      </c>
      <c r="G35" s="2">
        <v>39961.199999999997</v>
      </c>
      <c r="H35" s="3">
        <v>0</v>
      </c>
      <c r="I35" s="1">
        <f t="shared" si="1"/>
        <v>0</v>
      </c>
      <c r="K35" s="2">
        <v>2.5119000000000001E-5</v>
      </c>
      <c r="L35" s="2">
        <v>39961.199999999997</v>
      </c>
      <c r="M35" s="3">
        <v>0</v>
      </c>
      <c r="N35" s="1">
        <f t="shared" si="2"/>
        <v>0</v>
      </c>
      <c r="P35" s="2">
        <v>2.5119000000000001E-5</v>
      </c>
      <c r="Q35" s="2">
        <v>39961.199999999997</v>
      </c>
      <c r="R35" s="3">
        <v>0</v>
      </c>
      <c r="S35" s="1">
        <f t="shared" si="3"/>
        <v>0</v>
      </c>
      <c r="U35" s="2">
        <v>2.5119000000000001E-5</v>
      </c>
      <c r="V35" s="2">
        <v>39961.199999999997</v>
      </c>
      <c r="W35" s="3">
        <v>0</v>
      </c>
      <c r="X35" s="1">
        <f t="shared" si="4"/>
        <v>0</v>
      </c>
      <c r="Z35" s="2">
        <v>2.5119000000000001E-5</v>
      </c>
      <c r="AA35" s="2">
        <v>39961.199999999997</v>
      </c>
      <c r="AB35" s="3">
        <v>0</v>
      </c>
      <c r="AC35" s="1">
        <f t="shared" si="5"/>
        <v>0</v>
      </c>
      <c r="AE35" s="2">
        <v>2.5119000000000001E-5</v>
      </c>
      <c r="AF35" s="2">
        <v>39961.199999999997</v>
      </c>
      <c r="AG35" s="3">
        <v>0</v>
      </c>
      <c r="AH35" s="1">
        <f t="shared" si="6"/>
        <v>0</v>
      </c>
      <c r="AJ35" s="2">
        <v>2.5119000000000001E-5</v>
      </c>
      <c r="AK35" s="2">
        <v>39961.199999999997</v>
      </c>
      <c r="AL35" s="2">
        <v>9.3295237631490596E-5</v>
      </c>
      <c r="AM35" s="1">
        <f t="shared" si="7"/>
        <v>3.7281896500395217</v>
      </c>
      <c r="AO35" s="2">
        <v>2.5119000000000001E-5</v>
      </c>
      <c r="AP35" s="2">
        <v>39961.199999999997</v>
      </c>
      <c r="AQ35" s="2">
        <v>2.17899808996376E-6</v>
      </c>
      <c r="AR35" s="1">
        <f t="shared" si="8"/>
        <v>8.7075378472659795E-2</v>
      </c>
      <c r="AT35" s="2">
        <v>2.5119000000000001E-5</v>
      </c>
      <c r="AU35" s="2">
        <v>39961.199999999997</v>
      </c>
      <c r="AV35" s="3">
        <v>0</v>
      </c>
      <c r="AW35" s="1">
        <f t="shared" si="9"/>
        <v>0</v>
      </c>
    </row>
    <row r="36" spans="1:49" x14ac:dyDescent="0.3">
      <c r="A36" s="2">
        <v>3.9811000000000002E-5</v>
      </c>
      <c r="B36" s="2">
        <v>55064.5</v>
      </c>
      <c r="C36" s="2">
        <v>5.8305922833924903E-5</v>
      </c>
      <c r="D36" s="1">
        <f t="shared" si="0"/>
        <v>3.2105864878886576</v>
      </c>
      <c r="F36" s="2">
        <v>3.9811000000000002E-5</v>
      </c>
      <c r="G36" s="2">
        <v>55064.5</v>
      </c>
      <c r="H36" s="3">
        <v>0</v>
      </c>
      <c r="I36" s="1">
        <f t="shared" si="1"/>
        <v>0</v>
      </c>
      <c r="K36" s="2">
        <v>3.9811000000000002E-5</v>
      </c>
      <c r="L36" s="2">
        <v>55064.5</v>
      </c>
      <c r="M36" s="3">
        <v>0</v>
      </c>
      <c r="N36" s="1">
        <f t="shared" si="2"/>
        <v>0</v>
      </c>
      <c r="P36" s="2">
        <v>3.9811000000000002E-5</v>
      </c>
      <c r="Q36" s="2">
        <v>55064.5</v>
      </c>
      <c r="R36" s="3">
        <v>0</v>
      </c>
      <c r="S36" s="1">
        <f t="shared" si="3"/>
        <v>0</v>
      </c>
      <c r="U36" s="2">
        <v>3.9811000000000002E-5</v>
      </c>
      <c r="V36" s="2">
        <v>55064.5</v>
      </c>
      <c r="W36" s="3">
        <v>0</v>
      </c>
      <c r="X36" s="1">
        <f t="shared" si="4"/>
        <v>0</v>
      </c>
      <c r="Z36" s="2">
        <v>3.9811000000000002E-5</v>
      </c>
      <c r="AA36" s="2">
        <v>55064.5</v>
      </c>
      <c r="AB36" s="3">
        <v>0</v>
      </c>
      <c r="AC36" s="1">
        <f t="shared" si="5"/>
        <v>0</v>
      </c>
      <c r="AE36" s="2">
        <v>3.9811000000000002E-5</v>
      </c>
      <c r="AF36" s="2">
        <v>55064.5</v>
      </c>
      <c r="AG36" s="3">
        <v>0</v>
      </c>
      <c r="AH36" s="1">
        <f t="shared" si="6"/>
        <v>0</v>
      </c>
      <c r="AJ36" s="2">
        <v>3.9811000000000002E-5</v>
      </c>
      <c r="AK36" s="2">
        <v>55064.5</v>
      </c>
      <c r="AL36" s="2">
        <v>7.5282515870772601E-5</v>
      </c>
      <c r="AM36" s="1">
        <f t="shared" si="7"/>
        <v>4.1453940951661581</v>
      </c>
      <c r="AO36" s="2">
        <v>3.9811000000000002E-5</v>
      </c>
      <c r="AP36" s="2">
        <v>55064.5</v>
      </c>
      <c r="AQ36" s="2">
        <v>2.1099605956421598E-6</v>
      </c>
      <c r="AR36" s="1">
        <f t="shared" si="8"/>
        <v>0.11618392521873772</v>
      </c>
      <c r="AT36" s="2">
        <v>3.9811000000000002E-5</v>
      </c>
      <c r="AU36" s="2">
        <v>55064.5</v>
      </c>
      <c r="AV36" s="3">
        <v>0</v>
      </c>
      <c r="AW36" s="1">
        <f t="shared" si="9"/>
        <v>0</v>
      </c>
    </row>
    <row r="37" spans="1:49" x14ac:dyDescent="0.3">
      <c r="A37" s="2">
        <v>6.3095999999999994E-5</v>
      </c>
      <c r="B37" s="2">
        <v>58134.7</v>
      </c>
      <c r="C37" s="3">
        <v>5.0193475637387998E-2</v>
      </c>
      <c r="D37" s="1">
        <f t="shared" si="0"/>
        <v>2917.98264813686</v>
      </c>
      <c r="F37" s="2">
        <v>6.3095999999999994E-5</v>
      </c>
      <c r="G37" s="2">
        <v>58134.7</v>
      </c>
      <c r="H37" s="3">
        <v>0</v>
      </c>
      <c r="I37" s="1">
        <f t="shared" si="1"/>
        <v>0</v>
      </c>
      <c r="K37" s="2">
        <v>6.3095999999999994E-5</v>
      </c>
      <c r="L37" s="2">
        <v>58134.7</v>
      </c>
      <c r="M37" s="3">
        <v>0</v>
      </c>
      <c r="N37" s="1">
        <f t="shared" si="2"/>
        <v>0</v>
      </c>
      <c r="P37" s="2">
        <v>6.3095999999999994E-5</v>
      </c>
      <c r="Q37" s="2">
        <v>58134.7</v>
      </c>
      <c r="R37" s="3">
        <v>0</v>
      </c>
      <c r="S37" s="1">
        <f t="shared" si="3"/>
        <v>0</v>
      </c>
      <c r="U37" s="2">
        <v>6.3095999999999994E-5</v>
      </c>
      <c r="V37" s="2">
        <v>58134.7</v>
      </c>
      <c r="W37" s="3">
        <v>0</v>
      </c>
      <c r="X37" s="1">
        <f t="shared" si="4"/>
        <v>0</v>
      </c>
      <c r="Z37" s="2">
        <v>6.3095999999999994E-5</v>
      </c>
      <c r="AA37" s="2">
        <v>58134.7</v>
      </c>
      <c r="AB37" s="3">
        <v>0</v>
      </c>
      <c r="AC37" s="1">
        <f t="shared" si="5"/>
        <v>0</v>
      </c>
      <c r="AE37" s="2">
        <v>6.3095999999999994E-5</v>
      </c>
      <c r="AF37" s="2">
        <v>58134.7</v>
      </c>
      <c r="AG37" s="3">
        <v>0</v>
      </c>
      <c r="AH37" s="1">
        <f t="shared" si="6"/>
        <v>0</v>
      </c>
      <c r="AJ37" s="2">
        <v>6.3095999999999994E-5</v>
      </c>
      <c r="AK37" s="2">
        <v>58134.7</v>
      </c>
      <c r="AL37" s="2">
        <v>6.0243460164527298E-5</v>
      </c>
      <c r="AM37" s="1">
        <f t="shared" si="7"/>
        <v>3.5022354836267451</v>
      </c>
      <c r="AO37" s="2">
        <v>6.3095999999999994E-5</v>
      </c>
      <c r="AP37" s="2">
        <v>58134.7</v>
      </c>
      <c r="AQ37" s="2">
        <v>2.49092723509903E-6</v>
      </c>
      <c r="AR37" s="1">
        <f t="shared" si="8"/>
        <v>0.14480930753431157</v>
      </c>
      <c r="AT37" s="2">
        <v>6.3095999999999994E-5</v>
      </c>
      <c r="AU37" s="2">
        <v>58134.7</v>
      </c>
      <c r="AV37" s="3">
        <v>0</v>
      </c>
      <c r="AW37" s="1">
        <f t="shared" si="9"/>
        <v>0</v>
      </c>
    </row>
    <row r="38" spans="1:49" x14ac:dyDescent="0.3">
      <c r="A38" s="2">
        <v>1E-4</v>
      </c>
      <c r="B38" s="2">
        <v>64352.4</v>
      </c>
      <c r="C38" s="3">
        <v>1.03109463160591E-2</v>
      </c>
      <c r="D38" s="1">
        <f t="shared" si="0"/>
        <v>663.53414170956171</v>
      </c>
      <c r="F38" s="2">
        <v>1E-4</v>
      </c>
      <c r="G38" s="2">
        <v>64352.4</v>
      </c>
      <c r="H38" s="3">
        <v>0</v>
      </c>
      <c r="I38" s="1">
        <f t="shared" si="1"/>
        <v>0</v>
      </c>
      <c r="K38" s="2">
        <v>1E-4</v>
      </c>
      <c r="L38" s="2">
        <v>64352.4</v>
      </c>
      <c r="M38" s="3">
        <v>0</v>
      </c>
      <c r="N38" s="1">
        <f t="shared" si="2"/>
        <v>0</v>
      </c>
      <c r="P38" s="2">
        <v>1E-4</v>
      </c>
      <c r="Q38" s="2">
        <v>64352.4</v>
      </c>
      <c r="R38" s="3">
        <v>0</v>
      </c>
      <c r="S38" s="1">
        <f t="shared" si="3"/>
        <v>0</v>
      </c>
      <c r="U38" s="2">
        <v>1E-4</v>
      </c>
      <c r="V38" s="2">
        <v>64352.4</v>
      </c>
      <c r="W38" s="3">
        <v>0</v>
      </c>
      <c r="X38" s="1">
        <f t="shared" si="4"/>
        <v>0</v>
      </c>
      <c r="Z38" s="2">
        <v>1E-4</v>
      </c>
      <c r="AA38" s="2">
        <v>64352.4</v>
      </c>
      <c r="AB38" s="3">
        <v>0</v>
      </c>
      <c r="AC38" s="1">
        <f t="shared" si="5"/>
        <v>0</v>
      </c>
      <c r="AE38" s="2">
        <v>1E-4</v>
      </c>
      <c r="AF38" s="2">
        <v>64352.4</v>
      </c>
      <c r="AG38" s="3">
        <v>0</v>
      </c>
      <c r="AH38" s="1">
        <f t="shared" si="6"/>
        <v>0</v>
      </c>
      <c r="AJ38" s="2">
        <v>1E-4</v>
      </c>
      <c r="AK38" s="2">
        <v>64352.4</v>
      </c>
      <c r="AL38" s="2">
        <v>4.9123921762887098E-5</v>
      </c>
      <c r="AM38" s="1">
        <f t="shared" si="7"/>
        <v>3.161242262854016</v>
      </c>
      <c r="AO38" s="2">
        <v>1E-4</v>
      </c>
      <c r="AP38" s="2">
        <v>64352.4</v>
      </c>
      <c r="AQ38" s="2">
        <v>5.7349966894913099E-6</v>
      </c>
      <c r="AR38" s="1">
        <f t="shared" si="8"/>
        <v>0.36906080096082056</v>
      </c>
      <c r="AT38" s="2">
        <v>1E-4</v>
      </c>
      <c r="AU38" s="2">
        <v>64352.4</v>
      </c>
      <c r="AV38" s="3">
        <v>0</v>
      </c>
      <c r="AW38" s="1">
        <f t="shared" si="9"/>
        <v>0</v>
      </c>
    </row>
    <row r="39" spans="1:49" x14ac:dyDescent="0.3">
      <c r="A39" s="2">
        <v>1.5849000000000001E-4</v>
      </c>
      <c r="B39" s="2">
        <v>77447.100000000006</v>
      </c>
      <c r="C39" s="3">
        <v>6.2329650037392702E-3</v>
      </c>
      <c r="D39" s="1">
        <f t="shared" si="0"/>
        <v>482.7250639410957</v>
      </c>
      <c r="F39" s="2">
        <v>1.5849000000000001E-4</v>
      </c>
      <c r="G39" s="2">
        <v>77447.100000000006</v>
      </c>
      <c r="H39" s="3">
        <v>0</v>
      </c>
      <c r="I39" s="1">
        <f t="shared" si="1"/>
        <v>0</v>
      </c>
      <c r="K39" s="2">
        <v>1.5849000000000001E-4</v>
      </c>
      <c r="L39" s="2">
        <v>77447.100000000006</v>
      </c>
      <c r="M39" s="3">
        <v>0</v>
      </c>
      <c r="N39" s="1">
        <f t="shared" si="2"/>
        <v>0</v>
      </c>
      <c r="P39" s="2">
        <v>1.5849000000000001E-4</v>
      </c>
      <c r="Q39" s="2">
        <v>77447.100000000006</v>
      </c>
      <c r="R39" s="3">
        <v>0</v>
      </c>
      <c r="S39" s="1">
        <f t="shared" si="3"/>
        <v>0</v>
      </c>
      <c r="U39" s="2">
        <v>1.5849000000000001E-4</v>
      </c>
      <c r="V39" s="2">
        <v>77447.100000000006</v>
      </c>
      <c r="W39" s="3">
        <v>0</v>
      </c>
      <c r="X39" s="1">
        <f t="shared" si="4"/>
        <v>0</v>
      </c>
      <c r="Z39" s="2">
        <v>1.5849000000000001E-4</v>
      </c>
      <c r="AA39" s="2">
        <v>77447.100000000006</v>
      </c>
      <c r="AB39" s="3">
        <v>0</v>
      </c>
      <c r="AC39" s="1">
        <f t="shared" si="5"/>
        <v>0</v>
      </c>
      <c r="AE39" s="2">
        <v>1.5849000000000001E-4</v>
      </c>
      <c r="AF39" s="2">
        <v>77447.100000000006</v>
      </c>
      <c r="AG39" s="3">
        <v>0</v>
      </c>
      <c r="AH39" s="1">
        <f t="shared" si="6"/>
        <v>0</v>
      </c>
      <c r="AJ39" s="2">
        <v>1.5849000000000001E-4</v>
      </c>
      <c r="AK39" s="2">
        <v>77447.100000000006</v>
      </c>
      <c r="AL39" s="2">
        <v>4.0644876293265502E-5</v>
      </c>
      <c r="AM39" s="1">
        <f t="shared" si="7"/>
        <v>3.147827798772163</v>
      </c>
      <c r="AO39" s="2">
        <v>1.5849000000000001E-4</v>
      </c>
      <c r="AP39" s="2">
        <v>77447.100000000006</v>
      </c>
      <c r="AQ39" s="3">
        <v>2.4827875618065802E-4</v>
      </c>
      <c r="AR39" s="1">
        <f t="shared" si="8"/>
        <v>19.228469657799042</v>
      </c>
      <c r="AT39" s="2">
        <v>1.5849000000000001E-4</v>
      </c>
      <c r="AU39" s="2">
        <v>77447.100000000006</v>
      </c>
      <c r="AV39" s="3">
        <v>0</v>
      </c>
      <c r="AW39" s="1">
        <f t="shared" si="9"/>
        <v>0</v>
      </c>
    </row>
    <row r="40" spans="1:49" x14ac:dyDescent="0.3">
      <c r="A40" s="2">
        <v>2.5118999999999999E-4</v>
      </c>
      <c r="B40" s="2">
        <v>79689.600000000006</v>
      </c>
      <c r="C40" s="3">
        <v>9.4077634733123403E-3</v>
      </c>
      <c r="D40" s="1">
        <f t="shared" si="0"/>
        <v>749.70090808287114</v>
      </c>
      <c r="F40" s="2">
        <v>2.5118999999999999E-4</v>
      </c>
      <c r="G40" s="2">
        <v>79689.600000000006</v>
      </c>
      <c r="H40" s="3">
        <v>0</v>
      </c>
      <c r="I40" s="1">
        <f t="shared" si="1"/>
        <v>0</v>
      </c>
      <c r="K40" s="2">
        <v>2.5118999999999999E-4</v>
      </c>
      <c r="L40" s="2">
        <v>79689.600000000006</v>
      </c>
      <c r="M40" s="3">
        <v>0</v>
      </c>
      <c r="N40" s="1">
        <f t="shared" si="2"/>
        <v>0</v>
      </c>
      <c r="P40" s="2">
        <v>2.5118999999999999E-4</v>
      </c>
      <c r="Q40" s="2">
        <v>79689.600000000006</v>
      </c>
      <c r="R40" s="3">
        <v>0</v>
      </c>
      <c r="S40" s="1">
        <f t="shared" si="3"/>
        <v>0</v>
      </c>
      <c r="U40" s="2">
        <v>2.5118999999999999E-4</v>
      </c>
      <c r="V40" s="2">
        <v>79689.600000000006</v>
      </c>
      <c r="W40" s="3">
        <v>0</v>
      </c>
      <c r="X40" s="1">
        <f t="shared" si="4"/>
        <v>0</v>
      </c>
      <c r="Z40" s="2">
        <v>2.5118999999999999E-4</v>
      </c>
      <c r="AA40" s="2">
        <v>79689.600000000006</v>
      </c>
      <c r="AB40" s="3">
        <v>0</v>
      </c>
      <c r="AC40" s="1">
        <f t="shared" si="5"/>
        <v>0</v>
      </c>
      <c r="AE40" s="2">
        <v>2.5118999999999999E-4</v>
      </c>
      <c r="AF40" s="2">
        <v>79689.600000000006</v>
      </c>
      <c r="AG40" s="3">
        <v>0</v>
      </c>
      <c r="AH40" s="1">
        <f t="shared" si="6"/>
        <v>0</v>
      </c>
      <c r="AJ40" s="2">
        <v>2.5118999999999999E-4</v>
      </c>
      <c r="AK40" s="2">
        <v>79689.600000000006</v>
      </c>
      <c r="AL40" s="2">
        <v>3.4208811692435198E-5</v>
      </c>
      <c r="AM40" s="1">
        <f t="shared" si="7"/>
        <v>2.726086520245484</v>
      </c>
      <c r="AO40" s="2">
        <v>2.5118999999999999E-4</v>
      </c>
      <c r="AP40" s="2">
        <v>79689.600000000006</v>
      </c>
      <c r="AQ40" s="2">
        <v>3.7626238004262301E-6</v>
      </c>
      <c r="AR40" s="1">
        <f t="shared" si="8"/>
        <v>0.29984198560644615</v>
      </c>
      <c r="AT40" s="2">
        <v>2.5118999999999999E-4</v>
      </c>
      <c r="AU40" s="2">
        <v>79689.600000000006</v>
      </c>
      <c r="AV40" s="3">
        <v>0</v>
      </c>
      <c r="AW40" s="1">
        <f t="shared" si="9"/>
        <v>0</v>
      </c>
    </row>
    <row r="41" spans="1:49" x14ac:dyDescent="0.3">
      <c r="A41" s="2">
        <v>3.9811000000000002E-4</v>
      </c>
      <c r="B41" s="2">
        <v>102735</v>
      </c>
      <c r="C41" s="3">
        <v>8.1284372789946196E-3</v>
      </c>
      <c r="D41" s="1">
        <f t="shared" si="0"/>
        <v>835.07500385751223</v>
      </c>
      <c r="F41" s="2">
        <v>3.9811000000000002E-4</v>
      </c>
      <c r="G41" s="2">
        <v>102735</v>
      </c>
      <c r="H41" s="3">
        <v>0</v>
      </c>
      <c r="I41" s="1">
        <f t="shared" si="1"/>
        <v>0</v>
      </c>
      <c r="K41" s="2">
        <v>3.9811000000000002E-4</v>
      </c>
      <c r="L41" s="2">
        <v>102735</v>
      </c>
      <c r="M41" s="3">
        <v>0</v>
      </c>
      <c r="N41" s="1">
        <f t="shared" si="2"/>
        <v>0</v>
      </c>
      <c r="P41" s="2">
        <v>3.9811000000000002E-4</v>
      </c>
      <c r="Q41" s="2">
        <v>102735</v>
      </c>
      <c r="R41" s="3">
        <v>0</v>
      </c>
      <c r="S41" s="1">
        <f t="shared" si="3"/>
        <v>0</v>
      </c>
      <c r="U41" s="2">
        <v>3.9811000000000002E-4</v>
      </c>
      <c r="V41" s="2">
        <v>102735</v>
      </c>
      <c r="W41" s="3">
        <v>0</v>
      </c>
      <c r="X41" s="1">
        <f t="shared" si="4"/>
        <v>0</v>
      </c>
      <c r="Z41" s="2">
        <v>3.9811000000000002E-4</v>
      </c>
      <c r="AA41" s="2">
        <v>102735</v>
      </c>
      <c r="AB41" s="3">
        <v>0</v>
      </c>
      <c r="AC41" s="1">
        <f t="shared" si="5"/>
        <v>0</v>
      </c>
      <c r="AE41" s="2">
        <v>3.9811000000000002E-4</v>
      </c>
      <c r="AF41" s="2">
        <v>102735</v>
      </c>
      <c r="AG41" s="3">
        <v>0</v>
      </c>
      <c r="AH41" s="1">
        <f t="shared" si="6"/>
        <v>0</v>
      </c>
      <c r="AJ41" s="2">
        <v>3.9811000000000002E-4</v>
      </c>
      <c r="AK41" s="2">
        <v>102735</v>
      </c>
      <c r="AL41" s="2">
        <v>2.9836084973281599E-5</v>
      </c>
      <c r="AM41" s="1">
        <f t="shared" si="7"/>
        <v>3.065210189730085</v>
      </c>
      <c r="AO41" s="2">
        <v>3.9811000000000002E-4</v>
      </c>
      <c r="AP41" s="2">
        <v>102735</v>
      </c>
      <c r="AQ41" s="2">
        <v>2.9132551831331002E-7</v>
      </c>
      <c r="AR41" s="1">
        <f t="shared" si="8"/>
        <v>2.9929327123917906E-2</v>
      </c>
      <c r="AT41" s="2">
        <v>3.9811000000000002E-4</v>
      </c>
      <c r="AU41" s="2">
        <v>102735</v>
      </c>
      <c r="AV41" s="3">
        <v>0</v>
      </c>
      <c r="AW41" s="1">
        <f t="shared" si="9"/>
        <v>0</v>
      </c>
    </row>
    <row r="42" spans="1:49" x14ac:dyDescent="0.3">
      <c r="A42" s="2">
        <v>6.3095999999999996E-4</v>
      </c>
      <c r="B42" s="2">
        <v>117891</v>
      </c>
      <c r="C42" s="3">
        <v>5.18017414949594E-3</v>
      </c>
      <c r="D42" s="1">
        <f t="shared" si="0"/>
        <v>610.6959106582259</v>
      </c>
      <c r="F42" s="2">
        <v>6.3095999999999996E-4</v>
      </c>
      <c r="G42" s="2">
        <v>117891</v>
      </c>
      <c r="H42" s="3">
        <v>0</v>
      </c>
      <c r="I42" s="1">
        <f t="shared" si="1"/>
        <v>0</v>
      </c>
      <c r="K42" s="2">
        <v>6.3095999999999996E-4</v>
      </c>
      <c r="L42" s="2">
        <v>117891</v>
      </c>
      <c r="M42" s="3">
        <v>0</v>
      </c>
      <c r="N42" s="1">
        <f t="shared" si="2"/>
        <v>0</v>
      </c>
      <c r="P42" s="2">
        <v>6.3095999999999996E-4</v>
      </c>
      <c r="Q42" s="2">
        <v>117891</v>
      </c>
      <c r="R42" s="3">
        <v>0</v>
      </c>
      <c r="S42" s="1">
        <f t="shared" si="3"/>
        <v>0</v>
      </c>
      <c r="U42" s="2">
        <v>6.3095999999999996E-4</v>
      </c>
      <c r="V42" s="2">
        <v>117891</v>
      </c>
      <c r="W42" s="3">
        <v>0</v>
      </c>
      <c r="X42" s="1">
        <f t="shared" si="4"/>
        <v>0</v>
      </c>
      <c r="Z42" s="2">
        <v>6.3095999999999996E-4</v>
      </c>
      <c r="AA42" s="2">
        <v>117891</v>
      </c>
      <c r="AB42" s="3">
        <v>0</v>
      </c>
      <c r="AC42" s="1">
        <f t="shared" si="5"/>
        <v>0</v>
      </c>
      <c r="AE42" s="2">
        <v>6.3095999999999996E-4</v>
      </c>
      <c r="AF42" s="2">
        <v>117891</v>
      </c>
      <c r="AG42" s="3">
        <v>0</v>
      </c>
      <c r="AH42" s="1">
        <f t="shared" si="6"/>
        <v>0</v>
      </c>
      <c r="AJ42" s="2">
        <v>6.3095999999999996E-4</v>
      </c>
      <c r="AK42" s="2">
        <v>117891</v>
      </c>
      <c r="AL42" s="2">
        <v>2.73542071680648E-5</v>
      </c>
      <c r="AM42" s="1">
        <f t="shared" si="7"/>
        <v>3.2248148372503271</v>
      </c>
      <c r="AO42" s="2">
        <v>6.3095999999999996E-4</v>
      </c>
      <c r="AP42" s="2">
        <v>117891</v>
      </c>
      <c r="AQ42" s="2">
        <v>9.4994049708487794E-8</v>
      </c>
      <c r="AR42" s="1">
        <f t="shared" si="8"/>
        <v>1.1198943514183334E-2</v>
      </c>
      <c r="AT42" s="2">
        <v>6.3095999999999996E-4</v>
      </c>
      <c r="AU42" s="2">
        <v>117891</v>
      </c>
      <c r="AV42" s="3">
        <v>0</v>
      </c>
      <c r="AW42" s="1">
        <f t="shared" si="9"/>
        <v>0</v>
      </c>
    </row>
    <row r="43" spans="1:49" x14ac:dyDescent="0.3">
      <c r="A43" s="2">
        <v>1E-3</v>
      </c>
      <c r="B43" s="2">
        <v>134285</v>
      </c>
      <c r="C43" s="3">
        <v>3.8539057877246099E-3</v>
      </c>
      <c r="D43" s="1">
        <f t="shared" si="0"/>
        <v>517.52173870459922</v>
      </c>
      <c r="F43" s="2">
        <v>1E-3</v>
      </c>
      <c r="G43" s="2">
        <v>134285</v>
      </c>
      <c r="H43" s="3">
        <v>0</v>
      </c>
      <c r="I43" s="1">
        <f t="shared" si="1"/>
        <v>0</v>
      </c>
      <c r="K43" s="2">
        <v>1E-3</v>
      </c>
      <c r="L43" s="2">
        <v>134285</v>
      </c>
      <c r="M43" s="3">
        <v>0</v>
      </c>
      <c r="N43" s="1">
        <f t="shared" si="2"/>
        <v>0</v>
      </c>
      <c r="P43" s="2">
        <v>1E-3</v>
      </c>
      <c r="Q43" s="2">
        <v>134285</v>
      </c>
      <c r="R43" s="3">
        <v>0</v>
      </c>
      <c r="S43" s="1">
        <f t="shared" si="3"/>
        <v>0</v>
      </c>
      <c r="U43" s="2">
        <v>1E-3</v>
      </c>
      <c r="V43" s="2">
        <v>134285</v>
      </c>
      <c r="W43" s="3">
        <v>0</v>
      </c>
      <c r="X43" s="1">
        <f t="shared" si="4"/>
        <v>0</v>
      </c>
      <c r="Z43" s="2">
        <v>1E-3</v>
      </c>
      <c r="AA43" s="2">
        <v>134285</v>
      </c>
      <c r="AB43" s="3">
        <v>0</v>
      </c>
      <c r="AC43" s="1">
        <f t="shared" si="5"/>
        <v>0</v>
      </c>
      <c r="AE43" s="2">
        <v>1E-3</v>
      </c>
      <c r="AF43" s="2">
        <v>134285</v>
      </c>
      <c r="AG43" s="3">
        <v>0</v>
      </c>
      <c r="AH43" s="1">
        <f t="shared" si="6"/>
        <v>0</v>
      </c>
      <c r="AJ43" s="2">
        <v>1E-3</v>
      </c>
      <c r="AK43" s="2">
        <v>134285</v>
      </c>
      <c r="AL43" s="2">
        <v>2.9038261928997201E-5</v>
      </c>
      <c r="AM43" s="1">
        <f t="shared" si="7"/>
        <v>3.8994030031353892</v>
      </c>
      <c r="AO43" s="2">
        <v>1E-3</v>
      </c>
      <c r="AP43" s="2">
        <v>134285</v>
      </c>
      <c r="AQ43" s="2">
        <v>5.0845957303446999E-8</v>
      </c>
      <c r="AR43" s="1">
        <f t="shared" si="8"/>
        <v>6.8278493764933803E-3</v>
      </c>
      <c r="AT43" s="2">
        <v>1E-3</v>
      </c>
      <c r="AU43" s="2">
        <v>134285</v>
      </c>
      <c r="AV43" s="3">
        <v>0</v>
      </c>
      <c r="AW43" s="1">
        <f t="shared" si="9"/>
        <v>0</v>
      </c>
    </row>
    <row r="44" spans="1:49" x14ac:dyDescent="0.3">
      <c r="A44" s="2">
        <v>1.5849E-3</v>
      </c>
      <c r="B44" s="2">
        <v>150369</v>
      </c>
      <c r="C44" s="3">
        <v>2.0726503821377898E-3</v>
      </c>
      <c r="D44" s="1">
        <f t="shared" si="0"/>
        <v>311.66236531167732</v>
      </c>
      <c r="F44" s="2">
        <v>1.5849E-3</v>
      </c>
      <c r="G44" s="2">
        <v>150369</v>
      </c>
      <c r="H44" s="3">
        <v>0</v>
      </c>
      <c r="I44" s="1">
        <f t="shared" si="1"/>
        <v>0</v>
      </c>
      <c r="K44" s="2">
        <v>1.5849E-3</v>
      </c>
      <c r="L44" s="2">
        <v>150369</v>
      </c>
      <c r="M44" s="3">
        <v>0</v>
      </c>
      <c r="N44" s="1">
        <f t="shared" si="2"/>
        <v>0</v>
      </c>
      <c r="P44" s="2">
        <v>1.5849E-3</v>
      </c>
      <c r="Q44" s="2">
        <v>150369</v>
      </c>
      <c r="R44" s="3">
        <v>0</v>
      </c>
      <c r="S44" s="1">
        <f t="shared" si="3"/>
        <v>0</v>
      </c>
      <c r="U44" s="2">
        <v>1.5849E-3</v>
      </c>
      <c r="V44" s="2">
        <v>150369</v>
      </c>
      <c r="W44" s="3">
        <v>0</v>
      </c>
      <c r="X44" s="1">
        <f t="shared" si="4"/>
        <v>0</v>
      </c>
      <c r="Z44" s="2">
        <v>1.5849E-3</v>
      </c>
      <c r="AA44" s="2">
        <v>150369</v>
      </c>
      <c r="AB44" s="3">
        <v>0</v>
      </c>
      <c r="AC44" s="1">
        <f t="shared" si="5"/>
        <v>0</v>
      </c>
      <c r="AE44" s="2">
        <v>1.5849E-3</v>
      </c>
      <c r="AF44" s="2">
        <v>150369</v>
      </c>
      <c r="AG44" s="3">
        <v>0</v>
      </c>
      <c r="AH44" s="1">
        <f t="shared" si="6"/>
        <v>0</v>
      </c>
      <c r="AJ44" s="2">
        <v>1.5849E-3</v>
      </c>
      <c r="AK44" s="2">
        <v>150369</v>
      </c>
      <c r="AL44" s="2">
        <v>4.1763864924866903E-5</v>
      </c>
      <c r="AM44" s="1">
        <f t="shared" si="7"/>
        <v>6.2799906048873115</v>
      </c>
      <c r="AO44" s="2">
        <v>1.5849E-3</v>
      </c>
      <c r="AP44" s="2">
        <v>150369</v>
      </c>
      <c r="AQ44" s="2">
        <v>6.5050144306035999E-7</v>
      </c>
      <c r="AR44" s="1">
        <f t="shared" si="8"/>
        <v>9.781525149154327E-2</v>
      </c>
      <c r="AT44" s="2">
        <v>1.5849E-3</v>
      </c>
      <c r="AU44" s="2">
        <v>150369</v>
      </c>
      <c r="AV44" s="3">
        <v>0</v>
      </c>
      <c r="AW44" s="1">
        <f t="shared" si="9"/>
        <v>0</v>
      </c>
    </row>
    <row r="45" spans="1:49" x14ac:dyDescent="0.3">
      <c r="A45" s="2">
        <v>2.5119000000000001E-3</v>
      </c>
      <c r="B45" s="2">
        <v>199885</v>
      </c>
      <c r="C45" s="3">
        <v>1.2833457875815E-3</v>
      </c>
      <c r="D45" s="1">
        <f t="shared" si="0"/>
        <v>256.52157275072813</v>
      </c>
      <c r="F45" s="2">
        <v>2.5119000000000001E-3</v>
      </c>
      <c r="G45" s="2">
        <v>199885</v>
      </c>
      <c r="H45" s="3">
        <v>0</v>
      </c>
      <c r="I45" s="1">
        <f t="shared" si="1"/>
        <v>0</v>
      </c>
      <c r="K45" s="2">
        <v>2.5119000000000001E-3</v>
      </c>
      <c r="L45" s="2">
        <v>199885</v>
      </c>
      <c r="M45" s="3">
        <v>0</v>
      </c>
      <c r="N45" s="1">
        <f t="shared" si="2"/>
        <v>0</v>
      </c>
      <c r="P45" s="2">
        <v>2.5119000000000001E-3</v>
      </c>
      <c r="Q45" s="2">
        <v>199885</v>
      </c>
      <c r="R45" s="3">
        <v>0</v>
      </c>
      <c r="S45" s="1">
        <f t="shared" si="3"/>
        <v>0</v>
      </c>
      <c r="U45" s="2">
        <v>2.5119000000000001E-3</v>
      </c>
      <c r="V45" s="2">
        <v>199885</v>
      </c>
      <c r="W45" s="3">
        <v>0</v>
      </c>
      <c r="X45" s="1">
        <f t="shared" si="4"/>
        <v>0</v>
      </c>
      <c r="Z45" s="2">
        <v>2.5119000000000001E-3</v>
      </c>
      <c r="AA45" s="2">
        <v>199885</v>
      </c>
      <c r="AB45" s="3">
        <v>0</v>
      </c>
      <c r="AC45" s="1">
        <f t="shared" si="5"/>
        <v>0</v>
      </c>
      <c r="AE45" s="2">
        <v>2.5119000000000001E-3</v>
      </c>
      <c r="AF45" s="2">
        <v>199885</v>
      </c>
      <c r="AG45" s="3">
        <v>0</v>
      </c>
      <c r="AH45" s="1">
        <f t="shared" si="6"/>
        <v>0</v>
      </c>
      <c r="AJ45" s="2">
        <v>2.5119000000000001E-3</v>
      </c>
      <c r="AK45" s="2">
        <v>199885</v>
      </c>
      <c r="AL45" s="3">
        <v>2.0313873422061099E-4</v>
      </c>
      <c r="AM45" s="1">
        <f t="shared" si="7"/>
        <v>40.604385889686831</v>
      </c>
      <c r="AO45" s="2">
        <v>2.5119000000000001E-3</v>
      </c>
      <c r="AP45" s="2">
        <v>199885</v>
      </c>
      <c r="AQ45" s="2">
        <v>7.0420487983385299E-7</v>
      </c>
      <c r="AR45" s="1">
        <f t="shared" si="8"/>
        <v>0.1407599924055897</v>
      </c>
      <c r="AT45" s="2">
        <v>2.5119000000000001E-3</v>
      </c>
      <c r="AU45" s="2">
        <v>199885</v>
      </c>
      <c r="AV45" s="3">
        <v>0</v>
      </c>
      <c r="AW45" s="1">
        <f t="shared" si="9"/>
        <v>0</v>
      </c>
    </row>
    <row r="46" spans="1:49" x14ac:dyDescent="0.3">
      <c r="A46" s="2">
        <v>3.9810999999999996E-3</v>
      </c>
      <c r="B46" s="2">
        <v>258443</v>
      </c>
      <c r="C46" s="3">
        <v>4.8955814594524001E-4</v>
      </c>
      <c r="D46" s="1">
        <f t="shared" si="0"/>
        <v>126.52287591252566</v>
      </c>
      <c r="F46" s="2">
        <v>3.9810999999999996E-3</v>
      </c>
      <c r="G46" s="2">
        <v>258443</v>
      </c>
      <c r="H46" s="3">
        <v>0</v>
      </c>
      <c r="I46" s="1">
        <f t="shared" si="1"/>
        <v>0</v>
      </c>
      <c r="K46" s="2">
        <v>3.9810999999999996E-3</v>
      </c>
      <c r="L46" s="2">
        <v>258443</v>
      </c>
      <c r="M46" s="3">
        <v>0</v>
      </c>
      <c r="N46" s="1">
        <f t="shared" si="2"/>
        <v>0</v>
      </c>
      <c r="P46" s="2">
        <v>3.9810999999999996E-3</v>
      </c>
      <c r="Q46" s="2">
        <v>258443</v>
      </c>
      <c r="R46" s="3">
        <v>0</v>
      </c>
      <c r="S46" s="1">
        <f t="shared" si="3"/>
        <v>0</v>
      </c>
      <c r="U46" s="2">
        <v>3.9810999999999996E-3</v>
      </c>
      <c r="V46" s="2">
        <v>258443</v>
      </c>
      <c r="W46" s="3">
        <v>0</v>
      </c>
      <c r="X46" s="1">
        <f t="shared" si="4"/>
        <v>0</v>
      </c>
      <c r="Z46" s="2">
        <v>3.9810999999999996E-3</v>
      </c>
      <c r="AA46" s="2">
        <v>258443</v>
      </c>
      <c r="AB46" s="3">
        <v>0</v>
      </c>
      <c r="AC46" s="1">
        <f t="shared" si="5"/>
        <v>0</v>
      </c>
      <c r="AE46" s="2">
        <v>3.9810999999999996E-3</v>
      </c>
      <c r="AF46" s="2">
        <v>258443</v>
      </c>
      <c r="AG46" s="3">
        <v>0</v>
      </c>
      <c r="AH46" s="1">
        <f t="shared" si="6"/>
        <v>0</v>
      </c>
      <c r="AJ46" s="2">
        <v>3.9810999999999996E-3</v>
      </c>
      <c r="AK46" s="2">
        <v>258443</v>
      </c>
      <c r="AL46" s="3">
        <v>6.3502888145140399E-4</v>
      </c>
      <c r="AM46" s="1">
        <f t="shared" si="7"/>
        <v>164.1187692089452</v>
      </c>
      <c r="AO46" s="2">
        <v>3.9810999999999996E-3</v>
      </c>
      <c r="AP46" s="2">
        <v>258443</v>
      </c>
      <c r="AQ46" s="2">
        <v>2.64411042499584E-6</v>
      </c>
      <c r="AR46" s="1">
        <f t="shared" si="8"/>
        <v>0.68335183056719984</v>
      </c>
      <c r="AT46" s="2">
        <v>3.9810999999999996E-3</v>
      </c>
      <c r="AU46" s="2">
        <v>258443</v>
      </c>
      <c r="AV46" s="3">
        <v>0</v>
      </c>
      <c r="AW46" s="1">
        <f t="shared" si="9"/>
        <v>0</v>
      </c>
    </row>
    <row r="47" spans="1:49" x14ac:dyDescent="0.3">
      <c r="A47" s="2">
        <v>6.3096000000000003E-3</v>
      </c>
      <c r="B47" s="2">
        <v>287557</v>
      </c>
      <c r="C47" s="3">
        <v>3.6588767504113498E-4</v>
      </c>
      <c r="D47" s="1">
        <f t="shared" si="0"/>
        <v>105.21356217180366</v>
      </c>
      <c r="F47" s="2">
        <v>6.3096000000000003E-3</v>
      </c>
      <c r="G47" s="2">
        <v>287557</v>
      </c>
      <c r="H47" s="3">
        <v>0</v>
      </c>
      <c r="I47" s="1">
        <f t="shared" si="1"/>
        <v>0</v>
      </c>
      <c r="K47" s="2">
        <v>6.3096000000000003E-3</v>
      </c>
      <c r="L47" s="2">
        <v>287557</v>
      </c>
      <c r="M47" s="3">
        <v>0</v>
      </c>
      <c r="N47" s="1">
        <f t="shared" si="2"/>
        <v>0</v>
      </c>
      <c r="P47" s="2">
        <v>6.3096000000000003E-3</v>
      </c>
      <c r="Q47" s="2">
        <v>287557</v>
      </c>
      <c r="R47" s="3">
        <v>0</v>
      </c>
      <c r="S47" s="1">
        <f t="shared" si="3"/>
        <v>0</v>
      </c>
      <c r="U47" s="2">
        <v>6.3096000000000003E-3</v>
      </c>
      <c r="V47" s="2">
        <v>287557</v>
      </c>
      <c r="W47" s="3">
        <v>0</v>
      </c>
      <c r="X47" s="1">
        <f t="shared" si="4"/>
        <v>0</v>
      </c>
      <c r="Z47" s="2">
        <v>6.3096000000000003E-3</v>
      </c>
      <c r="AA47" s="2">
        <v>287557</v>
      </c>
      <c r="AB47" s="3">
        <v>0</v>
      </c>
      <c r="AC47" s="1">
        <f t="shared" si="5"/>
        <v>0</v>
      </c>
      <c r="AE47" s="2">
        <v>6.3096000000000003E-3</v>
      </c>
      <c r="AF47" s="2">
        <v>287557</v>
      </c>
      <c r="AG47" s="3">
        <v>0</v>
      </c>
      <c r="AH47" s="1">
        <f t="shared" si="6"/>
        <v>0</v>
      </c>
      <c r="AJ47" s="2">
        <v>6.3096000000000003E-3</v>
      </c>
      <c r="AK47" s="2">
        <v>287557</v>
      </c>
      <c r="AL47" s="2">
        <v>1.4034390818708099E-5</v>
      </c>
      <c r="AM47" s="1">
        <f t="shared" si="7"/>
        <v>4.0356873206552448</v>
      </c>
      <c r="AO47" s="2">
        <v>6.3096000000000003E-3</v>
      </c>
      <c r="AP47" s="2">
        <v>287557</v>
      </c>
      <c r="AQ47" s="2">
        <v>1.31234400395652E-6</v>
      </c>
      <c r="AR47" s="1">
        <f t="shared" si="8"/>
        <v>0.37737370474572501</v>
      </c>
      <c r="AT47" s="2">
        <v>6.3096000000000003E-3</v>
      </c>
      <c r="AU47" s="2">
        <v>287557</v>
      </c>
      <c r="AV47" s="3">
        <v>0</v>
      </c>
      <c r="AW47" s="1">
        <f t="shared" si="9"/>
        <v>0</v>
      </c>
    </row>
    <row r="48" spans="1:49" x14ac:dyDescent="0.3">
      <c r="A48" s="2">
        <v>0.01</v>
      </c>
      <c r="B48" s="2">
        <v>317334</v>
      </c>
      <c r="C48" s="3">
        <v>2.5970646627190098E-4</v>
      </c>
      <c r="D48" s="1">
        <f t="shared" si="0"/>
        <v>82.413691767927432</v>
      </c>
      <c r="F48" s="2">
        <v>0.01</v>
      </c>
      <c r="G48" s="2">
        <v>317334</v>
      </c>
      <c r="H48" s="3">
        <v>0</v>
      </c>
      <c r="I48" s="1">
        <f t="shared" si="1"/>
        <v>0</v>
      </c>
      <c r="K48" s="2">
        <v>0.01</v>
      </c>
      <c r="L48" s="2">
        <v>317334</v>
      </c>
      <c r="M48" s="3">
        <v>0</v>
      </c>
      <c r="N48" s="1">
        <f t="shared" si="2"/>
        <v>0</v>
      </c>
      <c r="P48" s="2">
        <v>0.01</v>
      </c>
      <c r="Q48" s="2">
        <v>317334</v>
      </c>
      <c r="R48" s="3">
        <v>0</v>
      </c>
      <c r="S48" s="1">
        <f t="shared" si="3"/>
        <v>0</v>
      </c>
      <c r="U48" s="2">
        <v>0.01</v>
      </c>
      <c r="V48" s="2">
        <v>317334</v>
      </c>
      <c r="W48" s="3">
        <v>0</v>
      </c>
      <c r="X48" s="1">
        <f t="shared" si="4"/>
        <v>0</v>
      </c>
      <c r="Z48" s="2">
        <v>0.01</v>
      </c>
      <c r="AA48" s="2">
        <v>317334</v>
      </c>
      <c r="AB48" s="3">
        <v>0</v>
      </c>
      <c r="AC48" s="1">
        <f t="shared" si="5"/>
        <v>0</v>
      </c>
      <c r="AE48" s="2">
        <v>0.01</v>
      </c>
      <c r="AF48" s="2">
        <v>317334</v>
      </c>
      <c r="AG48" s="3">
        <v>0</v>
      </c>
      <c r="AH48" s="1">
        <f t="shared" si="6"/>
        <v>0</v>
      </c>
      <c r="AJ48" s="2">
        <v>0.01</v>
      </c>
      <c r="AK48" s="2">
        <v>317334</v>
      </c>
      <c r="AL48" s="3">
        <v>1.14692359758951E-4</v>
      </c>
      <c r="AM48" s="1">
        <f t="shared" si="7"/>
        <v>36.395785291746954</v>
      </c>
      <c r="AO48" s="2">
        <v>0.01</v>
      </c>
      <c r="AP48" s="2">
        <v>317334</v>
      </c>
      <c r="AQ48" s="2">
        <v>1.17925597510971E-6</v>
      </c>
      <c r="AR48" s="1">
        <f t="shared" si="8"/>
        <v>0.37421801560546469</v>
      </c>
      <c r="AT48" s="2">
        <v>0.01</v>
      </c>
      <c r="AU48" s="2">
        <v>317334</v>
      </c>
      <c r="AV48" s="3">
        <v>0</v>
      </c>
      <c r="AW48" s="1">
        <f t="shared" si="9"/>
        <v>0</v>
      </c>
    </row>
    <row r="49" spans="1:49" x14ac:dyDescent="0.3">
      <c r="A49" s="2">
        <v>1.5848999999999999E-2</v>
      </c>
      <c r="B49" s="2">
        <v>411819</v>
      </c>
      <c r="C49" s="3">
        <v>1.8124783144467401E-4</v>
      </c>
      <c r="D49" s="1">
        <f t="shared" si="0"/>
        <v>74.6413006977142</v>
      </c>
      <c r="F49" s="2">
        <v>1.5848999999999999E-2</v>
      </c>
      <c r="G49" s="2">
        <v>411819</v>
      </c>
      <c r="H49" s="3">
        <v>0</v>
      </c>
      <c r="I49" s="1">
        <f t="shared" si="1"/>
        <v>0</v>
      </c>
      <c r="K49" s="2">
        <v>1.5848999999999999E-2</v>
      </c>
      <c r="L49" s="2">
        <v>411819</v>
      </c>
      <c r="M49" s="3">
        <v>0</v>
      </c>
      <c r="N49" s="1">
        <f t="shared" si="2"/>
        <v>0</v>
      </c>
      <c r="P49" s="2">
        <v>1.5848999999999999E-2</v>
      </c>
      <c r="Q49" s="2">
        <v>411819</v>
      </c>
      <c r="R49" s="3">
        <v>0</v>
      </c>
      <c r="S49" s="1">
        <f t="shared" si="3"/>
        <v>0</v>
      </c>
      <c r="U49" s="2">
        <v>1.5848999999999999E-2</v>
      </c>
      <c r="V49" s="2">
        <v>411819</v>
      </c>
      <c r="W49" s="3">
        <v>0</v>
      </c>
      <c r="X49" s="1">
        <f t="shared" si="4"/>
        <v>0</v>
      </c>
      <c r="Z49" s="2">
        <v>1.5848999999999999E-2</v>
      </c>
      <c r="AA49" s="2">
        <v>411819</v>
      </c>
      <c r="AB49" s="3">
        <v>0</v>
      </c>
      <c r="AC49" s="1">
        <f t="shared" si="5"/>
        <v>0</v>
      </c>
      <c r="AE49" s="2">
        <v>1.5848999999999999E-2</v>
      </c>
      <c r="AF49" s="2">
        <v>411819</v>
      </c>
      <c r="AG49" s="3">
        <v>0</v>
      </c>
      <c r="AH49" s="1">
        <f t="shared" si="6"/>
        <v>0</v>
      </c>
      <c r="AJ49" s="2">
        <v>1.5848999999999999E-2</v>
      </c>
      <c r="AK49" s="2">
        <v>411819</v>
      </c>
      <c r="AL49" s="2">
        <v>3.9365378976675203E-7</v>
      </c>
      <c r="AM49" s="1">
        <f t="shared" si="7"/>
        <v>0.16211411004795406</v>
      </c>
      <c r="AO49" s="2">
        <v>1.5848999999999999E-2</v>
      </c>
      <c r="AP49" s="2">
        <v>411819</v>
      </c>
      <c r="AQ49" s="2">
        <v>3.75912791394693E-7</v>
      </c>
      <c r="AR49" s="1">
        <f t="shared" si="8"/>
        <v>0.15480802983937109</v>
      </c>
      <c r="AT49" s="2">
        <v>1.5848999999999999E-2</v>
      </c>
      <c r="AU49" s="2">
        <v>411819</v>
      </c>
      <c r="AV49" s="3">
        <v>0</v>
      </c>
      <c r="AW49" s="1">
        <f t="shared" si="9"/>
        <v>0</v>
      </c>
    </row>
    <row r="50" spans="1:49" x14ac:dyDescent="0.3">
      <c r="A50" s="2">
        <v>2.5118999999999999E-2</v>
      </c>
      <c r="B50" s="2">
        <v>500516</v>
      </c>
      <c r="C50" s="3">
        <v>1.30662864800447E-4</v>
      </c>
      <c r="D50" s="1">
        <f t="shared" si="0"/>
        <v>65.398854438460532</v>
      </c>
      <c r="F50" s="2">
        <v>2.5118999999999999E-2</v>
      </c>
      <c r="G50" s="2">
        <v>500516</v>
      </c>
      <c r="H50" s="3">
        <v>0</v>
      </c>
      <c r="I50" s="1">
        <f t="shared" si="1"/>
        <v>0</v>
      </c>
      <c r="K50" s="2">
        <v>2.5118999999999999E-2</v>
      </c>
      <c r="L50" s="2">
        <v>500516</v>
      </c>
      <c r="M50" s="3">
        <v>0</v>
      </c>
      <c r="N50" s="1">
        <f t="shared" si="2"/>
        <v>0</v>
      </c>
      <c r="P50" s="2">
        <v>2.5118999999999999E-2</v>
      </c>
      <c r="Q50" s="2">
        <v>500516</v>
      </c>
      <c r="R50" s="3">
        <v>0</v>
      </c>
      <c r="S50" s="1">
        <f t="shared" si="3"/>
        <v>0</v>
      </c>
      <c r="U50" s="2">
        <v>2.5118999999999999E-2</v>
      </c>
      <c r="V50" s="2">
        <v>500516</v>
      </c>
      <c r="W50" s="3">
        <v>0</v>
      </c>
      <c r="X50" s="1">
        <f t="shared" si="4"/>
        <v>0</v>
      </c>
      <c r="Z50" s="2">
        <v>2.5118999999999999E-2</v>
      </c>
      <c r="AA50" s="2">
        <v>500516</v>
      </c>
      <c r="AB50" s="3">
        <v>0</v>
      </c>
      <c r="AC50" s="1">
        <f t="shared" si="5"/>
        <v>0</v>
      </c>
      <c r="AE50" s="2">
        <v>2.5118999999999999E-2</v>
      </c>
      <c r="AF50" s="2">
        <v>500516</v>
      </c>
      <c r="AG50" s="3">
        <v>0</v>
      </c>
      <c r="AH50" s="1">
        <f t="shared" si="6"/>
        <v>0</v>
      </c>
      <c r="AJ50" s="2">
        <v>2.5118999999999999E-2</v>
      </c>
      <c r="AK50" s="2">
        <v>500516</v>
      </c>
      <c r="AL50" s="2">
        <v>1.42288684652016E-7</v>
      </c>
      <c r="AM50" s="1">
        <f t="shared" si="7"/>
        <v>7.1217763287288446E-2</v>
      </c>
      <c r="AO50" s="2">
        <v>2.5118999999999999E-2</v>
      </c>
      <c r="AP50" s="2">
        <v>500516</v>
      </c>
      <c r="AQ50" s="2">
        <v>2.3049114298598E-7</v>
      </c>
      <c r="AR50" s="1">
        <f t="shared" si="8"/>
        <v>0.11536450492277077</v>
      </c>
      <c r="AT50" s="2">
        <v>2.5118999999999999E-2</v>
      </c>
      <c r="AU50" s="2">
        <v>500516</v>
      </c>
      <c r="AV50" s="3">
        <v>0</v>
      </c>
      <c r="AW50" s="1">
        <f t="shared" si="9"/>
        <v>0</v>
      </c>
    </row>
    <row r="51" spans="1:49" x14ac:dyDescent="0.3">
      <c r="A51" s="2">
        <v>3.9810999999999999E-2</v>
      </c>
      <c r="B51" s="2">
        <v>667066</v>
      </c>
      <c r="C51" s="3">
        <v>1.0129455088243E-4</v>
      </c>
      <c r="D51" s="1">
        <f t="shared" si="0"/>
        <v>67.570150878939046</v>
      </c>
      <c r="F51" s="2">
        <v>3.9810999999999999E-2</v>
      </c>
      <c r="G51" s="2">
        <v>667066</v>
      </c>
      <c r="H51" s="3">
        <v>0</v>
      </c>
      <c r="I51" s="1">
        <f t="shared" si="1"/>
        <v>0</v>
      </c>
      <c r="K51" s="2">
        <v>3.9810999999999999E-2</v>
      </c>
      <c r="L51" s="2">
        <v>667066</v>
      </c>
      <c r="M51" s="3">
        <v>0</v>
      </c>
      <c r="N51" s="1">
        <f t="shared" si="2"/>
        <v>0</v>
      </c>
      <c r="P51" s="2">
        <v>3.9810999999999999E-2</v>
      </c>
      <c r="Q51" s="2">
        <v>667066</v>
      </c>
      <c r="R51" s="3">
        <v>0</v>
      </c>
      <c r="S51" s="1">
        <f t="shared" si="3"/>
        <v>0</v>
      </c>
      <c r="U51" s="2">
        <v>3.9810999999999999E-2</v>
      </c>
      <c r="V51" s="2">
        <v>667066</v>
      </c>
      <c r="W51" s="3">
        <v>0</v>
      </c>
      <c r="X51" s="1">
        <f t="shared" si="4"/>
        <v>0</v>
      </c>
      <c r="Z51" s="2">
        <v>3.9810999999999999E-2</v>
      </c>
      <c r="AA51" s="2">
        <v>667066</v>
      </c>
      <c r="AB51" s="3">
        <v>0</v>
      </c>
      <c r="AC51" s="1">
        <f t="shared" si="5"/>
        <v>0</v>
      </c>
      <c r="AE51" s="2">
        <v>3.9810999999999999E-2</v>
      </c>
      <c r="AF51" s="2">
        <v>667066</v>
      </c>
      <c r="AG51" s="3">
        <v>0</v>
      </c>
      <c r="AH51" s="1">
        <f t="shared" si="6"/>
        <v>0</v>
      </c>
      <c r="AJ51" s="2">
        <v>3.9810999999999999E-2</v>
      </c>
      <c r="AK51" s="2">
        <v>667066</v>
      </c>
      <c r="AL51" s="3">
        <v>6.1728955608334401E-4</v>
      </c>
      <c r="AM51" s="1">
        <f t="shared" si="7"/>
        <v>411.77287501829193</v>
      </c>
      <c r="AO51" s="2">
        <v>3.9810999999999999E-2</v>
      </c>
      <c r="AP51" s="2">
        <v>667066</v>
      </c>
      <c r="AQ51" s="2">
        <v>1.5516785458487699E-7</v>
      </c>
      <c r="AR51" s="1">
        <f t="shared" si="8"/>
        <v>0.10350720008651555</v>
      </c>
      <c r="AT51" s="2">
        <v>3.9810999999999999E-2</v>
      </c>
      <c r="AU51" s="2">
        <v>667066</v>
      </c>
      <c r="AV51" s="3">
        <v>0</v>
      </c>
      <c r="AW51" s="1">
        <f t="shared" si="9"/>
        <v>0</v>
      </c>
    </row>
    <row r="52" spans="1:49" x14ac:dyDescent="0.3">
      <c r="A52" s="2">
        <v>6.3095999999999999E-2</v>
      </c>
      <c r="B52" s="2">
        <v>892022</v>
      </c>
      <c r="C52" s="2">
        <v>7.9367131196329504E-5</v>
      </c>
      <c r="D52" s="1">
        <f t="shared" si="0"/>
        <v>70.797227104012237</v>
      </c>
      <c r="F52" s="2">
        <v>6.3095999999999999E-2</v>
      </c>
      <c r="G52" s="2">
        <v>892022</v>
      </c>
      <c r="H52" s="3">
        <v>0</v>
      </c>
      <c r="I52" s="1">
        <f t="shared" si="1"/>
        <v>0</v>
      </c>
      <c r="K52" s="2">
        <v>6.3095999999999999E-2</v>
      </c>
      <c r="L52" s="2">
        <v>892022</v>
      </c>
      <c r="M52" s="3">
        <v>0</v>
      </c>
      <c r="N52" s="1">
        <f t="shared" si="2"/>
        <v>0</v>
      </c>
      <c r="P52" s="2">
        <v>6.3095999999999999E-2</v>
      </c>
      <c r="Q52" s="2">
        <v>892022</v>
      </c>
      <c r="R52" s="3">
        <v>0</v>
      </c>
      <c r="S52" s="1">
        <f t="shared" si="3"/>
        <v>0</v>
      </c>
      <c r="U52" s="2">
        <v>6.3095999999999999E-2</v>
      </c>
      <c r="V52" s="2">
        <v>892022</v>
      </c>
      <c r="W52" s="3">
        <v>0</v>
      </c>
      <c r="X52" s="1">
        <f t="shared" si="4"/>
        <v>0</v>
      </c>
      <c r="Z52" s="2">
        <v>6.3095999999999999E-2</v>
      </c>
      <c r="AA52" s="2">
        <v>892022</v>
      </c>
      <c r="AB52" s="3">
        <v>0</v>
      </c>
      <c r="AC52" s="1">
        <f t="shared" si="5"/>
        <v>0</v>
      </c>
      <c r="AE52" s="2">
        <v>6.3095999999999999E-2</v>
      </c>
      <c r="AF52" s="2">
        <v>892022</v>
      </c>
      <c r="AG52" s="3">
        <v>0</v>
      </c>
      <c r="AH52" s="1">
        <f t="shared" si="6"/>
        <v>0</v>
      </c>
      <c r="AJ52" s="2">
        <v>6.3095999999999999E-2</v>
      </c>
      <c r="AK52" s="2">
        <v>892022</v>
      </c>
      <c r="AL52" s="2">
        <v>1.9526760313745399E-5</v>
      </c>
      <c r="AM52" s="1">
        <f t="shared" si="7"/>
        <v>17.418299788587799</v>
      </c>
      <c r="AO52" s="2">
        <v>6.3095999999999999E-2</v>
      </c>
      <c r="AP52" s="2">
        <v>892022</v>
      </c>
      <c r="AQ52" s="2">
        <v>8.1202470579893895E-8</v>
      </c>
      <c r="AR52" s="1">
        <f t="shared" si="8"/>
        <v>7.2434390211618113E-2</v>
      </c>
      <c r="AT52" s="2">
        <v>6.3095999999999999E-2</v>
      </c>
      <c r="AU52" s="2">
        <v>892022</v>
      </c>
      <c r="AV52" s="3">
        <v>0</v>
      </c>
      <c r="AW52" s="1">
        <f t="shared" si="9"/>
        <v>0</v>
      </c>
    </row>
    <row r="53" spans="1:49" x14ac:dyDescent="0.3">
      <c r="A53" s="2">
        <v>0.1</v>
      </c>
      <c r="B53" s="2">
        <v>1277700</v>
      </c>
      <c r="C53" s="2">
        <v>6.3409602017340698E-5</v>
      </c>
      <c r="D53" s="1">
        <f t="shared" si="0"/>
        <v>81.018448497556207</v>
      </c>
      <c r="F53" s="2">
        <v>0.1</v>
      </c>
      <c r="G53" s="2">
        <v>1277700</v>
      </c>
      <c r="H53" s="3">
        <v>0</v>
      </c>
      <c r="I53" s="1">
        <f t="shared" si="1"/>
        <v>0</v>
      </c>
      <c r="K53" s="2">
        <v>0.1</v>
      </c>
      <c r="L53" s="2">
        <v>1277700</v>
      </c>
      <c r="M53" s="3">
        <v>0</v>
      </c>
      <c r="N53" s="1">
        <f t="shared" si="2"/>
        <v>0</v>
      </c>
      <c r="P53" s="2">
        <v>0.1</v>
      </c>
      <c r="Q53" s="2">
        <v>1277700</v>
      </c>
      <c r="R53" s="3">
        <v>0</v>
      </c>
      <c r="S53" s="1">
        <f t="shared" si="3"/>
        <v>0</v>
      </c>
      <c r="U53" s="2">
        <v>0.1</v>
      </c>
      <c r="V53" s="2">
        <v>1277700</v>
      </c>
      <c r="W53" s="3">
        <v>0</v>
      </c>
      <c r="X53" s="1">
        <f t="shared" si="4"/>
        <v>0</v>
      </c>
      <c r="Z53" s="2">
        <v>0.1</v>
      </c>
      <c r="AA53" s="2">
        <v>1277700</v>
      </c>
      <c r="AB53" s="3">
        <v>0</v>
      </c>
      <c r="AC53" s="1">
        <f t="shared" si="5"/>
        <v>0</v>
      </c>
      <c r="AE53" s="2">
        <v>0.1</v>
      </c>
      <c r="AF53" s="2">
        <v>1277700</v>
      </c>
      <c r="AG53" s="3">
        <v>0</v>
      </c>
      <c r="AH53" s="1">
        <f t="shared" si="6"/>
        <v>0</v>
      </c>
      <c r="AJ53" s="2">
        <v>0.1</v>
      </c>
      <c r="AK53" s="2">
        <v>1277700</v>
      </c>
      <c r="AL53" s="2">
        <v>1.58948930954499E-7</v>
      </c>
      <c r="AM53" s="1">
        <f t="shared" si="7"/>
        <v>0.20308904908056336</v>
      </c>
      <c r="AO53" s="2">
        <v>0.1</v>
      </c>
      <c r="AP53" s="2">
        <v>1277700</v>
      </c>
      <c r="AQ53" s="2">
        <v>7.2038249065929302E-8</v>
      </c>
      <c r="AR53" s="1">
        <f t="shared" si="8"/>
        <v>9.2043270831537863E-2</v>
      </c>
      <c r="AT53" s="2">
        <v>0.1</v>
      </c>
      <c r="AU53" s="2">
        <v>1277700</v>
      </c>
      <c r="AV53" s="3">
        <v>0</v>
      </c>
      <c r="AW53" s="1">
        <f t="shared" si="9"/>
        <v>0</v>
      </c>
    </row>
    <row r="54" spans="1:49" x14ac:dyDescent="0.3">
      <c r="A54" s="2">
        <v>0.15848999999999999</v>
      </c>
      <c r="B54" s="2">
        <v>2080790</v>
      </c>
      <c r="C54" s="2">
        <v>5.3968602557205001E-5</v>
      </c>
      <c r="D54" s="1">
        <f t="shared" si="0"/>
        <v>112.2973285150066</v>
      </c>
      <c r="F54" s="2">
        <v>0.15848999999999999</v>
      </c>
      <c r="G54" s="2">
        <v>2080790</v>
      </c>
      <c r="H54" s="3">
        <v>0</v>
      </c>
      <c r="I54" s="1">
        <f t="shared" si="1"/>
        <v>0</v>
      </c>
      <c r="K54" s="2">
        <v>0.15848999999999999</v>
      </c>
      <c r="L54" s="2">
        <v>2080790</v>
      </c>
      <c r="M54" s="3">
        <v>0</v>
      </c>
      <c r="N54" s="1">
        <f t="shared" si="2"/>
        <v>0</v>
      </c>
      <c r="P54" s="2">
        <v>0.15848999999999999</v>
      </c>
      <c r="Q54" s="2">
        <v>2080790</v>
      </c>
      <c r="R54" s="3">
        <v>0</v>
      </c>
      <c r="S54" s="1">
        <f t="shared" si="3"/>
        <v>0</v>
      </c>
      <c r="U54" s="2">
        <v>0.15848999999999999</v>
      </c>
      <c r="V54" s="2">
        <v>2080790</v>
      </c>
      <c r="W54" s="3">
        <v>0</v>
      </c>
      <c r="X54" s="1">
        <f t="shared" si="4"/>
        <v>0</v>
      </c>
      <c r="Z54" s="2">
        <v>0.15848999999999999</v>
      </c>
      <c r="AA54" s="2">
        <v>2080790</v>
      </c>
      <c r="AB54" s="3">
        <v>0</v>
      </c>
      <c r="AC54" s="1">
        <f t="shared" si="5"/>
        <v>0</v>
      </c>
      <c r="AE54" s="2">
        <v>0.15848999999999999</v>
      </c>
      <c r="AF54" s="2">
        <v>2080790</v>
      </c>
      <c r="AG54" s="3">
        <v>0</v>
      </c>
      <c r="AH54" s="1">
        <f t="shared" si="6"/>
        <v>0</v>
      </c>
      <c r="AJ54" s="2">
        <v>0.15848999999999999</v>
      </c>
      <c r="AK54" s="2">
        <v>2080790</v>
      </c>
      <c r="AL54" s="3">
        <v>2.1729148410046199E-4</v>
      </c>
      <c r="AM54" s="1">
        <f t="shared" si="7"/>
        <v>452.13794720140032</v>
      </c>
      <c r="AO54" s="2">
        <v>0.15848999999999999</v>
      </c>
      <c r="AP54" s="2">
        <v>2080790</v>
      </c>
      <c r="AQ54" s="2">
        <v>2.1009155374137701E-8</v>
      </c>
      <c r="AR54" s="1">
        <f t="shared" si="8"/>
        <v>4.3715640410951988E-2</v>
      </c>
      <c r="AT54" s="2">
        <v>0.15848999999999999</v>
      </c>
      <c r="AU54" s="2">
        <v>2080790</v>
      </c>
      <c r="AV54" s="3">
        <v>0</v>
      </c>
      <c r="AW54" s="1">
        <f t="shared" si="9"/>
        <v>0</v>
      </c>
    </row>
    <row r="55" spans="1:49" x14ac:dyDescent="0.3">
      <c r="A55" s="2">
        <v>0.25119000000000002</v>
      </c>
      <c r="B55" s="2">
        <v>3381380</v>
      </c>
      <c r="C55" s="2">
        <v>4.4468266920113902E-5</v>
      </c>
      <c r="D55" s="1">
        <f t="shared" si="0"/>
        <v>150.36410839833474</v>
      </c>
      <c r="F55" s="2">
        <v>0.25119000000000002</v>
      </c>
      <c r="G55" s="2">
        <v>3381380</v>
      </c>
      <c r="H55" s="3">
        <v>0</v>
      </c>
      <c r="I55" s="1">
        <f t="shared" si="1"/>
        <v>0</v>
      </c>
      <c r="K55" s="2">
        <v>0.25119000000000002</v>
      </c>
      <c r="L55" s="2">
        <v>3381380</v>
      </c>
      <c r="M55" s="3">
        <v>0</v>
      </c>
      <c r="N55" s="1">
        <f t="shared" si="2"/>
        <v>0</v>
      </c>
      <c r="P55" s="2">
        <v>0.25119000000000002</v>
      </c>
      <c r="Q55" s="2">
        <v>3381380</v>
      </c>
      <c r="R55" s="3">
        <v>0</v>
      </c>
      <c r="S55" s="1">
        <f t="shared" si="3"/>
        <v>0</v>
      </c>
      <c r="U55" s="2">
        <v>0.25119000000000002</v>
      </c>
      <c r="V55" s="2">
        <v>3381380</v>
      </c>
      <c r="W55" s="3">
        <v>0</v>
      </c>
      <c r="X55" s="1">
        <f t="shared" si="4"/>
        <v>0</v>
      </c>
      <c r="Z55" s="2">
        <v>0.25119000000000002</v>
      </c>
      <c r="AA55" s="2">
        <v>3381380</v>
      </c>
      <c r="AB55" s="3">
        <v>0</v>
      </c>
      <c r="AC55" s="1">
        <f t="shared" si="5"/>
        <v>0</v>
      </c>
      <c r="AE55" s="2">
        <v>0.25119000000000002</v>
      </c>
      <c r="AF55" s="2">
        <v>3381380</v>
      </c>
      <c r="AG55" s="3">
        <v>0</v>
      </c>
      <c r="AH55" s="1">
        <f t="shared" si="6"/>
        <v>0</v>
      </c>
      <c r="AJ55" s="2">
        <v>0.25119000000000002</v>
      </c>
      <c r="AK55" s="2">
        <v>3381380</v>
      </c>
      <c r="AL55" s="2">
        <v>8.0570216860313001E-5</v>
      </c>
      <c r="AM55" s="1">
        <f t="shared" si="7"/>
        <v>272.43851988712515</v>
      </c>
      <c r="AO55" s="2">
        <v>0.25119000000000002</v>
      </c>
      <c r="AP55" s="2">
        <v>3381380</v>
      </c>
      <c r="AQ55" s="2">
        <v>1.3621718017185401E-8</v>
      </c>
      <c r="AR55" s="1">
        <f t="shared" si="8"/>
        <v>4.606020486895037E-2</v>
      </c>
      <c r="AT55" s="2">
        <v>0.25119000000000002</v>
      </c>
      <c r="AU55" s="2">
        <v>3381380</v>
      </c>
      <c r="AV55" s="3">
        <v>0</v>
      </c>
      <c r="AW55" s="1">
        <f t="shared" si="9"/>
        <v>0</v>
      </c>
    </row>
    <row r="56" spans="1:49" x14ac:dyDescent="0.3">
      <c r="A56" s="2">
        <v>0.39811000000000002</v>
      </c>
      <c r="B56" s="2">
        <v>5235580</v>
      </c>
      <c r="C56" s="2">
        <v>3.5566242668072402E-5</v>
      </c>
      <c r="D56" s="1">
        <f t="shared" si="0"/>
        <v>186.2099087881065</v>
      </c>
      <c r="F56" s="2">
        <v>0.39811000000000002</v>
      </c>
      <c r="G56" s="2">
        <v>5235580</v>
      </c>
      <c r="H56" s="3">
        <v>0</v>
      </c>
      <c r="I56" s="1">
        <f t="shared" si="1"/>
        <v>0</v>
      </c>
      <c r="K56" s="2">
        <v>0.39811000000000002</v>
      </c>
      <c r="L56" s="2">
        <v>5235580</v>
      </c>
      <c r="M56" s="3">
        <v>0</v>
      </c>
      <c r="N56" s="1">
        <f t="shared" si="2"/>
        <v>0</v>
      </c>
      <c r="P56" s="2">
        <v>0.39811000000000002</v>
      </c>
      <c r="Q56" s="2">
        <v>5235580</v>
      </c>
      <c r="R56" s="3">
        <v>0</v>
      </c>
      <c r="S56" s="1">
        <f t="shared" si="3"/>
        <v>0</v>
      </c>
      <c r="U56" s="2">
        <v>0.39811000000000002</v>
      </c>
      <c r="V56" s="2">
        <v>5235580</v>
      </c>
      <c r="W56" s="3">
        <v>0</v>
      </c>
      <c r="X56" s="1">
        <f t="shared" si="4"/>
        <v>0</v>
      </c>
      <c r="Z56" s="2">
        <v>0.39811000000000002</v>
      </c>
      <c r="AA56" s="2">
        <v>5235580</v>
      </c>
      <c r="AB56" s="3">
        <v>0</v>
      </c>
      <c r="AC56" s="1">
        <f t="shared" si="5"/>
        <v>0</v>
      </c>
      <c r="AE56" s="2">
        <v>0.39811000000000002</v>
      </c>
      <c r="AF56" s="2">
        <v>5235580</v>
      </c>
      <c r="AG56" s="3">
        <v>0</v>
      </c>
      <c r="AH56" s="1">
        <f t="shared" si="6"/>
        <v>0</v>
      </c>
      <c r="AJ56" s="2">
        <v>0.39811000000000002</v>
      </c>
      <c r="AK56" s="2">
        <v>5235580</v>
      </c>
      <c r="AL56" s="2">
        <v>4.5805107324215602E-5</v>
      </c>
      <c r="AM56" s="1">
        <f t="shared" si="7"/>
        <v>239.81630380451671</v>
      </c>
      <c r="AO56" s="2">
        <v>0.39811000000000002</v>
      </c>
      <c r="AP56" s="2">
        <v>5235580</v>
      </c>
      <c r="AQ56" s="2">
        <v>1.0844928473008001E-8</v>
      </c>
      <c r="AR56" s="1">
        <f t="shared" si="8"/>
        <v>5.6779490614711228E-2</v>
      </c>
      <c r="AT56" s="2">
        <v>0.39811000000000002</v>
      </c>
      <c r="AU56" s="2">
        <v>5235580</v>
      </c>
      <c r="AV56" s="3">
        <v>0</v>
      </c>
      <c r="AW56" s="1">
        <f t="shared" si="9"/>
        <v>0</v>
      </c>
    </row>
    <row r="57" spans="1:49" x14ac:dyDescent="0.3">
      <c r="A57" s="2">
        <v>0.63095999999999997</v>
      </c>
      <c r="B57" s="2">
        <v>6247870</v>
      </c>
      <c r="C57" s="2">
        <v>2.30026220593907E-5</v>
      </c>
      <c r="D57" s="1">
        <f t="shared" si="0"/>
        <v>143.71739228620538</v>
      </c>
      <c r="F57" s="2">
        <v>0.63095999999999997</v>
      </c>
      <c r="G57" s="2">
        <v>6247870</v>
      </c>
      <c r="H57" s="3">
        <v>0</v>
      </c>
      <c r="I57" s="1">
        <f t="shared" si="1"/>
        <v>0</v>
      </c>
      <c r="K57" s="2">
        <v>0.63095999999999997</v>
      </c>
      <c r="L57" s="2">
        <v>6247870</v>
      </c>
      <c r="M57" s="3">
        <v>0</v>
      </c>
      <c r="N57" s="1">
        <f t="shared" si="2"/>
        <v>0</v>
      </c>
      <c r="P57" s="2">
        <v>0.63095999999999997</v>
      </c>
      <c r="Q57" s="2">
        <v>6247870</v>
      </c>
      <c r="R57" s="3">
        <v>0</v>
      </c>
      <c r="S57" s="1">
        <f t="shared" si="3"/>
        <v>0</v>
      </c>
      <c r="U57" s="2">
        <v>0.63095999999999997</v>
      </c>
      <c r="V57" s="2">
        <v>6247870</v>
      </c>
      <c r="W57" s="3">
        <v>0</v>
      </c>
      <c r="X57" s="1">
        <f t="shared" si="4"/>
        <v>0</v>
      </c>
      <c r="Z57" s="2">
        <v>0.63095999999999997</v>
      </c>
      <c r="AA57" s="2">
        <v>6247870</v>
      </c>
      <c r="AB57" s="3">
        <v>0</v>
      </c>
      <c r="AC57" s="1">
        <f t="shared" si="5"/>
        <v>0</v>
      </c>
      <c r="AE57" s="2">
        <v>0.63095999999999997</v>
      </c>
      <c r="AF57" s="2">
        <v>6247870</v>
      </c>
      <c r="AG57" s="3">
        <v>0</v>
      </c>
      <c r="AH57" s="1">
        <f t="shared" si="6"/>
        <v>0</v>
      </c>
      <c r="AJ57" s="2">
        <v>0.63095999999999997</v>
      </c>
      <c r="AK57" s="2">
        <v>6247870</v>
      </c>
      <c r="AL57" s="2">
        <v>2.8585443721095E-6</v>
      </c>
      <c r="AM57" s="1">
        <f t="shared" si="7"/>
        <v>17.859813626171782</v>
      </c>
      <c r="AO57" s="2">
        <v>0.63095999999999997</v>
      </c>
      <c r="AP57" s="2">
        <v>6247870</v>
      </c>
      <c r="AQ57" s="2">
        <v>9.0115133888853597E-9</v>
      </c>
      <c r="AR57" s="1">
        <f t="shared" si="8"/>
        <v>5.630276415701517E-2</v>
      </c>
      <c r="AT57" s="2">
        <v>0.63095999999999997</v>
      </c>
      <c r="AU57" s="2">
        <v>6247870</v>
      </c>
      <c r="AV57" s="3">
        <v>0</v>
      </c>
      <c r="AW57" s="1">
        <f t="shared" si="9"/>
        <v>0</v>
      </c>
    </row>
    <row r="58" spans="1:49" x14ac:dyDescent="0.3">
      <c r="A58" s="2">
        <v>1</v>
      </c>
      <c r="B58" s="2">
        <v>8287710</v>
      </c>
      <c r="C58" s="2">
        <v>1.6028937685706299E-5</v>
      </c>
      <c r="D58" s="1">
        <f t="shared" si="0"/>
        <v>132.84318714720496</v>
      </c>
      <c r="F58" s="2">
        <v>1</v>
      </c>
      <c r="G58" s="2">
        <v>8287710</v>
      </c>
      <c r="H58" s="3">
        <v>0</v>
      </c>
      <c r="I58" s="1">
        <f t="shared" si="1"/>
        <v>0</v>
      </c>
      <c r="K58" s="2">
        <v>1</v>
      </c>
      <c r="L58" s="2">
        <v>8287710</v>
      </c>
      <c r="M58" s="3">
        <v>0</v>
      </c>
      <c r="N58" s="1">
        <f t="shared" si="2"/>
        <v>0</v>
      </c>
      <c r="P58" s="2">
        <v>1</v>
      </c>
      <c r="Q58" s="2">
        <v>8287710</v>
      </c>
      <c r="R58" s="2">
        <v>2.5342595021566799E-8</v>
      </c>
      <c r="S58" s="1">
        <f t="shared" si="3"/>
        <v>0.21003207818618938</v>
      </c>
      <c r="U58" s="2">
        <v>1</v>
      </c>
      <c r="V58" s="2">
        <v>8287710</v>
      </c>
      <c r="W58" s="2">
        <v>2.7583335918711001E-10</v>
      </c>
      <c r="X58" s="1">
        <f t="shared" si="4"/>
        <v>2.2860268892686037E-3</v>
      </c>
      <c r="Z58" s="2">
        <v>1</v>
      </c>
      <c r="AA58" s="2">
        <v>8287710</v>
      </c>
      <c r="AB58" s="3">
        <v>0</v>
      </c>
      <c r="AC58" s="1">
        <f t="shared" si="5"/>
        <v>0</v>
      </c>
      <c r="AE58" s="2">
        <v>1</v>
      </c>
      <c r="AF58" s="2">
        <v>8287710</v>
      </c>
      <c r="AG58" s="3">
        <v>0</v>
      </c>
      <c r="AH58" s="1">
        <f t="shared" si="6"/>
        <v>0</v>
      </c>
      <c r="AJ58" s="2">
        <v>1</v>
      </c>
      <c r="AK58" s="2">
        <v>8287710</v>
      </c>
      <c r="AL58" s="2">
        <v>1.4719177292952499E-6</v>
      </c>
      <c r="AM58" s="1">
        <f t="shared" si="7"/>
        <v>12.198827284257536</v>
      </c>
      <c r="AO58" s="2">
        <v>1</v>
      </c>
      <c r="AP58" s="2">
        <v>8287710</v>
      </c>
      <c r="AQ58" s="2">
        <v>7.9370831434253594E-9</v>
      </c>
      <c r="AR58" s="1">
        <f t="shared" si="8"/>
        <v>6.5780243338597791E-2</v>
      </c>
      <c r="AT58" s="2">
        <v>1</v>
      </c>
      <c r="AU58" s="2">
        <v>8287710</v>
      </c>
      <c r="AV58" s="3">
        <v>0</v>
      </c>
      <c r="AW58" s="1">
        <f t="shared" si="9"/>
        <v>0</v>
      </c>
    </row>
    <row r="59" spans="1:49" x14ac:dyDescent="0.3">
      <c r="A59" s="2">
        <v>1.5</v>
      </c>
      <c r="B59" s="2">
        <v>9797280</v>
      </c>
      <c r="C59" s="2">
        <v>1.3515765027924601E-5</v>
      </c>
      <c r="D59" s="1">
        <f t="shared" si="0"/>
        <v>132.41773439278512</v>
      </c>
      <c r="F59" s="2">
        <v>1.5</v>
      </c>
      <c r="G59" s="2">
        <v>9797280</v>
      </c>
      <c r="H59" s="3">
        <v>0</v>
      </c>
      <c r="I59" s="1">
        <f t="shared" si="1"/>
        <v>0</v>
      </c>
      <c r="K59" s="2">
        <v>1.5</v>
      </c>
      <c r="L59" s="2">
        <v>9797280</v>
      </c>
      <c r="M59" s="3">
        <v>0</v>
      </c>
      <c r="N59" s="1">
        <f t="shared" si="2"/>
        <v>0</v>
      </c>
      <c r="P59" s="2">
        <v>1.5</v>
      </c>
      <c r="Q59" s="2">
        <v>9797280</v>
      </c>
      <c r="R59" s="2">
        <v>4.0162591159376898E-8</v>
      </c>
      <c r="S59" s="1">
        <f t="shared" si="3"/>
        <v>0.39348415111394008</v>
      </c>
      <c r="U59" s="2">
        <v>1.5</v>
      </c>
      <c r="V59" s="2">
        <v>9797280</v>
      </c>
      <c r="W59" s="2">
        <v>7.0085058061947901E-9</v>
      </c>
      <c r="X59" s="1">
        <f t="shared" si="4"/>
        <v>6.866429376491609E-2</v>
      </c>
      <c r="Z59" s="2">
        <v>1.5</v>
      </c>
      <c r="AA59" s="2">
        <v>9797280</v>
      </c>
      <c r="AB59" s="3">
        <v>0</v>
      </c>
      <c r="AC59" s="1">
        <f t="shared" si="5"/>
        <v>0</v>
      </c>
      <c r="AE59" s="2">
        <v>1.5</v>
      </c>
      <c r="AF59" s="2">
        <v>9797280</v>
      </c>
      <c r="AG59" s="3">
        <v>0</v>
      </c>
      <c r="AH59" s="1">
        <f t="shared" si="6"/>
        <v>0</v>
      </c>
      <c r="AJ59" s="2">
        <v>1.5</v>
      </c>
      <c r="AK59" s="2">
        <v>9797280</v>
      </c>
      <c r="AL59" s="2">
        <v>1.0716617065829E-6</v>
      </c>
      <c r="AM59" s="1">
        <f t="shared" si="7"/>
        <v>10.499369804670515</v>
      </c>
      <c r="AO59" s="2">
        <v>1.5</v>
      </c>
      <c r="AP59" s="2">
        <v>9797280</v>
      </c>
      <c r="AQ59" s="2">
        <v>7.4971963383575799E-9</v>
      </c>
      <c r="AR59" s="1">
        <f t="shared" si="8"/>
        <v>7.3452131741863949E-2</v>
      </c>
      <c r="AT59" s="2">
        <v>1.5</v>
      </c>
      <c r="AU59" s="2">
        <v>9797280</v>
      </c>
      <c r="AV59" s="2">
        <v>4.7875514749826798E-9</v>
      </c>
      <c r="AW59" s="1">
        <f t="shared" si="9"/>
        <v>4.6904982314818308E-2</v>
      </c>
    </row>
    <row r="60" spans="1:49" x14ac:dyDescent="0.3">
      <c r="A60" s="2">
        <v>2</v>
      </c>
      <c r="B60" s="2">
        <v>6717300</v>
      </c>
      <c r="C60" s="2">
        <v>1.11856805894528E-5</v>
      </c>
      <c r="D60" s="1">
        <f t="shared" si="0"/>
        <v>75.137572223531294</v>
      </c>
      <c r="F60" s="2">
        <v>2</v>
      </c>
      <c r="G60" s="2">
        <v>6717300</v>
      </c>
      <c r="H60" s="3">
        <v>0</v>
      </c>
      <c r="I60" s="1">
        <f t="shared" si="1"/>
        <v>0</v>
      </c>
      <c r="K60" s="2">
        <v>2</v>
      </c>
      <c r="L60" s="2">
        <v>6717300</v>
      </c>
      <c r="M60" s="3">
        <v>0</v>
      </c>
      <c r="N60" s="1">
        <f t="shared" si="2"/>
        <v>0</v>
      </c>
      <c r="P60" s="2">
        <v>2</v>
      </c>
      <c r="Q60" s="2">
        <v>6717300</v>
      </c>
      <c r="R60" s="2">
        <v>3.4792232714371098E-7</v>
      </c>
      <c r="S60" s="1">
        <f t="shared" si="3"/>
        <v>2.3370986481224496</v>
      </c>
      <c r="U60" s="2">
        <v>2</v>
      </c>
      <c r="V60" s="2">
        <v>6717300</v>
      </c>
      <c r="W60" s="2">
        <v>3.86826247025213E-8</v>
      </c>
      <c r="X60" s="1">
        <f t="shared" si="4"/>
        <v>0.25984279491424633</v>
      </c>
      <c r="Z60" s="2">
        <v>2</v>
      </c>
      <c r="AA60" s="2">
        <v>6717300</v>
      </c>
      <c r="AB60" s="3">
        <v>0</v>
      </c>
      <c r="AC60" s="1">
        <f t="shared" si="5"/>
        <v>0</v>
      </c>
      <c r="AE60" s="2">
        <v>2</v>
      </c>
      <c r="AF60" s="2">
        <v>6717300</v>
      </c>
      <c r="AG60" s="3">
        <v>0</v>
      </c>
      <c r="AH60" s="1">
        <f t="shared" si="6"/>
        <v>0</v>
      </c>
      <c r="AJ60" s="2">
        <v>2</v>
      </c>
      <c r="AK60" s="2">
        <v>6717300</v>
      </c>
      <c r="AL60" s="2">
        <v>9.7221113950031806E-7</v>
      </c>
      <c r="AM60" s="1">
        <f t="shared" si="7"/>
        <v>6.5306338873654868</v>
      </c>
      <c r="AO60" s="2">
        <v>2</v>
      </c>
      <c r="AP60" s="2">
        <v>6717300</v>
      </c>
      <c r="AQ60" s="2">
        <v>4.4939966706251399E-9</v>
      </c>
      <c r="AR60" s="1">
        <f t="shared" si="8"/>
        <v>3.0187523835590254E-2</v>
      </c>
      <c r="AT60" s="2">
        <v>2</v>
      </c>
      <c r="AU60" s="2">
        <v>6717300</v>
      </c>
      <c r="AV60" s="2">
        <v>1.33064518708333E-6</v>
      </c>
      <c r="AW60" s="1">
        <f t="shared" si="9"/>
        <v>8.9383429151948519</v>
      </c>
    </row>
    <row r="61" spans="1:49" x14ac:dyDescent="0.3">
      <c r="A61" s="2">
        <v>2.5</v>
      </c>
      <c r="B61" s="2">
        <v>5466890</v>
      </c>
      <c r="C61" s="2">
        <v>7.6966590203068795E-6</v>
      </c>
      <c r="D61" s="1">
        <f t="shared" si="0"/>
        <v>42.076788231525477</v>
      </c>
      <c r="F61" s="2">
        <v>2.5</v>
      </c>
      <c r="G61" s="2">
        <v>5466890</v>
      </c>
      <c r="H61" s="3">
        <v>0</v>
      </c>
      <c r="I61" s="1">
        <f t="shared" si="1"/>
        <v>0</v>
      </c>
      <c r="K61" s="2">
        <v>2.5</v>
      </c>
      <c r="L61" s="2">
        <v>5466890</v>
      </c>
      <c r="M61" s="3">
        <v>0</v>
      </c>
      <c r="N61" s="1">
        <f t="shared" si="2"/>
        <v>0</v>
      </c>
      <c r="P61" s="2">
        <v>2.5</v>
      </c>
      <c r="Q61" s="2">
        <v>5466890</v>
      </c>
      <c r="R61" s="2">
        <v>9.9572971959851006E-7</v>
      </c>
      <c r="S61" s="1">
        <f t="shared" si="3"/>
        <v>5.4435448467758984</v>
      </c>
      <c r="U61" s="2">
        <v>2.5</v>
      </c>
      <c r="V61" s="2">
        <v>5466890</v>
      </c>
      <c r="W61" s="2">
        <v>2.34785166334696E-7</v>
      </c>
      <c r="X61" s="1">
        <f t="shared" si="4"/>
        <v>1.2835446779834863</v>
      </c>
      <c r="Z61" s="2">
        <v>2.5</v>
      </c>
      <c r="AA61" s="2">
        <v>5466890</v>
      </c>
      <c r="AB61" s="2">
        <v>6.0670696183046195E-14</v>
      </c>
      <c r="AC61" s="1">
        <f t="shared" si="5"/>
        <v>3.3168002225613344E-7</v>
      </c>
      <c r="AE61" s="2">
        <v>2.5</v>
      </c>
      <c r="AF61" s="2">
        <v>5466890</v>
      </c>
      <c r="AG61" s="3">
        <v>0</v>
      </c>
      <c r="AH61" s="1">
        <f t="shared" si="6"/>
        <v>0</v>
      </c>
      <c r="AJ61" s="2">
        <v>2.5</v>
      </c>
      <c r="AK61" s="2">
        <v>5466890</v>
      </c>
      <c r="AL61" s="2">
        <v>9.1833228038231801E-7</v>
      </c>
      <c r="AM61" s="1">
        <f t="shared" si="7"/>
        <v>5.0204215602992903</v>
      </c>
      <c r="AO61" s="2">
        <v>2.5</v>
      </c>
      <c r="AP61" s="2">
        <v>5466890</v>
      </c>
      <c r="AQ61" s="2">
        <v>3.2394646058111702E-9</v>
      </c>
      <c r="AR61" s="1">
        <f t="shared" si="8"/>
        <v>1.7709796658863027E-2</v>
      </c>
      <c r="AT61" s="2">
        <v>2.5</v>
      </c>
      <c r="AU61" s="2">
        <v>5466890</v>
      </c>
      <c r="AV61" s="2">
        <v>1.44062055212078E-5</v>
      </c>
      <c r="AW61" s="1">
        <f t="shared" si="9"/>
        <v>78.757140901835712</v>
      </c>
    </row>
    <row r="62" spans="1:49" x14ac:dyDescent="0.3">
      <c r="A62" s="2">
        <v>3</v>
      </c>
      <c r="B62" s="2">
        <v>5399270</v>
      </c>
      <c r="C62" s="2">
        <v>5.1389638061236198E-6</v>
      </c>
      <c r="D62" s="1">
        <f t="shared" si="0"/>
        <v>27.746653109489078</v>
      </c>
      <c r="F62" s="2">
        <v>3</v>
      </c>
      <c r="G62" s="2">
        <v>5399270</v>
      </c>
      <c r="H62" s="2">
        <v>2.1119434704668599E-14</v>
      </c>
      <c r="I62" s="1">
        <f t="shared" si="1"/>
        <v>1.1402953021787602E-7</v>
      </c>
      <c r="K62" s="2">
        <v>3</v>
      </c>
      <c r="L62" s="2">
        <v>5399270</v>
      </c>
      <c r="M62" s="3">
        <v>0</v>
      </c>
      <c r="N62" s="1">
        <f t="shared" si="2"/>
        <v>0</v>
      </c>
      <c r="P62" s="2">
        <v>3</v>
      </c>
      <c r="Q62" s="2">
        <v>5399270</v>
      </c>
      <c r="R62" s="2">
        <v>2.74563686114428E-6</v>
      </c>
      <c r="S62" s="1">
        <f t="shared" si="3"/>
        <v>14.824434735270478</v>
      </c>
      <c r="U62" s="2">
        <v>3</v>
      </c>
      <c r="V62" s="2">
        <v>5399270</v>
      </c>
      <c r="W62" s="2">
        <v>6.6172629425417197E-7</v>
      </c>
      <c r="X62" s="1">
        <f t="shared" si="4"/>
        <v>3.5728389287777231</v>
      </c>
      <c r="Z62" s="2">
        <v>3</v>
      </c>
      <c r="AA62" s="2">
        <v>5399270</v>
      </c>
      <c r="AB62" s="2">
        <v>9.6520584111336009E-13</v>
      </c>
      <c r="AC62" s="1">
        <f t="shared" si="5"/>
        <v>5.211406941748132E-6</v>
      </c>
      <c r="AE62" s="2">
        <v>3</v>
      </c>
      <c r="AF62" s="2">
        <v>5399270</v>
      </c>
      <c r="AG62" s="3">
        <v>0</v>
      </c>
      <c r="AH62" s="1">
        <f t="shared" si="6"/>
        <v>0</v>
      </c>
      <c r="AJ62" s="2">
        <v>3</v>
      </c>
      <c r="AK62" s="2">
        <v>5399270</v>
      </c>
      <c r="AL62" s="2">
        <v>8.6274543177938399E-7</v>
      </c>
      <c r="AM62" s="1">
        <f t="shared" si="7"/>
        <v>4.6581955274434748</v>
      </c>
      <c r="AO62" s="2">
        <v>3</v>
      </c>
      <c r="AP62" s="2">
        <v>5399270</v>
      </c>
      <c r="AQ62" s="2">
        <v>2.2803782603095199E-9</v>
      </c>
      <c r="AR62" s="1">
        <f t="shared" si="8"/>
        <v>1.2312377929541381E-2</v>
      </c>
      <c r="AT62" s="2">
        <v>3</v>
      </c>
      <c r="AU62" s="2">
        <v>5399270</v>
      </c>
      <c r="AV62" s="2">
        <v>2.2416973030184001E-5</v>
      </c>
      <c r="AW62" s="1">
        <f t="shared" si="9"/>
        <v>121.03528997268157</v>
      </c>
    </row>
    <row r="63" spans="1:49" x14ac:dyDescent="0.3">
      <c r="A63" s="2">
        <v>3.5</v>
      </c>
      <c r="B63" s="2">
        <v>4975290</v>
      </c>
      <c r="C63" s="2">
        <v>3.8820843459684102E-6</v>
      </c>
      <c r="D63" s="1">
        <f t="shared" si="0"/>
        <v>19.31449542565317</v>
      </c>
      <c r="F63" s="2">
        <v>3.5</v>
      </c>
      <c r="G63" s="2">
        <v>4975290</v>
      </c>
      <c r="H63" s="2">
        <v>4.86265345370336E-13</v>
      </c>
      <c r="I63" s="1">
        <f t="shared" si="1"/>
        <v>2.4193111101675788E-6</v>
      </c>
      <c r="K63" s="2">
        <v>3.5</v>
      </c>
      <c r="L63" s="2">
        <v>4975290</v>
      </c>
      <c r="M63" s="2">
        <v>3.3086133682872602E-10</v>
      </c>
      <c r="N63" s="1">
        <f t="shared" si="2"/>
        <v>1.6461311005105924E-3</v>
      </c>
      <c r="P63" s="2">
        <v>3.5</v>
      </c>
      <c r="Q63" s="2">
        <v>4975290</v>
      </c>
      <c r="R63" s="2">
        <v>4.92185889140264E-6</v>
      </c>
      <c r="S63" s="1">
        <f t="shared" si="3"/>
        <v>24.487675323806641</v>
      </c>
      <c r="U63" s="2">
        <v>3.5</v>
      </c>
      <c r="V63" s="2">
        <v>4975290</v>
      </c>
      <c r="W63" s="2">
        <v>1.0049508150367101E-6</v>
      </c>
      <c r="X63" s="1">
        <f t="shared" si="4"/>
        <v>4.9999217405439937</v>
      </c>
      <c r="Z63" s="2">
        <v>3.5</v>
      </c>
      <c r="AA63" s="2">
        <v>4975290</v>
      </c>
      <c r="AB63" s="2">
        <v>9.2621892662166603E-12</v>
      </c>
      <c r="AC63" s="1">
        <f t="shared" si="5"/>
        <v>4.6082077634315091E-5</v>
      </c>
      <c r="AE63" s="2">
        <v>3.5</v>
      </c>
      <c r="AF63" s="2">
        <v>4975290</v>
      </c>
      <c r="AG63" s="3">
        <v>0</v>
      </c>
      <c r="AH63" s="1">
        <f t="shared" si="6"/>
        <v>0</v>
      </c>
      <c r="AJ63" s="2">
        <v>3.5</v>
      </c>
      <c r="AK63" s="2">
        <v>4975290</v>
      </c>
      <c r="AL63" s="2">
        <v>8.2073183103448503E-7</v>
      </c>
      <c r="AM63" s="1">
        <f t="shared" si="7"/>
        <v>4.0833788716275627</v>
      </c>
      <c r="AO63" s="2">
        <v>3.5</v>
      </c>
      <c r="AP63" s="2">
        <v>4975290</v>
      </c>
      <c r="AQ63" s="2">
        <v>1.4762881743690499E-9</v>
      </c>
      <c r="AR63" s="1">
        <f t="shared" si="8"/>
        <v>7.3449617910565906E-3</v>
      </c>
      <c r="AT63" s="2">
        <v>3.5</v>
      </c>
      <c r="AU63" s="2">
        <v>4975290</v>
      </c>
      <c r="AV63" s="2">
        <v>3.8422999980114297E-5</v>
      </c>
      <c r="AW63" s="1">
        <f t="shared" si="9"/>
        <v>191.16556757106287</v>
      </c>
    </row>
    <row r="64" spans="1:49" x14ac:dyDescent="0.3">
      <c r="A64" s="2">
        <v>4</v>
      </c>
      <c r="B64" s="2">
        <v>4464070</v>
      </c>
      <c r="C64" s="2">
        <v>2.6845519060735999E-6</v>
      </c>
      <c r="D64" s="1">
        <f t="shared" si="0"/>
        <v>11.984027627345975</v>
      </c>
      <c r="F64" s="2">
        <v>4</v>
      </c>
      <c r="G64" s="2">
        <v>4464070</v>
      </c>
      <c r="H64" s="2">
        <v>4.33613502496147E-10</v>
      </c>
      <c r="I64" s="1">
        <f t="shared" si="1"/>
        <v>1.9356810280879749E-3</v>
      </c>
      <c r="K64" s="2">
        <v>4</v>
      </c>
      <c r="L64" s="2">
        <v>4464070</v>
      </c>
      <c r="M64" s="2">
        <v>2.1009744884348502E-9</v>
      </c>
      <c r="N64" s="1">
        <f t="shared" si="2"/>
        <v>9.3788971845873616E-3</v>
      </c>
      <c r="P64" s="2">
        <v>4</v>
      </c>
      <c r="Q64" s="2">
        <v>4464070</v>
      </c>
      <c r="R64" s="2">
        <v>6.9723593885866703E-6</v>
      </c>
      <c r="S64" s="1">
        <f t="shared" si="3"/>
        <v>31.125100375808096</v>
      </c>
      <c r="U64" s="2">
        <v>4</v>
      </c>
      <c r="V64" s="2">
        <v>4464070</v>
      </c>
      <c r="W64" s="2">
        <v>1.3031660638913401E-6</v>
      </c>
      <c r="X64" s="1">
        <f t="shared" si="4"/>
        <v>5.8174245308354147</v>
      </c>
      <c r="Z64" s="2">
        <v>4</v>
      </c>
      <c r="AA64" s="2">
        <v>4464070</v>
      </c>
      <c r="AB64" s="2">
        <v>4.9117487791511897E-11</v>
      </c>
      <c r="AC64" s="1">
        <f t="shared" si="5"/>
        <v>2.192639037254545E-4</v>
      </c>
      <c r="AE64" s="2">
        <v>4</v>
      </c>
      <c r="AF64" s="2">
        <v>4464070</v>
      </c>
      <c r="AG64" s="2">
        <v>1.0966465845010501E-10</v>
      </c>
      <c r="AH64" s="1">
        <f t="shared" si="6"/>
        <v>4.895507118473603E-4</v>
      </c>
      <c r="AJ64" s="2">
        <v>4</v>
      </c>
      <c r="AK64" s="2">
        <v>4464070</v>
      </c>
      <c r="AL64" s="2">
        <v>8.0102011307636399E-7</v>
      </c>
      <c r="AM64" s="1">
        <f t="shared" si="7"/>
        <v>3.575809856180804</v>
      </c>
      <c r="AO64" s="2">
        <v>4</v>
      </c>
      <c r="AP64" s="2">
        <v>4464070</v>
      </c>
      <c r="AQ64" s="2">
        <v>1.03253842376745E-9</v>
      </c>
      <c r="AR64" s="1">
        <f t="shared" si="8"/>
        <v>4.6093238013875607E-3</v>
      </c>
      <c r="AT64" s="2">
        <v>4</v>
      </c>
      <c r="AU64" s="2">
        <v>4464070</v>
      </c>
      <c r="AV64" s="2">
        <v>4.4430700180664797E-5</v>
      </c>
      <c r="AW64" s="1">
        <f t="shared" si="9"/>
        <v>198.34175575550029</v>
      </c>
    </row>
    <row r="65" spans="1:49" x14ac:dyDescent="0.3">
      <c r="A65" s="2">
        <v>4.5</v>
      </c>
      <c r="B65" s="2">
        <v>4517580</v>
      </c>
      <c r="C65" s="2">
        <v>1.988834083879E-6</v>
      </c>
      <c r="D65" s="1">
        <f t="shared" si="0"/>
        <v>8.9847170806500927</v>
      </c>
      <c r="F65" s="2">
        <v>4.5</v>
      </c>
      <c r="G65" s="2">
        <v>4517580</v>
      </c>
      <c r="H65" s="2">
        <v>6.6101627615815401E-8</v>
      </c>
      <c r="I65" s="1">
        <f t="shared" si="1"/>
        <v>0.29861939088465533</v>
      </c>
      <c r="K65" s="2">
        <v>4.5</v>
      </c>
      <c r="L65" s="2">
        <v>4517580</v>
      </c>
      <c r="M65" s="2">
        <v>4.4350605558018299E-9</v>
      </c>
      <c r="N65" s="1">
        <f t="shared" si="2"/>
        <v>2.0035740865679229E-2</v>
      </c>
      <c r="P65" s="2">
        <v>4.5</v>
      </c>
      <c r="Q65" s="2">
        <v>4517580</v>
      </c>
      <c r="R65" s="2">
        <v>9.0071763142403094E-6</v>
      </c>
      <c r="S65" s="1">
        <f t="shared" si="3"/>
        <v>40.690639573685736</v>
      </c>
      <c r="U65" s="2">
        <v>4.5</v>
      </c>
      <c r="V65" s="2">
        <v>4517580</v>
      </c>
      <c r="W65" s="2">
        <v>1.90022953286644E-6</v>
      </c>
      <c r="X65" s="1">
        <f t="shared" si="4"/>
        <v>8.5844389330867727</v>
      </c>
      <c r="Z65" s="2">
        <v>4.5</v>
      </c>
      <c r="AA65" s="2">
        <v>4517580</v>
      </c>
      <c r="AB65" s="2">
        <v>2.08601508487789E-10</v>
      </c>
      <c r="AC65" s="1">
        <f t="shared" si="5"/>
        <v>9.4237400271426582E-4</v>
      </c>
      <c r="AE65" s="2">
        <v>4.5</v>
      </c>
      <c r="AF65" s="2">
        <v>4517580</v>
      </c>
      <c r="AG65" s="2">
        <v>2.2616064133667799E-10</v>
      </c>
      <c r="AH65" s="1">
        <f t="shared" si="6"/>
        <v>1.0216987900897498E-3</v>
      </c>
      <c r="AJ65" s="2">
        <v>4.5</v>
      </c>
      <c r="AK65" s="2">
        <v>4517580</v>
      </c>
      <c r="AL65" s="2">
        <v>7.8415586108882297E-7</v>
      </c>
      <c r="AM65" s="1">
        <f t="shared" si="7"/>
        <v>3.542486834937645</v>
      </c>
      <c r="AO65" s="2">
        <v>4.5</v>
      </c>
      <c r="AP65" s="2">
        <v>4517580</v>
      </c>
      <c r="AQ65" s="2">
        <v>8.6751099415253105E-10</v>
      </c>
      <c r="AR65" s="1">
        <f t="shared" si="8"/>
        <v>3.9190503169635911E-3</v>
      </c>
      <c r="AT65" s="2">
        <v>4.5</v>
      </c>
      <c r="AU65" s="2">
        <v>4517580</v>
      </c>
      <c r="AV65" s="2">
        <v>7.5023477693861995E-5</v>
      </c>
      <c r="AW65" s="1">
        <f t="shared" si="9"/>
        <v>338.92456236023708</v>
      </c>
    </row>
    <row r="66" spans="1:49" x14ac:dyDescent="0.3">
      <c r="A66" s="2">
        <v>5</v>
      </c>
      <c r="B66" s="2">
        <v>4577150</v>
      </c>
      <c r="C66" s="2">
        <v>1.50097154155862E-6</v>
      </c>
      <c r="D66" s="1">
        <f t="shared" si="0"/>
        <v>6.8701718914450378</v>
      </c>
      <c r="F66" s="2">
        <v>5</v>
      </c>
      <c r="G66" s="2">
        <v>4577150</v>
      </c>
      <c r="H66" s="2">
        <v>6.5299409113198096E-7</v>
      </c>
      <c r="I66" s="1">
        <f t="shared" si="1"/>
        <v>2.9888519042247466</v>
      </c>
      <c r="K66" s="2">
        <v>5</v>
      </c>
      <c r="L66" s="2">
        <v>4577150</v>
      </c>
      <c r="M66" s="2">
        <v>2.0330051305519901E-8</v>
      </c>
      <c r="N66" s="1">
        <f t="shared" si="2"/>
        <v>9.3053694333060419E-2</v>
      </c>
      <c r="P66" s="2">
        <v>5</v>
      </c>
      <c r="Q66" s="2">
        <v>4577150</v>
      </c>
      <c r="R66" s="2">
        <v>1.0258573545867399E-5</v>
      </c>
      <c r="S66" s="1">
        <f t="shared" si="3"/>
        <v>46.955029905466965</v>
      </c>
      <c r="U66" s="2">
        <v>5</v>
      </c>
      <c r="V66" s="2">
        <v>4577150</v>
      </c>
      <c r="W66" s="2">
        <v>2.3653828878010299E-6</v>
      </c>
      <c r="X66" s="1">
        <f t="shared" si="4"/>
        <v>10.826712284898484</v>
      </c>
      <c r="Z66" s="2">
        <v>5</v>
      </c>
      <c r="AA66" s="2">
        <v>4577150</v>
      </c>
      <c r="AB66" s="2">
        <v>5.6810733456881798E-10</v>
      </c>
      <c r="AC66" s="1">
        <f t="shared" si="5"/>
        <v>2.6003124864216651E-3</v>
      </c>
      <c r="AE66" s="2">
        <v>5</v>
      </c>
      <c r="AF66" s="2">
        <v>4577150</v>
      </c>
      <c r="AG66" s="2">
        <v>8.2577912732410501E-10</v>
      </c>
      <c r="AH66" s="1">
        <f t="shared" si="6"/>
        <v>3.7797149326315271E-3</v>
      </c>
      <c r="AJ66" s="2">
        <v>5</v>
      </c>
      <c r="AK66" s="2">
        <v>4577150</v>
      </c>
      <c r="AL66" s="2">
        <v>7.8821400221247303E-7</v>
      </c>
      <c r="AM66" s="1">
        <f t="shared" si="7"/>
        <v>3.6077737202268207</v>
      </c>
      <c r="AO66" s="2">
        <v>5</v>
      </c>
      <c r="AP66" s="2">
        <v>4577150</v>
      </c>
      <c r="AQ66" s="2">
        <v>7.7992389358226797E-10</v>
      </c>
      <c r="AR66" s="1">
        <f t="shared" si="8"/>
        <v>3.5698286495100778E-3</v>
      </c>
      <c r="AT66" s="2">
        <v>5</v>
      </c>
      <c r="AU66" s="2">
        <v>4577150</v>
      </c>
      <c r="AV66" s="2">
        <v>6.0312018723274702E-5</v>
      </c>
      <c r="AW66" s="1">
        <f t="shared" si="9"/>
        <v>276.05715649923678</v>
      </c>
    </row>
    <row r="67" spans="1:49" x14ac:dyDescent="0.3">
      <c r="A67" s="2">
        <v>5.5</v>
      </c>
      <c r="B67" s="2">
        <v>4399890</v>
      </c>
      <c r="C67" s="2">
        <v>1.23720194452325E-6</v>
      </c>
      <c r="D67" s="1">
        <f t="shared" si="0"/>
        <v>5.4435524636884027</v>
      </c>
      <c r="F67" s="2">
        <v>5.5</v>
      </c>
      <c r="G67" s="2">
        <v>4399890</v>
      </c>
      <c r="H67" s="2">
        <v>3.6499431969976799E-6</v>
      </c>
      <c r="I67" s="1">
        <f t="shared" si="1"/>
        <v>16.059348573038122</v>
      </c>
      <c r="K67" s="2">
        <v>5.5</v>
      </c>
      <c r="L67" s="2">
        <v>4399890</v>
      </c>
      <c r="M67" s="2">
        <v>2.21703345817818E-7</v>
      </c>
      <c r="N67" s="1">
        <f t="shared" si="2"/>
        <v>0.97547033423035923</v>
      </c>
      <c r="P67" s="2">
        <v>5.5</v>
      </c>
      <c r="Q67" s="2">
        <v>4399890</v>
      </c>
      <c r="R67" s="2">
        <v>1.12499270430873E-5</v>
      </c>
      <c r="S67" s="1">
        <f t="shared" si="3"/>
        <v>49.498441497609377</v>
      </c>
      <c r="U67" s="2">
        <v>5.5</v>
      </c>
      <c r="V67" s="2">
        <v>4399890</v>
      </c>
      <c r="W67" s="2">
        <v>2.7123565540848801E-6</v>
      </c>
      <c r="X67" s="1">
        <f t="shared" si="4"/>
        <v>11.934070478752524</v>
      </c>
      <c r="Z67" s="2">
        <v>5.5</v>
      </c>
      <c r="AA67" s="2">
        <v>4399890</v>
      </c>
      <c r="AB67" s="2">
        <v>1.2709045613661099E-9</v>
      </c>
      <c r="AC67" s="1">
        <f t="shared" si="5"/>
        <v>5.5918402705091332E-3</v>
      </c>
      <c r="AE67" s="2">
        <v>5.5</v>
      </c>
      <c r="AF67" s="2">
        <v>4399890</v>
      </c>
      <c r="AG67" s="2">
        <v>5.3861035665783201E-9</v>
      </c>
      <c r="AH67" s="1">
        <f t="shared" si="6"/>
        <v>2.3698263221552284E-2</v>
      </c>
      <c r="AJ67" s="2">
        <v>5.5</v>
      </c>
      <c r="AK67" s="2">
        <v>4399890</v>
      </c>
      <c r="AL67" s="2">
        <v>7.9593497086477605E-7</v>
      </c>
      <c r="AM67" s="1">
        <f t="shared" si="7"/>
        <v>3.5020263189582197</v>
      </c>
      <c r="AO67" s="2">
        <v>5.5</v>
      </c>
      <c r="AP67" s="2">
        <v>4399890</v>
      </c>
      <c r="AQ67" s="2">
        <v>7.4659902695055598E-10</v>
      </c>
      <c r="AR67" s="1">
        <f t="shared" si="8"/>
        <v>3.2849535926894819E-3</v>
      </c>
      <c r="AT67" s="2">
        <v>5.5</v>
      </c>
      <c r="AU67" s="2">
        <v>4399890</v>
      </c>
      <c r="AV67" s="2">
        <v>5.7322737994475898E-5</v>
      </c>
      <c r="AW67" s="1">
        <f t="shared" si="9"/>
        <v>252.21374167451455</v>
      </c>
    </row>
    <row r="68" spans="1:49" x14ac:dyDescent="0.3">
      <c r="A68" s="2">
        <v>6</v>
      </c>
      <c r="B68" s="2">
        <v>3925460</v>
      </c>
      <c r="C68" s="2">
        <v>1.0092477666204801E-6</v>
      </c>
      <c r="D68" s="1">
        <f t="shared" ref="D68:D116" si="10">B68*C68</f>
        <v>3.9617617379580299</v>
      </c>
      <c r="F68" s="2">
        <v>6</v>
      </c>
      <c r="G68" s="2">
        <v>3925460</v>
      </c>
      <c r="H68" s="2">
        <v>1.0471983453381399E-5</v>
      </c>
      <c r="I68" s="1">
        <f t="shared" ref="I68:I116" si="11">G68*H68</f>
        <v>41.107352166910545</v>
      </c>
      <c r="K68" s="2">
        <v>6</v>
      </c>
      <c r="L68" s="2">
        <v>3925460</v>
      </c>
      <c r="M68" s="2">
        <v>2.6302827015535998E-6</v>
      </c>
      <c r="N68" s="1">
        <f t="shared" ref="N68:N116" si="12">L68*M68</f>
        <v>10.325069533640594</v>
      </c>
      <c r="P68" s="2">
        <v>6</v>
      </c>
      <c r="Q68" s="2">
        <v>3925460</v>
      </c>
      <c r="R68" s="2">
        <v>1.29422350033835E-5</v>
      </c>
      <c r="S68" s="1">
        <f t="shared" ref="S68:S116" si="13">Q68*R68</f>
        <v>50.804225816381795</v>
      </c>
      <c r="U68" s="2">
        <v>6</v>
      </c>
      <c r="V68" s="2">
        <v>3925460</v>
      </c>
      <c r="W68" s="2">
        <v>2.9280594881332501E-6</v>
      </c>
      <c r="X68" s="1">
        <f t="shared" ref="X68:X116" si="14">V68*W68</f>
        <v>11.493980398287547</v>
      </c>
      <c r="Z68" s="2">
        <v>6</v>
      </c>
      <c r="AA68" s="2">
        <v>3925460</v>
      </c>
      <c r="AB68" s="2">
        <v>2.7051582699843999E-9</v>
      </c>
      <c r="AC68" s="1">
        <f t="shared" ref="AC68:AC116" si="15">AA68*AB68</f>
        <v>1.0618990582492962E-2</v>
      </c>
      <c r="AE68" s="2">
        <v>6</v>
      </c>
      <c r="AF68" s="2">
        <v>3925460</v>
      </c>
      <c r="AG68" s="2">
        <v>2.26529090963437E-8</v>
      </c>
      <c r="AH68" s="1">
        <f t="shared" ref="AH68:AH116" si="16">AF68*AG68</f>
        <v>8.8923088541333337E-2</v>
      </c>
      <c r="AJ68" s="2">
        <v>6</v>
      </c>
      <c r="AK68" s="2">
        <v>3925460</v>
      </c>
      <c r="AL68" s="2">
        <v>8.0365593951707896E-7</v>
      </c>
      <c r="AM68" s="1">
        <f t="shared" ref="AM68:AM116" si="17">AK68*AL68</f>
        <v>3.1547192443367127</v>
      </c>
      <c r="AO68" s="2">
        <v>6</v>
      </c>
      <c r="AP68" s="2">
        <v>3925460</v>
      </c>
      <c r="AQ68" s="2">
        <v>7.3480261398357903E-10</v>
      </c>
      <c r="AR68" s="1">
        <f t="shared" ref="AR68:AR116" si="18">AP68*AQ68</f>
        <v>2.8844382690879802E-3</v>
      </c>
      <c r="AT68" s="2">
        <v>6</v>
      </c>
      <c r="AU68" s="2">
        <v>3925460</v>
      </c>
      <c r="AV68" s="2">
        <v>7.1078648560819497E-5</v>
      </c>
      <c r="AW68" s="1">
        <f t="shared" ref="AW68:AW116" si="19">AU68*AV68</f>
        <v>279.01639177955451</v>
      </c>
    </row>
    <row r="69" spans="1:49" x14ac:dyDescent="0.3">
      <c r="A69" s="2">
        <v>6.5</v>
      </c>
      <c r="B69" s="2">
        <v>3461220</v>
      </c>
      <c r="C69" s="2">
        <v>7.41326287342562E-7</v>
      </c>
      <c r="D69" s="1">
        <f t="shared" si="10"/>
        <v>2.5658933722758226</v>
      </c>
      <c r="F69" s="2">
        <v>6.5</v>
      </c>
      <c r="G69" s="2">
        <v>3461220</v>
      </c>
      <c r="H69" s="2">
        <v>2.7998665610719301E-5</v>
      </c>
      <c r="I69" s="1">
        <f t="shared" si="11"/>
        <v>96.909541385133863</v>
      </c>
      <c r="K69" s="2">
        <v>6.5</v>
      </c>
      <c r="L69" s="2">
        <v>3461220</v>
      </c>
      <c r="M69" s="2">
        <v>1.18457782335394E-5</v>
      </c>
      <c r="N69" s="1">
        <f t="shared" si="12"/>
        <v>41.00084453749124</v>
      </c>
      <c r="P69" s="2">
        <v>6.5</v>
      </c>
      <c r="Q69" s="2">
        <v>3461220</v>
      </c>
      <c r="R69" s="2">
        <v>1.46717282058566E-5</v>
      </c>
      <c r="S69" s="1">
        <f t="shared" si="13"/>
        <v>50.782079100674977</v>
      </c>
      <c r="U69" s="2">
        <v>6.5</v>
      </c>
      <c r="V69" s="2">
        <v>3461220</v>
      </c>
      <c r="W69" s="2">
        <v>3.03811323591038E-6</v>
      </c>
      <c r="X69" s="1">
        <f t="shared" si="14"/>
        <v>10.515578294397725</v>
      </c>
      <c r="Z69" s="2">
        <v>6.5</v>
      </c>
      <c r="AA69" s="2">
        <v>3461220</v>
      </c>
      <c r="AB69" s="2">
        <v>4.7638911211010099E-9</v>
      </c>
      <c r="AC69" s="1">
        <f t="shared" si="15"/>
        <v>1.6488875226177237E-2</v>
      </c>
      <c r="AE69" s="2">
        <v>6.5</v>
      </c>
      <c r="AF69" s="2">
        <v>3461220</v>
      </c>
      <c r="AG69" s="2">
        <v>6.3538085610423704E-8</v>
      </c>
      <c r="AH69" s="1">
        <f t="shared" si="16"/>
        <v>0.21991929267651072</v>
      </c>
      <c r="AJ69" s="2">
        <v>6.5</v>
      </c>
      <c r="AK69" s="2">
        <v>3461220</v>
      </c>
      <c r="AL69" s="2">
        <v>8.1149349479603203E-7</v>
      </c>
      <c r="AM69" s="1">
        <f t="shared" si="17"/>
        <v>2.808757514057922</v>
      </c>
      <c r="AO69" s="2">
        <v>6.5</v>
      </c>
      <c r="AP69" s="2">
        <v>3461220</v>
      </c>
      <c r="AQ69" s="2">
        <v>7.41432400584548E-10</v>
      </c>
      <c r="AR69" s="1">
        <f t="shared" si="18"/>
        <v>2.566260653551249E-3</v>
      </c>
      <c r="AT69" s="2">
        <v>6.5</v>
      </c>
      <c r="AU69" s="2">
        <v>3461220</v>
      </c>
      <c r="AV69" s="2">
        <v>7.4256925669145802E-5</v>
      </c>
      <c r="AW69" s="1">
        <f t="shared" si="19"/>
        <v>257.01955626456083</v>
      </c>
    </row>
    <row r="70" spans="1:49" x14ac:dyDescent="0.3">
      <c r="A70" s="2">
        <v>7</v>
      </c>
      <c r="B70" s="2">
        <v>3158610</v>
      </c>
      <c r="C70" s="2">
        <v>5.4942576596975103E-7</v>
      </c>
      <c r="D70" s="1">
        <f t="shared" si="10"/>
        <v>1.7354217186497154</v>
      </c>
      <c r="F70" s="2">
        <v>7</v>
      </c>
      <c r="G70" s="2">
        <v>3158610</v>
      </c>
      <c r="H70" s="2">
        <v>4.21017073568383E-5</v>
      </c>
      <c r="I70" s="1">
        <f t="shared" si="11"/>
        <v>132.98287387438302</v>
      </c>
      <c r="K70" s="2">
        <v>7</v>
      </c>
      <c r="L70" s="2">
        <v>3158610</v>
      </c>
      <c r="M70" s="2">
        <v>4.1300369820767903E-5</v>
      </c>
      <c r="N70" s="1">
        <f t="shared" si="12"/>
        <v>130.45176111957571</v>
      </c>
      <c r="P70" s="2">
        <v>7</v>
      </c>
      <c r="Q70" s="2">
        <v>3158610</v>
      </c>
      <c r="R70" s="2">
        <v>1.5329426366808801E-5</v>
      </c>
      <c r="S70" s="1">
        <f t="shared" si="13"/>
        <v>48.419679416465947</v>
      </c>
      <c r="U70" s="2">
        <v>7</v>
      </c>
      <c r="V70" s="2">
        <v>3158610</v>
      </c>
      <c r="W70" s="2">
        <v>3.10162876896119E-6</v>
      </c>
      <c r="X70" s="1">
        <f t="shared" si="14"/>
        <v>9.7968356459285033</v>
      </c>
      <c r="Z70" s="2">
        <v>7</v>
      </c>
      <c r="AA70" s="2">
        <v>3158610</v>
      </c>
      <c r="AB70" s="2">
        <v>8.0023008749497395E-9</v>
      </c>
      <c r="AC70" s="1">
        <f t="shared" si="15"/>
        <v>2.5276147566624996E-2</v>
      </c>
      <c r="AE70" s="2">
        <v>7</v>
      </c>
      <c r="AF70" s="2">
        <v>3158610</v>
      </c>
      <c r="AG70" s="2">
        <v>1.29766658013412E-7</v>
      </c>
      <c r="AH70" s="1">
        <f t="shared" si="16"/>
        <v>0.40988226366774327</v>
      </c>
      <c r="AJ70" s="2">
        <v>7</v>
      </c>
      <c r="AK70" s="2">
        <v>3158610</v>
      </c>
      <c r="AL70" s="2">
        <v>8.1784005070416204E-7</v>
      </c>
      <c r="AM70" s="1">
        <f t="shared" si="17"/>
        <v>2.5832377625546732</v>
      </c>
      <c r="AO70" s="2">
        <v>7</v>
      </c>
      <c r="AP70" s="2">
        <v>3158610</v>
      </c>
      <c r="AQ70" s="2">
        <v>7.5255545607315296E-10</v>
      </c>
      <c r="AR70" s="1">
        <f t="shared" si="18"/>
        <v>2.3770291891072218E-3</v>
      </c>
      <c r="AT70" s="2">
        <v>7</v>
      </c>
      <c r="AU70" s="2">
        <v>3158610</v>
      </c>
      <c r="AV70" s="2">
        <v>7.3751494436474801E-5</v>
      </c>
      <c r="AW70" s="1">
        <f t="shared" si="19"/>
        <v>232.95220784199367</v>
      </c>
    </row>
    <row r="71" spans="1:49" x14ac:dyDescent="0.3">
      <c r="A71" s="2">
        <v>7.5</v>
      </c>
      <c r="B71" s="2">
        <v>3046310</v>
      </c>
      <c r="C71" s="2">
        <v>2.9664857989337198E-7</v>
      </c>
      <c r="D71" s="1">
        <f t="shared" si="10"/>
        <v>0.90368353541497803</v>
      </c>
      <c r="F71" s="2">
        <v>7.5</v>
      </c>
      <c r="G71" s="2">
        <v>3046310</v>
      </c>
      <c r="H71" s="2">
        <v>5.51987509057617E-5</v>
      </c>
      <c r="I71" s="1">
        <f t="shared" si="11"/>
        <v>168.15250687173094</v>
      </c>
      <c r="K71" s="2">
        <v>7.5</v>
      </c>
      <c r="L71" s="2">
        <v>3046310</v>
      </c>
      <c r="M71" s="2">
        <v>8.6847074999894496E-5</v>
      </c>
      <c r="N71" s="1">
        <f t="shared" si="12"/>
        <v>264.56311304292859</v>
      </c>
      <c r="P71" s="2">
        <v>7.5</v>
      </c>
      <c r="Q71" s="2">
        <v>3046310</v>
      </c>
      <c r="R71" s="2">
        <v>1.5557091114830701E-5</v>
      </c>
      <c r="S71" s="1">
        <f t="shared" si="13"/>
        <v>47.391722234019909</v>
      </c>
      <c r="U71" s="2">
        <v>7.5</v>
      </c>
      <c r="V71" s="2">
        <v>3046310</v>
      </c>
      <c r="W71" s="2">
        <v>3.1241329679173902E-6</v>
      </c>
      <c r="X71" s="1">
        <f t="shared" si="14"/>
        <v>9.5170775014964253</v>
      </c>
      <c r="Z71" s="2">
        <v>7.5</v>
      </c>
      <c r="AA71" s="2">
        <v>3046310</v>
      </c>
      <c r="AB71" s="2">
        <v>1.05324913807804E-8</v>
      </c>
      <c r="AC71" s="1">
        <f t="shared" si="15"/>
        <v>3.2085233818185142E-2</v>
      </c>
      <c r="AE71" s="2">
        <v>7.5</v>
      </c>
      <c r="AF71" s="2">
        <v>3046310</v>
      </c>
      <c r="AG71" s="2">
        <v>2.19919321096432E-7</v>
      </c>
      <c r="AH71" s="1">
        <f t="shared" si="16"/>
        <v>0.66994242704927176</v>
      </c>
      <c r="AJ71" s="2">
        <v>7.5</v>
      </c>
      <c r="AK71" s="2">
        <v>3046310</v>
      </c>
      <c r="AL71" s="2">
        <v>8.2428390887060498E-7</v>
      </c>
      <c r="AM71" s="1">
        <f t="shared" si="17"/>
        <v>2.5110243144316127</v>
      </c>
      <c r="AO71" s="2">
        <v>7.5</v>
      </c>
      <c r="AP71" s="2">
        <v>3046310</v>
      </c>
      <c r="AQ71" s="2">
        <v>7.7665203440634102E-10</v>
      </c>
      <c r="AR71" s="1">
        <f t="shared" si="18"/>
        <v>2.3659228589323809E-3</v>
      </c>
      <c r="AT71" s="2">
        <v>7.5</v>
      </c>
      <c r="AU71" s="2">
        <v>3046310</v>
      </c>
      <c r="AV71" s="2">
        <v>7.4305488906579095E-5</v>
      </c>
      <c r="AW71" s="1">
        <f t="shared" si="19"/>
        <v>226.35755391100096</v>
      </c>
    </row>
    <row r="72" spans="1:49" x14ac:dyDescent="0.3">
      <c r="A72" s="2">
        <v>8</v>
      </c>
      <c r="B72" s="2">
        <v>2744900</v>
      </c>
      <c r="C72" s="2">
        <v>1.68572851457149E-7</v>
      </c>
      <c r="D72" s="1">
        <f t="shared" si="10"/>
        <v>0.46271561996472832</v>
      </c>
      <c r="F72" s="2">
        <v>8</v>
      </c>
      <c r="G72" s="2">
        <v>2744900</v>
      </c>
      <c r="H72" s="2">
        <v>6.4971182125201596E-5</v>
      </c>
      <c r="I72" s="1">
        <f t="shared" si="11"/>
        <v>178.33939781546587</v>
      </c>
      <c r="K72" s="2">
        <v>8</v>
      </c>
      <c r="L72" s="2">
        <v>2744900</v>
      </c>
      <c r="M72" s="3">
        <v>1.3726785175871399E-4</v>
      </c>
      <c r="N72" s="1">
        <f t="shared" si="12"/>
        <v>376.78652629249405</v>
      </c>
      <c r="P72" s="2">
        <v>8</v>
      </c>
      <c r="Q72" s="2">
        <v>2744900</v>
      </c>
      <c r="R72" s="2">
        <v>1.57341636966256E-5</v>
      </c>
      <c r="S72" s="1">
        <f t="shared" si="13"/>
        <v>43.188705930867606</v>
      </c>
      <c r="U72" s="2">
        <v>8</v>
      </c>
      <c r="V72" s="2">
        <v>2744900</v>
      </c>
      <c r="W72" s="2">
        <v>3.1333975113347901E-6</v>
      </c>
      <c r="X72" s="1">
        <f t="shared" si="14"/>
        <v>8.6008628288628657</v>
      </c>
      <c r="Z72" s="2">
        <v>8</v>
      </c>
      <c r="AA72" s="2">
        <v>2744900</v>
      </c>
      <c r="AB72" s="2">
        <v>1.3582593476996001E-8</v>
      </c>
      <c r="AC72" s="1">
        <f t="shared" si="15"/>
        <v>3.7282860835006322E-2</v>
      </c>
      <c r="AE72" s="2">
        <v>8</v>
      </c>
      <c r="AF72" s="2">
        <v>2744900</v>
      </c>
      <c r="AG72" s="2">
        <v>3.3357806488040898E-7</v>
      </c>
      <c r="AH72" s="1">
        <f t="shared" si="16"/>
        <v>0.91563843029023462</v>
      </c>
      <c r="AJ72" s="2">
        <v>8</v>
      </c>
      <c r="AK72" s="2">
        <v>2744900</v>
      </c>
      <c r="AL72" s="2">
        <v>8.3072776703704803E-7</v>
      </c>
      <c r="AM72" s="1">
        <f t="shared" si="17"/>
        <v>2.280264647739993</v>
      </c>
      <c r="AO72" s="2">
        <v>8</v>
      </c>
      <c r="AP72" s="2">
        <v>2744900</v>
      </c>
      <c r="AQ72" s="2">
        <v>8.1220961267686705E-10</v>
      </c>
      <c r="AR72" s="1">
        <f t="shared" si="18"/>
        <v>2.2294341658367326E-3</v>
      </c>
      <c r="AT72" s="2">
        <v>8</v>
      </c>
      <c r="AU72" s="2">
        <v>2744900</v>
      </c>
      <c r="AV72" s="2">
        <v>7.65377541497049E-5</v>
      </c>
      <c r="AW72" s="1">
        <f t="shared" si="19"/>
        <v>210.08848136552498</v>
      </c>
    </row>
    <row r="73" spans="1:49" x14ac:dyDescent="0.3">
      <c r="A73" s="2">
        <v>8.5</v>
      </c>
      <c r="B73" s="2">
        <v>2590770</v>
      </c>
      <c r="C73" s="2">
        <v>1.53908892954324E-7</v>
      </c>
      <c r="D73" s="1">
        <f t="shared" si="10"/>
        <v>0.398742542599274</v>
      </c>
      <c r="F73" s="2">
        <v>8.5</v>
      </c>
      <c r="G73" s="2">
        <v>2590770</v>
      </c>
      <c r="H73" s="2">
        <v>7.9385479524580796E-5</v>
      </c>
      <c r="I73" s="1">
        <f t="shared" si="11"/>
        <v>205.6695187878982</v>
      </c>
      <c r="K73" s="2">
        <v>8.5</v>
      </c>
      <c r="L73" s="2">
        <v>2590770</v>
      </c>
      <c r="M73" s="3">
        <v>1.87603137874964E-4</v>
      </c>
      <c r="N73" s="1">
        <f t="shared" si="12"/>
        <v>486.03658151232048</v>
      </c>
      <c r="P73" s="2">
        <v>8.5</v>
      </c>
      <c r="Q73" s="2">
        <v>2590770</v>
      </c>
      <c r="R73" s="2">
        <v>1.5860644112193301E-5</v>
      </c>
      <c r="S73" s="1">
        <f t="shared" si="13"/>
        <v>41.091280946547037</v>
      </c>
      <c r="U73" s="2">
        <v>8.5</v>
      </c>
      <c r="V73" s="2">
        <v>2590770</v>
      </c>
      <c r="W73" s="2">
        <v>3.1423616359962899E-6</v>
      </c>
      <c r="X73" s="1">
        <f t="shared" si="14"/>
        <v>8.1411362556901086</v>
      </c>
      <c r="Z73" s="2">
        <v>8.5</v>
      </c>
      <c r="AA73" s="2">
        <v>2590770</v>
      </c>
      <c r="AB73" s="2">
        <v>1.5862424304556701E-8</v>
      </c>
      <c r="AC73" s="1">
        <f t="shared" si="15"/>
        <v>4.1095893015516367E-2</v>
      </c>
      <c r="AE73" s="2">
        <v>8.5</v>
      </c>
      <c r="AF73" s="2">
        <v>2590770</v>
      </c>
      <c r="AG73" s="2">
        <v>4.0555861799369501E-7</v>
      </c>
      <c r="AH73" s="1">
        <f t="shared" si="16"/>
        <v>1.0507091007395253</v>
      </c>
      <c r="AJ73" s="2">
        <v>8.5</v>
      </c>
      <c r="AK73" s="2">
        <v>2590770</v>
      </c>
      <c r="AL73" s="2">
        <v>8.3837533790898302E-7</v>
      </c>
      <c r="AM73" s="1">
        <f t="shared" si="17"/>
        <v>2.1720376741944558</v>
      </c>
      <c r="AO73" s="2">
        <v>8.5</v>
      </c>
      <c r="AP73" s="2">
        <v>2590770</v>
      </c>
      <c r="AQ73" s="2">
        <v>8.6317087611993803E-10</v>
      </c>
      <c r="AR73" s="1">
        <f t="shared" si="18"/>
        <v>2.236277210725252E-3</v>
      </c>
      <c r="AT73" s="2">
        <v>8.5</v>
      </c>
      <c r="AU73" s="2">
        <v>2590770</v>
      </c>
      <c r="AV73" s="2">
        <v>7.5439253718963896E-5</v>
      </c>
      <c r="AW73" s="1">
        <f t="shared" si="19"/>
        <v>195.4457553574801</v>
      </c>
    </row>
    <row r="74" spans="1:49" x14ac:dyDescent="0.3">
      <c r="A74" s="2">
        <v>9</v>
      </c>
      <c r="B74" s="2">
        <v>2404930</v>
      </c>
      <c r="C74" s="2">
        <v>1.76970868612576E-7</v>
      </c>
      <c r="D74" s="1">
        <f t="shared" si="10"/>
        <v>0.42560255105244238</v>
      </c>
      <c r="F74" s="2">
        <v>9</v>
      </c>
      <c r="G74" s="2">
        <v>2404930</v>
      </c>
      <c r="H74" s="2">
        <v>9.2894524554930493E-5</v>
      </c>
      <c r="I74" s="1">
        <f t="shared" si="11"/>
        <v>223.40482893788899</v>
      </c>
      <c r="K74" s="2">
        <v>9</v>
      </c>
      <c r="L74" s="2">
        <v>2404930</v>
      </c>
      <c r="M74" s="3">
        <v>2.55820660074024E-4</v>
      </c>
      <c r="N74" s="1">
        <f t="shared" si="12"/>
        <v>615.23078003182252</v>
      </c>
      <c r="P74" s="2">
        <v>9</v>
      </c>
      <c r="Q74" s="2">
        <v>2404930</v>
      </c>
      <c r="R74" s="2">
        <v>1.58859401953068E-5</v>
      </c>
      <c r="S74" s="1">
        <f t="shared" si="13"/>
        <v>38.204574153899181</v>
      </c>
      <c r="U74" s="2">
        <v>9</v>
      </c>
      <c r="V74" s="2">
        <v>2404930</v>
      </c>
      <c r="W74" s="2">
        <v>3.1516287559038801E-6</v>
      </c>
      <c r="X74" s="1">
        <f t="shared" si="14"/>
        <v>7.5794465439359184</v>
      </c>
      <c r="Z74" s="2">
        <v>9</v>
      </c>
      <c r="AA74" s="2">
        <v>2404930</v>
      </c>
      <c r="AB74" s="2">
        <v>2.0607338351385202E-8</v>
      </c>
      <c r="AC74" s="1">
        <f t="shared" si="15"/>
        <v>4.9559206221396812E-2</v>
      </c>
      <c r="AE74" s="2">
        <v>9</v>
      </c>
      <c r="AF74" s="2">
        <v>2404930</v>
      </c>
      <c r="AG74" s="2">
        <v>4.8026678446621803E-7</v>
      </c>
      <c r="AH74" s="1">
        <f t="shared" si="16"/>
        <v>1.1550079979663417</v>
      </c>
      <c r="AJ74" s="2">
        <v>9</v>
      </c>
      <c r="AK74" s="2">
        <v>2404930</v>
      </c>
      <c r="AL74" s="2">
        <v>8.4432953728650096E-7</v>
      </c>
      <c r="AM74" s="1">
        <f t="shared" si="17"/>
        <v>2.0305534341064249</v>
      </c>
      <c r="AO74" s="2">
        <v>9</v>
      </c>
      <c r="AP74" s="2">
        <v>2404930</v>
      </c>
      <c r="AQ74" s="2">
        <v>9.36840427152326E-10</v>
      </c>
      <c r="AR74" s="1">
        <f t="shared" si="18"/>
        <v>2.2530356484714432E-3</v>
      </c>
      <c r="AT74" s="2">
        <v>9</v>
      </c>
      <c r="AU74" s="2">
        <v>2404930</v>
      </c>
      <c r="AV74" s="2">
        <v>7.7240202701009202E-5</v>
      </c>
      <c r="AW74" s="1">
        <f t="shared" si="19"/>
        <v>185.75728068173805</v>
      </c>
    </row>
    <row r="75" spans="1:49" x14ac:dyDescent="0.3">
      <c r="A75" s="2">
        <v>9.5</v>
      </c>
      <c r="B75" s="2">
        <v>2282820</v>
      </c>
      <c r="C75" s="2">
        <v>2.0547886183552699E-7</v>
      </c>
      <c r="D75" s="1">
        <f t="shared" si="10"/>
        <v>0.46907125537537775</v>
      </c>
      <c r="F75" s="2">
        <v>9.5</v>
      </c>
      <c r="G75" s="2">
        <v>2282820</v>
      </c>
      <c r="H75" s="3">
        <v>1.04200903337071E-4</v>
      </c>
      <c r="I75" s="1">
        <f t="shared" si="11"/>
        <v>237.87190615593241</v>
      </c>
      <c r="K75" s="2">
        <v>9.5</v>
      </c>
      <c r="L75" s="2">
        <v>2282820</v>
      </c>
      <c r="M75" s="3">
        <v>3.1205500514851502E-4</v>
      </c>
      <c r="N75" s="1">
        <f t="shared" si="12"/>
        <v>712.36540685313309</v>
      </c>
      <c r="P75" s="2">
        <v>9.5</v>
      </c>
      <c r="Q75" s="2">
        <v>2282820</v>
      </c>
      <c r="R75" s="2">
        <v>1.5860644112193301E-5</v>
      </c>
      <c r="S75" s="1">
        <f t="shared" si="13"/>
        <v>36.20699559219711</v>
      </c>
      <c r="U75" s="2">
        <v>9.5</v>
      </c>
      <c r="V75" s="2">
        <v>2282820</v>
      </c>
      <c r="W75" s="2">
        <v>3.1610999338343501E-6</v>
      </c>
      <c r="X75" s="1">
        <f t="shared" si="14"/>
        <v>7.2162221509557307</v>
      </c>
      <c r="Z75" s="2">
        <v>9.5</v>
      </c>
      <c r="AA75" s="2">
        <v>2282820</v>
      </c>
      <c r="AB75" s="2">
        <v>2.21889763669947E-8</v>
      </c>
      <c r="AC75" s="1">
        <f t="shared" si="15"/>
        <v>5.0653439030102838E-2</v>
      </c>
      <c r="AE75" s="2">
        <v>9.5</v>
      </c>
      <c r="AF75" s="2">
        <v>2282820</v>
      </c>
      <c r="AG75" s="2">
        <v>5.6964847664523402E-7</v>
      </c>
      <c r="AH75" s="1">
        <f t="shared" si="16"/>
        <v>1.3004049354552731</v>
      </c>
      <c r="AJ75" s="2">
        <v>9.5</v>
      </c>
      <c r="AK75" s="2">
        <v>2282820</v>
      </c>
      <c r="AL75" s="2">
        <v>8.5165147454365601E-7</v>
      </c>
      <c r="AM75" s="1">
        <f t="shared" si="17"/>
        <v>1.9441670191177487</v>
      </c>
      <c r="AO75" s="2">
        <v>9.5</v>
      </c>
      <c r="AP75" s="2">
        <v>2282820</v>
      </c>
      <c r="AQ75" s="2">
        <v>9.8994937868741906E-10</v>
      </c>
      <c r="AR75" s="1">
        <f t="shared" si="18"/>
        <v>2.2598762406552141E-3</v>
      </c>
      <c r="AT75" s="2">
        <v>9.5</v>
      </c>
      <c r="AU75" s="2">
        <v>2282820</v>
      </c>
      <c r="AV75" s="2">
        <v>8.0705376473556696E-5</v>
      </c>
      <c r="AW75" s="1">
        <f t="shared" si="19"/>
        <v>184.23584752136469</v>
      </c>
    </row>
    <row r="76" spans="1:49" x14ac:dyDescent="0.3">
      <c r="A76" s="2">
        <v>10</v>
      </c>
      <c r="B76" s="2">
        <v>2126740</v>
      </c>
      <c r="C76" s="2">
        <v>2.35812543144746E-7</v>
      </c>
      <c r="D76" s="1">
        <f t="shared" si="10"/>
        <v>0.50151196800765707</v>
      </c>
      <c r="F76" s="2">
        <v>10</v>
      </c>
      <c r="G76" s="2">
        <v>2126740</v>
      </c>
      <c r="H76" s="3">
        <v>1.14653390368462E-4</v>
      </c>
      <c r="I76" s="1">
        <f t="shared" si="11"/>
        <v>243.83795143222289</v>
      </c>
      <c r="K76" s="2">
        <v>10</v>
      </c>
      <c r="L76" s="2">
        <v>2126740</v>
      </c>
      <c r="M76" s="3">
        <v>3.4998739560013399E-4</v>
      </c>
      <c r="N76" s="1">
        <f t="shared" si="12"/>
        <v>744.3321937186289</v>
      </c>
      <c r="P76" s="2">
        <v>10</v>
      </c>
      <c r="Q76" s="2">
        <v>2126740</v>
      </c>
      <c r="R76" s="2">
        <v>1.5595035239501E-5</v>
      </c>
      <c r="S76" s="1">
        <f t="shared" si="13"/>
        <v>33.166585245256357</v>
      </c>
      <c r="U76" s="2">
        <v>10</v>
      </c>
      <c r="V76" s="2">
        <v>2126740</v>
      </c>
      <c r="W76" s="2">
        <v>3.1702701777108801E-6</v>
      </c>
      <c r="X76" s="1">
        <f t="shared" si="14"/>
        <v>6.7423403977448375</v>
      </c>
      <c r="Z76" s="2">
        <v>10</v>
      </c>
      <c r="AA76" s="2">
        <v>2126740</v>
      </c>
      <c r="AB76" s="2">
        <v>2.5662942820542701E-8</v>
      </c>
      <c r="AC76" s="1">
        <f t="shared" si="15"/>
        <v>5.457840701416098E-2</v>
      </c>
      <c r="AE76" s="2">
        <v>10</v>
      </c>
      <c r="AF76" s="2">
        <v>2126740</v>
      </c>
      <c r="AG76" s="2">
        <v>6.9897096027464896E-7</v>
      </c>
      <c r="AH76" s="1">
        <f t="shared" si="16"/>
        <v>1.4865295000545069</v>
      </c>
      <c r="AJ76" s="2">
        <v>10</v>
      </c>
      <c r="AK76" s="2">
        <v>2126740</v>
      </c>
      <c r="AL76" s="2">
        <v>8.5897341180081095E-7</v>
      </c>
      <c r="AM76" s="1">
        <f t="shared" si="17"/>
        <v>1.8268131138132566</v>
      </c>
      <c r="AO76" s="2">
        <v>10</v>
      </c>
      <c r="AP76" s="2">
        <v>2126740</v>
      </c>
      <c r="AQ76" s="2">
        <v>1.04517737738876E-9</v>
      </c>
      <c r="AR76" s="1">
        <f t="shared" si="18"/>
        <v>2.2228205355877715E-3</v>
      </c>
      <c r="AT76" s="2">
        <v>10</v>
      </c>
      <c r="AU76" s="2">
        <v>2126740</v>
      </c>
      <c r="AV76" s="2">
        <v>8.3269515410034305E-5</v>
      </c>
      <c r="AW76" s="1">
        <f t="shared" si="19"/>
        <v>177.09260920313636</v>
      </c>
    </row>
    <row r="77" spans="1:49" x14ac:dyDescent="0.3">
      <c r="A77" s="2">
        <v>10.5</v>
      </c>
      <c r="B77" s="2">
        <v>1958340</v>
      </c>
      <c r="C77" s="2">
        <v>2.6157751518288101E-7</v>
      </c>
      <c r="D77" s="1">
        <f t="shared" si="10"/>
        <v>0.51225771108324314</v>
      </c>
      <c r="F77" s="2">
        <v>10.5</v>
      </c>
      <c r="G77" s="2">
        <v>1958340</v>
      </c>
      <c r="H77" s="3">
        <v>1.2537522004020299E-4</v>
      </c>
      <c r="I77" s="1">
        <f t="shared" si="11"/>
        <v>245.52730841353113</v>
      </c>
      <c r="K77" s="2">
        <v>10.5</v>
      </c>
      <c r="L77" s="2">
        <v>1958340</v>
      </c>
      <c r="M77" s="3">
        <v>3.7465568163545999E-4</v>
      </c>
      <c r="N77" s="1">
        <f t="shared" si="12"/>
        <v>733.70320757398667</v>
      </c>
      <c r="P77" s="2">
        <v>10.5</v>
      </c>
      <c r="Q77" s="2">
        <v>1958340</v>
      </c>
      <c r="R77" s="2">
        <v>1.5506498948603601E-5</v>
      </c>
      <c r="S77" s="1">
        <f t="shared" si="13"/>
        <v>30.366997151008377</v>
      </c>
      <c r="U77" s="2">
        <v>10.5</v>
      </c>
      <c r="V77" s="2">
        <v>1958340</v>
      </c>
      <c r="W77" s="2">
        <v>3.1689128826799301E-6</v>
      </c>
      <c r="X77" s="1">
        <f t="shared" si="14"/>
        <v>6.2058088546674144</v>
      </c>
      <c r="Z77" s="2">
        <v>10.5</v>
      </c>
      <c r="AA77" s="2">
        <v>1958340</v>
      </c>
      <c r="AB77" s="2">
        <v>2.68209316383921E-8</v>
      </c>
      <c r="AC77" s="1">
        <f t="shared" si="15"/>
        <v>5.2524503264728788E-2</v>
      </c>
      <c r="AE77" s="2">
        <v>10.5</v>
      </c>
      <c r="AF77" s="2">
        <v>1958340</v>
      </c>
      <c r="AG77" s="2">
        <v>8.2873684266341E-7</v>
      </c>
      <c r="AH77" s="1">
        <f t="shared" si="16"/>
        <v>1.6229485084614623</v>
      </c>
      <c r="AJ77" s="2">
        <v>10.5</v>
      </c>
      <c r="AK77" s="2">
        <v>1958340</v>
      </c>
      <c r="AL77" s="2">
        <v>8.6546669766606903E-7</v>
      </c>
      <c r="AM77" s="1">
        <f t="shared" si="17"/>
        <v>1.6948780527073697</v>
      </c>
      <c r="AO77" s="2">
        <v>10.5</v>
      </c>
      <c r="AP77" s="2">
        <v>1958340</v>
      </c>
      <c r="AQ77" s="2">
        <v>1.0950918990374401E-9</v>
      </c>
      <c r="AR77" s="1">
        <f t="shared" si="18"/>
        <v>2.1445622695609803E-3</v>
      </c>
      <c r="AT77" s="2">
        <v>10.5</v>
      </c>
      <c r="AU77" s="2">
        <v>1958340</v>
      </c>
      <c r="AV77" s="2">
        <v>8.6252792441897705E-5</v>
      </c>
      <c r="AW77" s="1">
        <f t="shared" si="19"/>
        <v>168.91229355066596</v>
      </c>
    </row>
    <row r="78" spans="1:49" x14ac:dyDescent="0.3">
      <c r="A78" s="2">
        <v>11</v>
      </c>
      <c r="B78" s="2">
        <v>1812600</v>
      </c>
      <c r="C78" s="2">
        <v>2.88143367362853E-7</v>
      </c>
      <c r="D78" s="1">
        <f t="shared" si="10"/>
        <v>0.5222886676819074</v>
      </c>
      <c r="F78" s="2">
        <v>11</v>
      </c>
      <c r="G78" s="2">
        <v>1812600</v>
      </c>
      <c r="H78" s="3">
        <v>1.37408549111856E-4</v>
      </c>
      <c r="I78" s="1">
        <f t="shared" si="11"/>
        <v>249.06673612015018</v>
      </c>
      <c r="K78" s="2">
        <v>11</v>
      </c>
      <c r="L78" s="2">
        <v>1812600</v>
      </c>
      <c r="M78" s="3">
        <v>4.17245081738488E-4</v>
      </c>
      <c r="N78" s="1">
        <f t="shared" si="12"/>
        <v>756.29843515918333</v>
      </c>
      <c r="P78" s="2">
        <v>11</v>
      </c>
      <c r="Q78" s="2">
        <v>1812600</v>
      </c>
      <c r="R78" s="2">
        <v>1.5304130283695298E-5</v>
      </c>
      <c r="S78" s="1">
        <f t="shared" si="13"/>
        <v>27.7402665522261</v>
      </c>
      <c r="U78" s="2">
        <v>11</v>
      </c>
      <c r="V78" s="2">
        <v>1812600</v>
      </c>
      <c r="W78" s="2">
        <v>3.1513443113871501E-6</v>
      </c>
      <c r="X78" s="1">
        <f t="shared" si="14"/>
        <v>5.7121266988203478</v>
      </c>
      <c r="Z78" s="2">
        <v>11</v>
      </c>
      <c r="AA78" s="2">
        <v>1812600</v>
      </c>
      <c r="AB78" s="2">
        <v>3.1241815369412198E-8</v>
      </c>
      <c r="AC78" s="1">
        <f t="shared" si="15"/>
        <v>5.6628914538596552E-2</v>
      </c>
      <c r="AE78" s="2">
        <v>11</v>
      </c>
      <c r="AF78" s="2">
        <v>1812600</v>
      </c>
      <c r="AG78" s="2">
        <v>9.55747964830117E-7</v>
      </c>
      <c r="AH78" s="1">
        <f t="shared" si="16"/>
        <v>1.73238876105107</v>
      </c>
      <c r="AJ78" s="2">
        <v>11</v>
      </c>
      <c r="AK78" s="2">
        <v>1812600</v>
      </c>
      <c r="AL78" s="2">
        <v>8.7214631699320898E-7</v>
      </c>
      <c r="AM78" s="1">
        <f t="shared" si="17"/>
        <v>1.5808524141818907</v>
      </c>
      <c r="AO78" s="2">
        <v>11</v>
      </c>
      <c r="AP78" s="2">
        <v>1812600</v>
      </c>
      <c r="AQ78" s="2">
        <v>1.15591367269717E-9</v>
      </c>
      <c r="AR78" s="1">
        <f t="shared" si="18"/>
        <v>2.0952091231308903E-3</v>
      </c>
      <c r="AT78" s="2">
        <v>11</v>
      </c>
      <c r="AU78" s="2">
        <v>1812600</v>
      </c>
      <c r="AV78" s="2">
        <v>8.8470264575774604E-5</v>
      </c>
      <c r="AW78" s="1">
        <f t="shared" si="19"/>
        <v>160.36120157004905</v>
      </c>
    </row>
    <row r="79" spans="1:49" x14ac:dyDescent="0.3">
      <c r="A79" s="2">
        <v>11.5</v>
      </c>
      <c r="B79" s="2">
        <v>1658860</v>
      </c>
      <c r="C79" s="2">
        <v>3.1014488880609203E-7</v>
      </c>
      <c r="D79" s="1">
        <f t="shared" si="10"/>
        <v>0.51448695024487379</v>
      </c>
      <c r="F79" s="2">
        <v>11.5</v>
      </c>
      <c r="G79" s="2">
        <v>1658860</v>
      </c>
      <c r="H79" s="3">
        <v>1.5416396312176701E-4</v>
      </c>
      <c r="I79" s="1">
        <f t="shared" si="11"/>
        <v>255.73643186417442</v>
      </c>
      <c r="K79" s="2">
        <v>11.5</v>
      </c>
      <c r="L79" s="2">
        <v>1658860</v>
      </c>
      <c r="M79" s="3">
        <v>4.51376678538618E-4</v>
      </c>
      <c r="N79" s="1">
        <f t="shared" si="12"/>
        <v>748.77071696057192</v>
      </c>
      <c r="P79" s="2">
        <v>11.5</v>
      </c>
      <c r="Q79" s="2">
        <v>1658860</v>
      </c>
      <c r="R79" s="2">
        <v>1.4734968413640499E-5</v>
      </c>
      <c r="S79" s="1">
        <f t="shared" si="13"/>
        <v>24.443249702651677</v>
      </c>
      <c r="U79" s="2">
        <v>11.5</v>
      </c>
      <c r="V79" s="2">
        <v>1658860</v>
      </c>
      <c r="W79" s="2">
        <v>3.1055961516120199E-6</v>
      </c>
      <c r="X79" s="1">
        <f t="shared" si="14"/>
        <v>5.1517492320631151</v>
      </c>
      <c r="Z79" s="2">
        <v>11.5</v>
      </c>
      <c r="AA79" s="2">
        <v>1658860</v>
      </c>
      <c r="AB79" s="2">
        <v>3.2715443279752203E-8</v>
      </c>
      <c r="AC79" s="1">
        <f t="shared" si="15"/>
        <v>5.4270340239049739E-2</v>
      </c>
      <c r="AE79" s="2">
        <v>11.5</v>
      </c>
      <c r="AF79" s="2">
        <v>1658860</v>
      </c>
      <c r="AG79" s="2">
        <v>1.0743476726845701E-6</v>
      </c>
      <c r="AH79" s="1">
        <f t="shared" si="16"/>
        <v>1.7821923803095259</v>
      </c>
      <c r="AJ79" s="2">
        <v>11.5</v>
      </c>
      <c r="AK79" s="2">
        <v>1658860</v>
      </c>
      <c r="AL79" s="2">
        <v>8.7814510933053804E-7</v>
      </c>
      <c r="AM79" s="1">
        <f t="shared" si="17"/>
        <v>1.4567197960640563</v>
      </c>
      <c r="AO79" s="2">
        <v>11.5</v>
      </c>
      <c r="AP79" s="2">
        <v>1658860</v>
      </c>
      <c r="AQ79" s="2">
        <v>1.22222060962527E-9</v>
      </c>
      <c r="AR79" s="1">
        <f t="shared" si="18"/>
        <v>2.0274928804829753E-3</v>
      </c>
      <c r="AT79" s="2">
        <v>11.5</v>
      </c>
      <c r="AU79" s="2">
        <v>1658860</v>
      </c>
      <c r="AV79" s="2">
        <v>8.8363051890056495E-5</v>
      </c>
      <c r="AW79" s="1">
        <f t="shared" si="19"/>
        <v>146.58193225833912</v>
      </c>
    </row>
    <row r="80" spans="1:49" x14ac:dyDescent="0.3">
      <c r="A80" s="2">
        <v>12</v>
      </c>
      <c r="B80" s="2">
        <v>1572380</v>
      </c>
      <c r="C80" s="2">
        <v>3.23108874580358E-7</v>
      </c>
      <c r="D80" s="1">
        <f t="shared" si="10"/>
        <v>0.50804993221266326</v>
      </c>
      <c r="F80" s="2">
        <v>12</v>
      </c>
      <c r="G80" s="2">
        <v>1572380</v>
      </c>
      <c r="H80" s="3">
        <v>1.6890660775139299E-4</v>
      </c>
      <c r="I80" s="1">
        <f t="shared" si="11"/>
        <v>265.58537189613531</v>
      </c>
      <c r="K80" s="2">
        <v>12</v>
      </c>
      <c r="L80" s="2">
        <v>1572380</v>
      </c>
      <c r="M80" s="3">
        <v>4.7082303733994899E-4</v>
      </c>
      <c r="N80" s="1">
        <f t="shared" si="12"/>
        <v>740.312727452589</v>
      </c>
      <c r="P80" s="2">
        <v>12</v>
      </c>
      <c r="Q80" s="2">
        <v>1572380</v>
      </c>
      <c r="R80" s="2">
        <v>1.45452477902889E-5</v>
      </c>
      <c r="S80" s="1">
        <f t="shared" si="13"/>
        <v>22.870656720494459</v>
      </c>
      <c r="U80" s="2">
        <v>12</v>
      </c>
      <c r="V80" s="2">
        <v>1572380</v>
      </c>
      <c r="W80" s="2">
        <v>3.0096497182093299E-6</v>
      </c>
      <c r="X80" s="1">
        <f t="shared" si="14"/>
        <v>4.7323130239179862</v>
      </c>
      <c r="Z80" s="2">
        <v>12</v>
      </c>
      <c r="AA80" s="2">
        <v>1572380</v>
      </c>
      <c r="AB80" s="2">
        <v>3.5289612402150897E-8</v>
      </c>
      <c r="AC80" s="1">
        <f t="shared" si="15"/>
        <v>5.5488680748894029E-2</v>
      </c>
      <c r="AE80" s="2">
        <v>12</v>
      </c>
      <c r="AF80" s="2">
        <v>1572380</v>
      </c>
      <c r="AG80" s="2">
        <v>1.2456583618076701E-6</v>
      </c>
      <c r="AH80" s="1">
        <f t="shared" si="16"/>
        <v>1.9586482949391444</v>
      </c>
      <c r="AJ80" s="2">
        <v>12</v>
      </c>
      <c r="AK80" s="2">
        <v>1572380</v>
      </c>
      <c r="AL80" s="2">
        <v>8.9555377786122105E-7</v>
      </c>
      <c r="AM80" s="1">
        <f t="shared" si="17"/>
        <v>1.4081508492334267</v>
      </c>
      <c r="AO80" s="2">
        <v>12</v>
      </c>
      <c r="AP80" s="2">
        <v>1572380</v>
      </c>
      <c r="AQ80" s="2">
        <v>1.2817676028207699E-9</v>
      </c>
      <c r="AR80" s="1">
        <f t="shared" si="18"/>
        <v>2.0154257433233221E-3</v>
      </c>
      <c r="AT80" s="2">
        <v>12</v>
      </c>
      <c r="AU80" s="2">
        <v>1572380</v>
      </c>
      <c r="AV80" s="2">
        <v>8.6129516531490094E-5</v>
      </c>
      <c r="AW80" s="1">
        <f t="shared" si="19"/>
        <v>135.42832920378439</v>
      </c>
    </row>
    <row r="81" spans="1:49" x14ac:dyDescent="0.3">
      <c r="A81" s="2">
        <v>12.5</v>
      </c>
      <c r="B81" s="2">
        <v>1423750</v>
      </c>
      <c r="C81" s="2">
        <v>3.2694449667790502E-7</v>
      </c>
      <c r="D81" s="1">
        <f t="shared" si="10"/>
        <v>0.46548722714516727</v>
      </c>
      <c r="F81" s="2">
        <v>12.5</v>
      </c>
      <c r="G81" s="2">
        <v>1423750</v>
      </c>
      <c r="H81" s="3">
        <v>1.78293490784441E-4</v>
      </c>
      <c r="I81" s="1">
        <f t="shared" si="11"/>
        <v>253.84535750434787</v>
      </c>
      <c r="K81" s="2">
        <v>12.5</v>
      </c>
      <c r="L81" s="2">
        <v>1423750</v>
      </c>
      <c r="M81" s="3">
        <v>4.9191536724904801E-4</v>
      </c>
      <c r="N81" s="1">
        <f t="shared" si="12"/>
        <v>700.36450412083207</v>
      </c>
      <c r="P81" s="2">
        <v>12.5</v>
      </c>
      <c r="Q81" s="2">
        <v>1423750</v>
      </c>
      <c r="R81" s="2">
        <v>1.3963437878677301E-5</v>
      </c>
      <c r="S81" s="1">
        <f t="shared" si="13"/>
        <v>19.880444679766807</v>
      </c>
      <c r="U81" s="2">
        <v>12.5</v>
      </c>
      <c r="V81" s="2">
        <v>1423750</v>
      </c>
      <c r="W81" s="2">
        <v>2.9053070185825501E-6</v>
      </c>
      <c r="X81" s="1">
        <f t="shared" si="14"/>
        <v>4.1364308677069053</v>
      </c>
      <c r="Z81" s="2">
        <v>12.5</v>
      </c>
      <c r="AA81" s="2">
        <v>1423750</v>
      </c>
      <c r="AB81" s="2">
        <v>3.61476687762837E-8</v>
      </c>
      <c r="AC81" s="1">
        <f t="shared" si="15"/>
        <v>5.1465243420233918E-2</v>
      </c>
      <c r="AE81" s="2">
        <v>12.5</v>
      </c>
      <c r="AF81" s="2">
        <v>1423750</v>
      </c>
      <c r="AG81" s="2">
        <v>1.34444450289116E-6</v>
      </c>
      <c r="AH81" s="1">
        <f t="shared" si="16"/>
        <v>1.914152860991289</v>
      </c>
      <c r="AJ81" s="2">
        <v>12.5</v>
      </c>
      <c r="AK81" s="2">
        <v>1423750</v>
      </c>
      <c r="AL81" s="2">
        <v>9.22944097040347E-7</v>
      </c>
      <c r="AM81" s="1">
        <f t="shared" si="17"/>
        <v>1.314041658161194</v>
      </c>
      <c r="AO81" s="2">
        <v>12.5</v>
      </c>
      <c r="AP81" s="2">
        <v>1423750</v>
      </c>
      <c r="AQ81" s="2">
        <v>1.33068263583144E-9</v>
      </c>
      <c r="AR81" s="1">
        <f t="shared" si="18"/>
        <v>1.8945594027650128E-3</v>
      </c>
      <c r="AT81" s="2">
        <v>12.5</v>
      </c>
      <c r="AU81" s="2">
        <v>1423750</v>
      </c>
      <c r="AV81" s="2">
        <v>8.0649341968825998E-5</v>
      </c>
      <c r="AW81" s="1">
        <f t="shared" si="19"/>
        <v>114.82450062811601</v>
      </c>
    </row>
    <row r="82" spans="1:49" x14ac:dyDescent="0.3">
      <c r="A82" s="2">
        <v>13</v>
      </c>
      <c r="B82" s="2">
        <v>1342750</v>
      </c>
      <c r="C82" s="2">
        <v>3.19946273130361E-7</v>
      </c>
      <c r="D82" s="1">
        <f t="shared" si="10"/>
        <v>0.42960785824579223</v>
      </c>
      <c r="F82" s="2">
        <v>13</v>
      </c>
      <c r="G82" s="2">
        <v>1342750</v>
      </c>
      <c r="H82" s="3">
        <v>1.9208441800408401E-4</v>
      </c>
      <c r="I82" s="1">
        <f t="shared" si="11"/>
        <v>257.9213522749838</v>
      </c>
      <c r="K82" s="2">
        <v>13</v>
      </c>
      <c r="L82" s="2">
        <v>1342750</v>
      </c>
      <c r="M82" s="3">
        <v>5.0847534260356302E-4</v>
      </c>
      <c r="N82" s="1">
        <f t="shared" si="12"/>
        <v>682.75526628093428</v>
      </c>
      <c r="P82" s="2">
        <v>13</v>
      </c>
      <c r="Q82" s="2">
        <v>1342750</v>
      </c>
      <c r="R82" s="2">
        <v>1.30545496124076E-5</v>
      </c>
      <c r="S82" s="1">
        <f t="shared" si="13"/>
        <v>17.528996492060305</v>
      </c>
      <c r="U82" s="2">
        <v>13</v>
      </c>
      <c r="V82" s="2">
        <v>1342750</v>
      </c>
      <c r="W82" s="2">
        <v>2.7400292954174802E-6</v>
      </c>
      <c r="X82" s="1">
        <f t="shared" si="14"/>
        <v>3.6791743364218217</v>
      </c>
      <c r="Z82" s="2">
        <v>13</v>
      </c>
      <c r="AA82" s="2">
        <v>1342750</v>
      </c>
      <c r="AB82" s="2">
        <v>3.7290811583647803E-8</v>
      </c>
      <c r="AC82" s="1">
        <f t="shared" si="15"/>
        <v>5.0072237253943087E-2</v>
      </c>
      <c r="AE82" s="2">
        <v>13</v>
      </c>
      <c r="AF82" s="2">
        <v>1342750</v>
      </c>
      <c r="AG82" s="2">
        <v>1.44206332887352E-6</v>
      </c>
      <c r="AH82" s="1">
        <f t="shared" si="16"/>
        <v>1.9363305348449189</v>
      </c>
      <c r="AJ82" s="2">
        <v>13</v>
      </c>
      <c r="AK82" s="2">
        <v>1342750</v>
      </c>
      <c r="AL82" s="2">
        <v>9.4674567791145898E-7</v>
      </c>
      <c r="AM82" s="1">
        <f t="shared" si="17"/>
        <v>1.2712427590156115</v>
      </c>
      <c r="AO82" s="2">
        <v>13</v>
      </c>
      <c r="AP82" s="2">
        <v>1342750</v>
      </c>
      <c r="AQ82" s="2">
        <v>1.3818848059913999E-9</v>
      </c>
      <c r="AR82" s="1">
        <f t="shared" si="18"/>
        <v>1.8555258232449523E-3</v>
      </c>
      <c r="AT82" s="2">
        <v>13</v>
      </c>
      <c r="AU82" s="2">
        <v>1342750</v>
      </c>
      <c r="AV82" s="2">
        <v>7.2351752508301398E-5</v>
      </c>
      <c r="AW82" s="1">
        <f t="shared" si="19"/>
        <v>97.1503156805217</v>
      </c>
    </row>
    <row r="83" spans="1:49" x14ac:dyDescent="0.3">
      <c r="A83" s="2">
        <v>13.5</v>
      </c>
      <c r="B83" s="2">
        <v>1224660</v>
      </c>
      <c r="C83" s="2">
        <v>2.9158828012872501E-7</v>
      </c>
      <c r="D83" s="1">
        <f t="shared" si="10"/>
        <v>0.3570965031424444</v>
      </c>
      <c r="F83" s="2">
        <v>13.5</v>
      </c>
      <c r="G83" s="2">
        <v>1224660</v>
      </c>
      <c r="H83" s="3">
        <v>1.98258284967436E-4</v>
      </c>
      <c r="I83" s="1">
        <f t="shared" si="11"/>
        <v>242.79899126822016</v>
      </c>
      <c r="K83" s="2">
        <v>13.5</v>
      </c>
      <c r="L83" s="2">
        <v>1224660</v>
      </c>
      <c r="M83" s="3">
        <v>5.1381963317948399E-4</v>
      </c>
      <c r="N83" s="1">
        <f t="shared" si="12"/>
        <v>629.25435196958688</v>
      </c>
      <c r="P83" s="2">
        <v>13.5</v>
      </c>
      <c r="Q83" s="2">
        <v>1224660</v>
      </c>
      <c r="R83" s="2">
        <v>1.21168238113885E-5</v>
      </c>
      <c r="S83" s="1">
        <f t="shared" si="13"/>
        <v>14.83898944885504</v>
      </c>
      <c r="U83" s="2">
        <v>13.5</v>
      </c>
      <c r="V83" s="2">
        <v>1224660</v>
      </c>
      <c r="W83" s="2">
        <v>2.5146765811388299E-6</v>
      </c>
      <c r="X83" s="1">
        <f t="shared" si="14"/>
        <v>3.0796238218574792</v>
      </c>
      <c r="Z83" s="2">
        <v>13.5</v>
      </c>
      <c r="AA83" s="2">
        <v>1224660</v>
      </c>
      <c r="AB83" s="2">
        <v>3.7904231524132497E-8</v>
      </c>
      <c r="AC83" s="1">
        <f t="shared" si="15"/>
        <v>4.6419796178344103E-2</v>
      </c>
      <c r="AE83" s="2">
        <v>13.5</v>
      </c>
      <c r="AF83" s="2">
        <v>1224660</v>
      </c>
      <c r="AG83" s="2">
        <v>1.52273734162703E-6</v>
      </c>
      <c r="AH83" s="1">
        <f t="shared" si="16"/>
        <v>1.8648355127969585</v>
      </c>
      <c r="AJ83" s="2">
        <v>13.5</v>
      </c>
      <c r="AK83" s="2">
        <v>1224660</v>
      </c>
      <c r="AL83" s="2">
        <v>9.798248028140769E-7</v>
      </c>
      <c r="AM83" s="1">
        <f t="shared" si="17"/>
        <v>1.1999522430142875</v>
      </c>
      <c r="AO83" s="2">
        <v>13.5</v>
      </c>
      <c r="AP83" s="2">
        <v>1224660</v>
      </c>
      <c r="AQ83" s="2">
        <v>1.4280663282862999E-9</v>
      </c>
      <c r="AR83" s="1">
        <f t="shared" si="18"/>
        <v>1.7488957095991001E-3</v>
      </c>
      <c r="AT83" s="2">
        <v>13.5</v>
      </c>
      <c r="AU83" s="2">
        <v>1224660</v>
      </c>
      <c r="AV83" s="2">
        <v>6.6297504444671194E-5</v>
      </c>
      <c r="AW83" s="1">
        <f t="shared" si="19"/>
        <v>81.191901793211031</v>
      </c>
    </row>
    <row r="84" spans="1:49" x14ac:dyDescent="0.3">
      <c r="A84" s="2">
        <v>14</v>
      </c>
      <c r="B84" s="2">
        <v>1146520</v>
      </c>
      <c r="C84" s="2">
        <v>2.5557929311076898E-7</v>
      </c>
      <c r="D84" s="1">
        <f t="shared" si="10"/>
        <v>0.29302677113735887</v>
      </c>
      <c r="F84" s="2">
        <v>14</v>
      </c>
      <c r="G84" s="2">
        <v>1146520</v>
      </c>
      <c r="H84" s="3">
        <v>1.9834818036398001E-4</v>
      </c>
      <c r="I84" s="1">
        <f t="shared" si="11"/>
        <v>227.41015575091035</v>
      </c>
      <c r="K84" s="2">
        <v>14</v>
      </c>
      <c r="L84" s="2">
        <v>1146520</v>
      </c>
      <c r="M84" s="3">
        <v>5.0841395631162796E-4</v>
      </c>
      <c r="N84" s="1">
        <f t="shared" si="12"/>
        <v>582.90676919040766</v>
      </c>
      <c r="P84" s="2">
        <v>14</v>
      </c>
      <c r="Q84" s="2">
        <v>1146520</v>
      </c>
      <c r="R84" s="2">
        <v>1.01260220703524E-5</v>
      </c>
      <c r="S84" s="1">
        <f t="shared" si="13"/>
        <v>11.609686824100432</v>
      </c>
      <c r="U84" s="2">
        <v>14</v>
      </c>
      <c r="V84" s="2">
        <v>1146520</v>
      </c>
      <c r="W84" s="2">
        <v>2.28531072574361E-6</v>
      </c>
      <c r="X84" s="1">
        <f t="shared" si="14"/>
        <v>2.620154453279564</v>
      </c>
      <c r="Z84" s="2">
        <v>14</v>
      </c>
      <c r="AA84" s="2">
        <v>1146520</v>
      </c>
      <c r="AB84" s="2">
        <v>3.7782020887094502E-8</v>
      </c>
      <c r="AC84" s="1">
        <f t="shared" si="15"/>
        <v>4.3317842587471588E-2</v>
      </c>
      <c r="AE84" s="2">
        <v>14</v>
      </c>
      <c r="AF84" s="2">
        <v>1146520</v>
      </c>
      <c r="AG84" s="2">
        <v>1.5768681860842299E-6</v>
      </c>
      <c r="AH84" s="1">
        <f t="shared" si="16"/>
        <v>1.8079109127092912</v>
      </c>
      <c r="AJ84" s="2">
        <v>14</v>
      </c>
      <c r="AK84" s="2">
        <v>1146520</v>
      </c>
      <c r="AL84" s="2">
        <v>1.0212257817925E-6</v>
      </c>
      <c r="AM84" s="1">
        <f t="shared" si="17"/>
        <v>1.1708557833407371</v>
      </c>
      <c r="AO84" s="2">
        <v>14</v>
      </c>
      <c r="AP84" s="2">
        <v>1146520</v>
      </c>
      <c r="AQ84" s="2">
        <v>1.46372136619185E-9</v>
      </c>
      <c r="AR84" s="1">
        <f t="shared" si="18"/>
        <v>1.6781858207662798E-3</v>
      </c>
      <c r="AT84" s="2">
        <v>14</v>
      </c>
      <c r="AU84" s="2">
        <v>1146520</v>
      </c>
      <c r="AV84" s="2">
        <v>6.1588644839625402E-5</v>
      </c>
      <c r="AW84" s="1">
        <f t="shared" si="19"/>
        <v>70.612613081527314</v>
      </c>
    </row>
    <row r="85" spans="1:49" x14ac:dyDescent="0.3">
      <c r="A85" s="2">
        <v>14.5</v>
      </c>
      <c r="B85" s="2">
        <v>1035030</v>
      </c>
      <c r="C85" s="2">
        <v>2.1978650653092101E-7</v>
      </c>
      <c r="D85" s="1">
        <f t="shared" si="10"/>
        <v>0.22748562785469917</v>
      </c>
      <c r="F85" s="2">
        <v>14.5</v>
      </c>
      <c r="G85" s="2">
        <v>1035030</v>
      </c>
      <c r="H85" s="3">
        <v>1.94655884410985E-4</v>
      </c>
      <c r="I85" s="1">
        <f t="shared" si="11"/>
        <v>201.47468004190179</v>
      </c>
      <c r="K85" s="2">
        <v>14.5</v>
      </c>
      <c r="L85" s="2">
        <v>1035030</v>
      </c>
      <c r="M85" s="3">
        <v>4.9236635187380196E-4</v>
      </c>
      <c r="N85" s="1">
        <f t="shared" si="12"/>
        <v>509.61394517994125</v>
      </c>
      <c r="P85" s="2">
        <v>14.5</v>
      </c>
      <c r="Q85" s="2">
        <v>1035030</v>
      </c>
      <c r="R85" s="2">
        <v>8.7988209096617393E-6</v>
      </c>
      <c r="S85" s="1">
        <f t="shared" si="13"/>
        <v>9.1070436061271902</v>
      </c>
      <c r="U85" s="2">
        <v>14.5</v>
      </c>
      <c r="V85" s="2">
        <v>1035030</v>
      </c>
      <c r="W85" s="2">
        <v>2.0316367160222799E-6</v>
      </c>
      <c r="X85" s="1">
        <f t="shared" si="14"/>
        <v>2.1028049501845403</v>
      </c>
      <c r="Z85" s="2">
        <v>14.5</v>
      </c>
      <c r="AA85" s="2">
        <v>1035030</v>
      </c>
      <c r="AB85" s="2">
        <v>3.6361107071955702E-8</v>
      </c>
      <c r="AC85" s="1">
        <f t="shared" si="15"/>
        <v>3.7634836652686313E-2</v>
      </c>
      <c r="AE85" s="2">
        <v>14.5</v>
      </c>
      <c r="AF85" s="2">
        <v>1035030</v>
      </c>
      <c r="AG85" s="2">
        <v>1.6093435902599399E-6</v>
      </c>
      <c r="AH85" s="1">
        <f t="shared" si="16"/>
        <v>1.6657188962267457</v>
      </c>
      <c r="AJ85" s="2">
        <v>14.5</v>
      </c>
      <c r="AK85" s="2">
        <v>1035030</v>
      </c>
      <c r="AL85" s="2">
        <v>1.0637400987278599E-6</v>
      </c>
      <c r="AM85" s="1">
        <f t="shared" si="17"/>
        <v>1.1010029143862969</v>
      </c>
      <c r="AO85" s="2">
        <v>14.5</v>
      </c>
      <c r="AP85" s="2">
        <v>1035030</v>
      </c>
      <c r="AQ85" s="2">
        <v>1.47664004162278E-9</v>
      </c>
      <c r="AR85" s="1">
        <f t="shared" si="18"/>
        <v>1.528366742280826E-3</v>
      </c>
      <c r="AT85" s="2">
        <v>14.5</v>
      </c>
      <c r="AU85" s="2">
        <v>1035030</v>
      </c>
      <c r="AV85" s="2">
        <v>5.5252263044675897E-5</v>
      </c>
      <c r="AW85" s="1">
        <f t="shared" si="19"/>
        <v>57.187749819130893</v>
      </c>
    </row>
    <row r="86" spans="1:49" x14ac:dyDescent="0.3">
      <c r="A86" s="2">
        <v>15</v>
      </c>
      <c r="B86" s="2">
        <v>970224</v>
      </c>
      <c r="C86" s="2">
        <v>1.9022511687585401E-7</v>
      </c>
      <c r="D86" s="1">
        <f t="shared" si="10"/>
        <v>0.18456097379575859</v>
      </c>
      <c r="F86" s="2">
        <v>15</v>
      </c>
      <c r="G86" s="2">
        <v>970224</v>
      </c>
      <c r="H86" s="3">
        <v>1.8819114571868499E-4</v>
      </c>
      <c r="I86" s="1">
        <f t="shared" si="11"/>
        <v>182.58756616376542</v>
      </c>
      <c r="K86" s="2">
        <v>15</v>
      </c>
      <c r="L86" s="2">
        <v>970224</v>
      </c>
      <c r="M86" s="3">
        <v>4.6177142397305998E-4</v>
      </c>
      <c r="N86" s="1">
        <f t="shared" si="12"/>
        <v>448.02171805283814</v>
      </c>
      <c r="P86" s="2">
        <v>15</v>
      </c>
      <c r="Q86" s="2">
        <v>970224</v>
      </c>
      <c r="R86" s="2">
        <v>8.1352203293163804E-6</v>
      </c>
      <c r="S86" s="1">
        <f t="shared" si="13"/>
        <v>7.8929860087906558</v>
      </c>
      <c r="U86" s="2">
        <v>15</v>
      </c>
      <c r="V86" s="2">
        <v>970224</v>
      </c>
      <c r="W86" s="2">
        <v>1.8371560224722599E-6</v>
      </c>
      <c r="X86" s="1">
        <f t="shared" si="14"/>
        <v>1.7824528647471258</v>
      </c>
      <c r="Z86" s="2">
        <v>15</v>
      </c>
      <c r="AA86" s="2">
        <v>970224</v>
      </c>
      <c r="AB86" s="2">
        <v>3.4581307090304001E-8</v>
      </c>
      <c r="AC86" s="1">
        <f t="shared" si="15"/>
        <v>3.3551614090383111E-2</v>
      </c>
      <c r="AE86" s="2">
        <v>15</v>
      </c>
      <c r="AF86" s="2">
        <v>970224</v>
      </c>
      <c r="AG86" s="2">
        <v>1.6042218821417899E-6</v>
      </c>
      <c r="AH86" s="1">
        <f t="shared" si="16"/>
        <v>1.556454571379136</v>
      </c>
      <c r="AJ86" s="2">
        <v>15</v>
      </c>
      <c r="AK86" s="2">
        <v>970224</v>
      </c>
      <c r="AL86" s="2">
        <v>1.10766671304221E-6</v>
      </c>
      <c r="AM86" s="1">
        <f t="shared" si="17"/>
        <v>1.0746848289946651</v>
      </c>
      <c r="AO86" s="2">
        <v>15</v>
      </c>
      <c r="AP86" s="2">
        <v>970224</v>
      </c>
      <c r="AQ86" s="2">
        <v>1.4521485619113001E-9</v>
      </c>
      <c r="AR86" s="1">
        <f t="shared" si="18"/>
        <v>1.4089093863318292E-3</v>
      </c>
      <c r="AT86" s="2">
        <v>15</v>
      </c>
      <c r="AU86" s="2">
        <v>970224</v>
      </c>
      <c r="AV86" s="2">
        <v>4.8353294822230102E-5</v>
      </c>
      <c r="AW86" s="1">
        <f t="shared" si="19"/>
        <v>46.91352711560338</v>
      </c>
    </row>
    <row r="87" spans="1:49" x14ac:dyDescent="0.3">
      <c r="A87" s="2">
        <v>15.5</v>
      </c>
      <c r="B87" s="2">
        <v>939203</v>
      </c>
      <c r="C87" s="2">
        <v>1.53378442499257E-7</v>
      </c>
      <c r="D87" s="1">
        <f t="shared" si="10"/>
        <v>0.14405349333062967</v>
      </c>
      <c r="F87" s="2">
        <v>15.5</v>
      </c>
      <c r="G87" s="2">
        <v>939203</v>
      </c>
      <c r="H87" s="3">
        <v>1.76811075614664E-4</v>
      </c>
      <c r="I87" s="1">
        <f t="shared" si="11"/>
        <v>166.06149265051926</v>
      </c>
      <c r="K87" s="2">
        <v>15.5</v>
      </c>
      <c r="L87" s="2">
        <v>939203</v>
      </c>
      <c r="M87" s="3">
        <v>4.3790320594262901E-4</v>
      </c>
      <c r="N87" s="1">
        <f t="shared" si="12"/>
        <v>411.28000473093499</v>
      </c>
      <c r="P87" s="2">
        <v>15.5</v>
      </c>
      <c r="Q87" s="2">
        <v>939203</v>
      </c>
      <c r="R87" s="2">
        <v>6.4694732562893804E-6</v>
      </c>
      <c r="S87" s="1">
        <f t="shared" si="13"/>
        <v>6.0761486907267548</v>
      </c>
      <c r="U87" s="2">
        <v>15.5</v>
      </c>
      <c r="V87" s="2">
        <v>939203</v>
      </c>
      <c r="W87" s="2">
        <v>1.60930050562514E-6</v>
      </c>
      <c r="X87" s="1">
        <f t="shared" si="14"/>
        <v>1.5114598627846483</v>
      </c>
      <c r="Z87" s="2">
        <v>15.5</v>
      </c>
      <c r="AA87" s="2">
        <v>939203</v>
      </c>
      <c r="AB87" s="2">
        <v>3.1486021483915903E-8</v>
      </c>
      <c r="AC87" s="1">
        <f t="shared" si="15"/>
        <v>2.9571765835758268E-2</v>
      </c>
      <c r="AE87" s="2">
        <v>15.5</v>
      </c>
      <c r="AF87" s="2">
        <v>939203</v>
      </c>
      <c r="AG87" s="2">
        <v>1.5731607002480701E-6</v>
      </c>
      <c r="AH87" s="1">
        <f t="shared" si="16"/>
        <v>1.4775172491550881</v>
      </c>
      <c r="AJ87" s="2">
        <v>15.5</v>
      </c>
      <c r="AK87" s="2">
        <v>939203</v>
      </c>
      <c r="AL87" s="2">
        <v>1.1304358220295599E-6</v>
      </c>
      <c r="AM87" s="1">
        <f t="shared" si="17"/>
        <v>1.0617087153576288</v>
      </c>
      <c r="AO87" s="2">
        <v>15.5</v>
      </c>
      <c r="AP87" s="2">
        <v>939203</v>
      </c>
      <c r="AQ87" s="2">
        <v>1.3836694564509999E-9</v>
      </c>
      <c r="AR87" s="1">
        <f t="shared" si="18"/>
        <v>1.2995465045071485E-3</v>
      </c>
      <c r="AT87" s="2">
        <v>15.5</v>
      </c>
      <c r="AU87" s="2">
        <v>939203</v>
      </c>
      <c r="AV87" s="2">
        <v>4.3130878981327301E-5</v>
      </c>
      <c r="AW87" s="1">
        <f t="shared" si="19"/>
        <v>40.508650931899545</v>
      </c>
    </row>
    <row r="88" spans="1:49" x14ac:dyDescent="0.3">
      <c r="A88" s="2">
        <v>16</v>
      </c>
      <c r="B88" s="2">
        <v>880151</v>
      </c>
      <c r="C88" s="2">
        <v>1.19723985459117E-7</v>
      </c>
      <c r="D88" s="1">
        <f t="shared" si="10"/>
        <v>0.10537518552582728</v>
      </c>
      <c r="F88" s="2">
        <v>16</v>
      </c>
      <c r="G88" s="2">
        <v>880151</v>
      </c>
      <c r="H88" s="3">
        <v>1.57101223631106E-4</v>
      </c>
      <c r="I88" s="1">
        <f t="shared" si="11"/>
        <v>138.27279908014157</v>
      </c>
      <c r="K88" s="2">
        <v>16</v>
      </c>
      <c r="L88" s="2">
        <v>880151</v>
      </c>
      <c r="M88" s="3">
        <v>4.0618245344778599E-4</v>
      </c>
      <c r="N88" s="1">
        <f t="shared" si="12"/>
        <v>357.5018925845223</v>
      </c>
      <c r="P88" s="2">
        <v>16</v>
      </c>
      <c r="Q88" s="2">
        <v>880151</v>
      </c>
      <c r="R88" s="2">
        <v>5.3589752076047098E-6</v>
      </c>
      <c r="S88" s="1">
        <f t="shared" si="13"/>
        <v>4.7167073879484933</v>
      </c>
      <c r="U88" s="2">
        <v>16</v>
      </c>
      <c r="V88" s="2">
        <v>880151</v>
      </c>
      <c r="W88" s="2">
        <v>1.3987574569461399E-6</v>
      </c>
      <c r="X88" s="1">
        <f t="shared" si="14"/>
        <v>1.2311177744886019</v>
      </c>
      <c r="Z88" s="2">
        <v>16</v>
      </c>
      <c r="AA88" s="2">
        <v>880151</v>
      </c>
      <c r="AB88" s="2">
        <v>2.78607548191617E-8</v>
      </c>
      <c r="AC88" s="1">
        <f t="shared" si="15"/>
        <v>2.4521671214839988E-2</v>
      </c>
      <c r="AE88" s="2">
        <v>16</v>
      </c>
      <c r="AF88" s="2">
        <v>880151</v>
      </c>
      <c r="AG88" s="2">
        <v>1.5123517275378799E-6</v>
      </c>
      <c r="AH88" s="1">
        <f t="shared" si="16"/>
        <v>1.3310978853441926</v>
      </c>
      <c r="AJ88" s="2">
        <v>16</v>
      </c>
      <c r="AK88" s="2">
        <v>880151</v>
      </c>
      <c r="AL88" s="2">
        <v>1.13861636468456E-6</v>
      </c>
      <c r="AM88" s="1">
        <f t="shared" si="17"/>
        <v>1.0021543319934803</v>
      </c>
      <c r="AO88" s="2">
        <v>16</v>
      </c>
      <c r="AP88" s="2">
        <v>880151</v>
      </c>
      <c r="AQ88" s="2">
        <v>1.2777034094691601E-9</v>
      </c>
      <c r="AR88" s="1">
        <f t="shared" si="18"/>
        <v>1.1245719335476907E-3</v>
      </c>
      <c r="AT88" s="2">
        <v>16</v>
      </c>
      <c r="AU88" s="2">
        <v>880151</v>
      </c>
      <c r="AV88" s="2">
        <v>3.89697566600242E-5</v>
      </c>
      <c r="AW88" s="1">
        <f t="shared" si="19"/>
        <v>34.299270294076962</v>
      </c>
    </row>
    <row r="89" spans="1:49" x14ac:dyDescent="0.3">
      <c r="A89" s="2">
        <v>16.5</v>
      </c>
      <c r="B89" s="2">
        <v>852110</v>
      </c>
      <c r="C89" s="2">
        <v>8.6982081879739596E-8</v>
      </c>
      <c r="D89" s="1">
        <f t="shared" si="10"/>
        <v>7.4118301790544905E-2</v>
      </c>
      <c r="F89" s="2">
        <v>16.5</v>
      </c>
      <c r="G89" s="2">
        <v>852110</v>
      </c>
      <c r="H89" s="3">
        <v>1.5053127296992E-4</v>
      </c>
      <c r="I89" s="1">
        <f t="shared" si="11"/>
        <v>128.26920301039854</v>
      </c>
      <c r="K89" s="2">
        <v>16.5</v>
      </c>
      <c r="L89" s="2">
        <v>852110</v>
      </c>
      <c r="M89" s="3">
        <v>3.73794063641851E-4</v>
      </c>
      <c r="N89" s="1">
        <f t="shared" si="12"/>
        <v>318.51365956985768</v>
      </c>
      <c r="P89" s="2">
        <v>16.5</v>
      </c>
      <c r="Q89" s="2">
        <v>852110</v>
      </c>
      <c r="R89" s="2">
        <v>4.8037261832623804E-6</v>
      </c>
      <c r="S89" s="1">
        <f t="shared" si="13"/>
        <v>4.0933031180197066</v>
      </c>
      <c r="U89" s="2">
        <v>16.5</v>
      </c>
      <c r="V89" s="2">
        <v>852110</v>
      </c>
      <c r="W89" s="2">
        <v>1.2270426306958E-6</v>
      </c>
      <c r="X89" s="1">
        <f t="shared" si="14"/>
        <v>1.0455752960421982</v>
      </c>
      <c r="Z89" s="2">
        <v>16.5</v>
      </c>
      <c r="AA89" s="2">
        <v>852110</v>
      </c>
      <c r="AB89" s="2">
        <v>2.4925289743040898E-8</v>
      </c>
      <c r="AC89" s="1">
        <f t="shared" si="15"/>
        <v>2.1239088642942581E-2</v>
      </c>
      <c r="AE89" s="2">
        <v>16.5</v>
      </c>
      <c r="AF89" s="2">
        <v>852110</v>
      </c>
      <c r="AG89" s="2">
        <v>1.4549063804014899E-6</v>
      </c>
      <c r="AH89" s="1">
        <f t="shared" si="16"/>
        <v>1.2397402758039135</v>
      </c>
      <c r="AJ89" s="2">
        <v>16.5</v>
      </c>
      <c r="AK89" s="2">
        <v>852110</v>
      </c>
      <c r="AL89" s="2">
        <v>1.1453772584993801E-6</v>
      </c>
      <c r="AM89" s="1">
        <f t="shared" si="17"/>
        <v>0.97598741573990677</v>
      </c>
      <c r="AO89" s="2">
        <v>16.5</v>
      </c>
      <c r="AP89" s="2">
        <v>852110</v>
      </c>
      <c r="AQ89" s="2">
        <v>1.1493524453632601E-9</v>
      </c>
      <c r="AR89" s="1">
        <f t="shared" si="18"/>
        <v>9.7937471221848761E-4</v>
      </c>
      <c r="AT89" s="2">
        <v>16.5</v>
      </c>
      <c r="AU89" s="2">
        <v>852110</v>
      </c>
      <c r="AV89" s="2">
        <v>3.4066737496086501E-5</v>
      </c>
      <c r="AW89" s="1">
        <f t="shared" si="19"/>
        <v>29.028607687790267</v>
      </c>
    </row>
    <row r="90" spans="1:49" x14ac:dyDescent="0.3">
      <c r="A90" s="2">
        <v>17</v>
      </c>
      <c r="B90" s="2">
        <v>804578</v>
      </c>
      <c r="C90" s="2">
        <v>6.6889199345475905E-8</v>
      </c>
      <c r="D90" s="1">
        <f t="shared" si="10"/>
        <v>5.3817578230984313E-2</v>
      </c>
      <c r="F90" s="2">
        <v>17</v>
      </c>
      <c r="G90" s="2">
        <v>804578</v>
      </c>
      <c r="H90" s="3">
        <v>1.3746420409621401E-4</v>
      </c>
      <c r="I90" s="1">
        <f t="shared" si="11"/>
        <v>110.60067440332368</v>
      </c>
      <c r="K90" s="2">
        <v>17</v>
      </c>
      <c r="L90" s="2">
        <v>804578</v>
      </c>
      <c r="M90" s="3">
        <v>3.3665388374975899E-4</v>
      </c>
      <c r="N90" s="1">
        <f t="shared" si="12"/>
        <v>270.86430847961361</v>
      </c>
      <c r="P90" s="2">
        <v>17</v>
      </c>
      <c r="Q90" s="2">
        <v>804578</v>
      </c>
      <c r="R90" s="2">
        <v>3.9335409241563999E-6</v>
      </c>
      <c r="S90" s="1">
        <f t="shared" si="13"/>
        <v>3.1648404896759077</v>
      </c>
      <c r="U90" s="2">
        <v>17</v>
      </c>
      <c r="V90" s="2">
        <v>804578</v>
      </c>
      <c r="W90" s="2">
        <v>1.0804789863610199E-6</v>
      </c>
      <c r="X90" s="1">
        <f t="shared" si="14"/>
        <v>0.8693296218883767</v>
      </c>
      <c r="Z90" s="2">
        <v>17</v>
      </c>
      <c r="AA90" s="2">
        <v>804578</v>
      </c>
      <c r="AB90" s="2">
        <v>2.2753124765434199E-8</v>
      </c>
      <c r="AC90" s="1">
        <f t="shared" si="15"/>
        <v>1.8306663617523516E-2</v>
      </c>
      <c r="AE90" s="2">
        <v>17</v>
      </c>
      <c r="AF90" s="2">
        <v>804578</v>
      </c>
      <c r="AG90" s="2">
        <v>1.3572448950632799E-6</v>
      </c>
      <c r="AH90" s="1">
        <f t="shared" si="16"/>
        <v>1.0920093831802236</v>
      </c>
      <c r="AJ90" s="2">
        <v>17</v>
      </c>
      <c r="AK90" s="2">
        <v>804578</v>
      </c>
      <c r="AL90" s="2">
        <v>1.15233174079242E-6</v>
      </c>
      <c r="AM90" s="1">
        <f t="shared" si="17"/>
        <v>0.92714076734328366</v>
      </c>
      <c r="AO90" s="2">
        <v>17</v>
      </c>
      <c r="AP90" s="2">
        <v>804578</v>
      </c>
      <c r="AQ90" s="2">
        <v>1.0167124135097901E-9</v>
      </c>
      <c r="AR90" s="1">
        <f t="shared" si="18"/>
        <v>8.1802444023687992E-4</v>
      </c>
      <c r="AT90" s="2">
        <v>17</v>
      </c>
      <c r="AU90" s="2">
        <v>804578</v>
      </c>
      <c r="AV90" s="2">
        <v>3.0845874164164903E-5</v>
      </c>
      <c r="AW90" s="1">
        <f t="shared" si="19"/>
        <v>24.817911743255468</v>
      </c>
    </row>
    <row r="91" spans="1:49" x14ac:dyDescent="0.3">
      <c r="A91" s="2">
        <v>17.5</v>
      </c>
      <c r="B91" s="2">
        <v>770140</v>
      </c>
      <c r="C91" s="2">
        <v>5.2883818347986301E-8</v>
      </c>
      <c r="D91" s="1">
        <f t="shared" si="10"/>
        <v>4.0727943862518171E-2</v>
      </c>
      <c r="F91" s="2">
        <v>17.5</v>
      </c>
      <c r="G91" s="2">
        <v>770140</v>
      </c>
      <c r="H91" s="3">
        <v>1.21255291113261E-4</v>
      </c>
      <c r="I91" s="1">
        <f t="shared" si="11"/>
        <v>93.38354989796683</v>
      </c>
      <c r="K91" s="2">
        <v>17.5</v>
      </c>
      <c r="L91" s="2">
        <v>770140</v>
      </c>
      <c r="M91" s="3">
        <v>2.9815240144770102E-4</v>
      </c>
      <c r="N91" s="1">
        <f t="shared" si="12"/>
        <v>229.61909045093248</v>
      </c>
      <c r="P91" s="2">
        <v>17.5</v>
      </c>
      <c r="Q91" s="2">
        <v>770140</v>
      </c>
      <c r="R91" s="2">
        <v>3.3534174180857399E-6</v>
      </c>
      <c r="S91" s="1">
        <f t="shared" si="13"/>
        <v>2.5826008903645516</v>
      </c>
      <c r="U91" s="2">
        <v>17.5</v>
      </c>
      <c r="V91" s="2">
        <v>770140</v>
      </c>
      <c r="W91" s="2">
        <v>9.5093048322668805E-7</v>
      </c>
      <c r="X91" s="1">
        <f t="shared" si="14"/>
        <v>0.73234960235220159</v>
      </c>
      <c r="Z91" s="2">
        <v>17.5</v>
      </c>
      <c r="AA91" s="2">
        <v>770140</v>
      </c>
      <c r="AB91" s="2">
        <v>2.00860067078235E-8</v>
      </c>
      <c r="AC91" s="1">
        <f t="shared" si="15"/>
        <v>1.5469037205963191E-2</v>
      </c>
      <c r="AE91" s="2">
        <v>17.5</v>
      </c>
      <c r="AF91" s="2">
        <v>770140</v>
      </c>
      <c r="AG91" s="2">
        <v>1.26338118622583E-6</v>
      </c>
      <c r="AH91" s="1">
        <f t="shared" si="16"/>
        <v>0.97298038675996068</v>
      </c>
      <c r="AJ91" s="2">
        <v>17.5</v>
      </c>
      <c r="AK91" s="2">
        <v>770140</v>
      </c>
      <c r="AL91" s="2">
        <v>1.1613135927179701E-6</v>
      </c>
      <c r="AM91" s="1">
        <f t="shared" si="17"/>
        <v>0.89437405029581751</v>
      </c>
      <c r="AO91" s="2">
        <v>17.5</v>
      </c>
      <c r="AP91" s="2">
        <v>770140</v>
      </c>
      <c r="AQ91" s="2">
        <v>8.9536799554632999E-10</v>
      </c>
      <c r="AR91" s="1">
        <f t="shared" si="18"/>
        <v>6.8955870809005062E-4</v>
      </c>
      <c r="AT91" s="2">
        <v>17.5</v>
      </c>
      <c r="AU91" s="2">
        <v>770140</v>
      </c>
      <c r="AV91" s="2">
        <v>2.8048631688007501E-5</v>
      </c>
      <c r="AW91" s="1">
        <f t="shared" si="19"/>
        <v>21.601373208202098</v>
      </c>
    </row>
    <row r="92" spans="1:49" x14ac:dyDescent="0.3">
      <c r="A92" s="2">
        <v>18</v>
      </c>
      <c r="B92" s="2">
        <v>739453</v>
      </c>
      <c r="C92" s="2">
        <v>4.3167663452623902E-8</v>
      </c>
      <c r="D92" s="1">
        <f t="shared" si="10"/>
        <v>3.1920458243033099E-2</v>
      </c>
      <c r="F92" s="2">
        <v>18</v>
      </c>
      <c r="G92" s="2">
        <v>739453</v>
      </c>
      <c r="H92" s="3">
        <v>1.10449349124626E-4</v>
      </c>
      <c r="I92" s="1">
        <f t="shared" si="11"/>
        <v>81.672102558252078</v>
      </c>
      <c r="K92" s="2">
        <v>18</v>
      </c>
      <c r="L92" s="2">
        <v>739453</v>
      </c>
      <c r="M92" s="3">
        <v>2.6682055157436802E-4</v>
      </c>
      <c r="N92" s="1">
        <f t="shared" si="12"/>
        <v>197.30125732332115</v>
      </c>
      <c r="P92" s="2">
        <v>18</v>
      </c>
      <c r="Q92" s="2">
        <v>739453</v>
      </c>
      <c r="R92" s="2">
        <v>3.0633556650504101E-6</v>
      </c>
      <c r="S92" s="1">
        <f t="shared" si="13"/>
        <v>2.2652075365885209</v>
      </c>
      <c r="U92" s="2">
        <v>18</v>
      </c>
      <c r="V92" s="2">
        <v>739453</v>
      </c>
      <c r="W92" s="2">
        <v>8.5360686428880603E-7</v>
      </c>
      <c r="X92" s="1">
        <f t="shared" si="14"/>
        <v>0.63120215661895052</v>
      </c>
      <c r="Z92" s="2">
        <v>18</v>
      </c>
      <c r="AA92" s="2">
        <v>739453</v>
      </c>
      <c r="AB92" s="2">
        <v>1.78035939653959E-8</v>
      </c>
      <c r="AC92" s="1">
        <f t="shared" si="15"/>
        <v>1.3164920968493895E-2</v>
      </c>
      <c r="AE92" s="2">
        <v>18</v>
      </c>
      <c r="AF92" s="2">
        <v>739453</v>
      </c>
      <c r="AG92" s="2">
        <v>1.1780505418281399E-6</v>
      </c>
      <c r="AH92" s="1">
        <f t="shared" si="16"/>
        <v>0.87111300730644359</v>
      </c>
      <c r="AJ92" s="2">
        <v>18</v>
      </c>
      <c r="AK92" s="2">
        <v>739453</v>
      </c>
      <c r="AL92" s="2">
        <v>1.1705927704075199E-6</v>
      </c>
      <c r="AM92" s="1">
        <f t="shared" si="17"/>
        <v>0.86559833585615187</v>
      </c>
      <c r="AO92" s="2">
        <v>18</v>
      </c>
      <c r="AP92" s="2">
        <v>739453</v>
      </c>
      <c r="AQ92" s="2">
        <v>7.9431627682770804E-10</v>
      </c>
      <c r="AR92" s="1">
        <f t="shared" si="18"/>
        <v>5.873595538490792E-4</v>
      </c>
      <c r="AT92" s="2">
        <v>18</v>
      </c>
      <c r="AU92" s="2">
        <v>739453</v>
      </c>
      <c r="AV92" s="2">
        <v>2.48322511164644E-5</v>
      </c>
      <c r="AW92" s="1">
        <f t="shared" si="19"/>
        <v>18.36228258482295</v>
      </c>
    </row>
    <row r="93" spans="1:49" x14ac:dyDescent="0.3">
      <c r="A93" s="2">
        <v>18.5</v>
      </c>
      <c r="B93" s="2">
        <v>681563</v>
      </c>
      <c r="C93" s="2">
        <v>3.5305888898987297E-8</v>
      </c>
      <c r="D93" s="1">
        <f t="shared" si="10"/>
        <v>2.4063187555660479E-2</v>
      </c>
      <c r="F93" s="2">
        <v>18.5</v>
      </c>
      <c r="G93" s="2">
        <v>681563</v>
      </c>
      <c r="H93" s="3">
        <v>1.05046378130308E-4</v>
      </c>
      <c r="I93" s="1">
        <f t="shared" si="11"/>
        <v>71.595724617627113</v>
      </c>
      <c r="K93" s="2">
        <v>18.5</v>
      </c>
      <c r="L93" s="2">
        <v>681563</v>
      </c>
      <c r="M93" s="3">
        <v>2.4563110855142599E-4</v>
      </c>
      <c r="N93" s="1">
        <f t="shared" si="12"/>
        <v>167.41307523763555</v>
      </c>
      <c r="P93" s="2">
        <v>18.5</v>
      </c>
      <c r="Q93" s="2">
        <v>681563</v>
      </c>
      <c r="R93" s="2">
        <v>2.6962083147404101E-6</v>
      </c>
      <c r="S93" s="1">
        <f t="shared" si="13"/>
        <v>1.8376358276194182</v>
      </c>
      <c r="U93" s="2">
        <v>18.5</v>
      </c>
      <c r="V93" s="2">
        <v>681563</v>
      </c>
      <c r="W93" s="2">
        <v>7.6853610514778197E-7</v>
      </c>
      <c r="X93" s="1">
        <f t="shared" si="14"/>
        <v>0.52380577343283774</v>
      </c>
      <c r="Z93" s="2">
        <v>18.5</v>
      </c>
      <c r="AA93" s="2">
        <v>681563</v>
      </c>
      <c r="AB93" s="2">
        <v>1.5816810475239701E-8</v>
      </c>
      <c r="AC93" s="1">
        <f t="shared" si="15"/>
        <v>1.0780152797935797E-2</v>
      </c>
      <c r="AE93" s="2">
        <v>18.5</v>
      </c>
      <c r="AF93" s="2">
        <v>681563</v>
      </c>
      <c r="AG93" s="2">
        <v>1.1353852196293E-6</v>
      </c>
      <c r="AH93" s="1">
        <f t="shared" si="16"/>
        <v>0.77383655644620453</v>
      </c>
      <c r="AJ93" s="2">
        <v>18.5</v>
      </c>
      <c r="AK93" s="2">
        <v>681563</v>
      </c>
      <c r="AL93" s="2">
        <v>1.1763220091676E-6</v>
      </c>
      <c r="AM93" s="1">
        <f t="shared" si="17"/>
        <v>0.80173755753429699</v>
      </c>
      <c r="AO93" s="2">
        <v>18.5</v>
      </c>
      <c r="AP93" s="2">
        <v>681563</v>
      </c>
      <c r="AQ93" s="2">
        <v>7.3072386497219596E-10</v>
      </c>
      <c r="AR93" s="1">
        <f t="shared" si="18"/>
        <v>4.980343495820448E-4</v>
      </c>
      <c r="AT93" s="2">
        <v>18.5</v>
      </c>
      <c r="AU93" s="2">
        <v>681563</v>
      </c>
      <c r="AV93" s="2">
        <v>2.27724227225632E-5</v>
      </c>
      <c r="AW93" s="1">
        <f t="shared" si="19"/>
        <v>15.520840748058342</v>
      </c>
    </row>
    <row r="94" spans="1:49" x14ac:dyDescent="0.3">
      <c r="A94" s="2">
        <v>19</v>
      </c>
      <c r="B94" s="2">
        <v>673981</v>
      </c>
      <c r="C94" s="2">
        <v>2.90107039110619E-8</v>
      </c>
      <c r="D94" s="1">
        <f t="shared" si="10"/>
        <v>1.955266323268141E-2</v>
      </c>
      <c r="F94" s="2">
        <v>19</v>
      </c>
      <c r="G94" s="2">
        <v>673981</v>
      </c>
      <c r="H94" s="2">
        <v>9.3757692136405403E-5</v>
      </c>
      <c r="I94" s="1">
        <f t="shared" si="11"/>
        <v>63.190903103786653</v>
      </c>
      <c r="K94" s="2">
        <v>19</v>
      </c>
      <c r="L94" s="2">
        <v>673981</v>
      </c>
      <c r="M94" s="3">
        <v>2.2166344472805899E-4</v>
      </c>
      <c r="N94" s="1">
        <f t="shared" si="12"/>
        <v>149.39695014126193</v>
      </c>
      <c r="P94" s="2">
        <v>19</v>
      </c>
      <c r="Q94" s="2">
        <v>673981</v>
      </c>
      <c r="R94" s="2">
        <v>2.4514434145337401E-6</v>
      </c>
      <c r="S94" s="1">
        <f t="shared" si="13"/>
        <v>1.6522262839708648</v>
      </c>
      <c r="U94" s="2">
        <v>19</v>
      </c>
      <c r="V94" s="2">
        <v>673981</v>
      </c>
      <c r="W94" s="2">
        <v>7.0627573505687899E-7</v>
      </c>
      <c r="X94" s="1">
        <f t="shared" si="14"/>
        <v>0.47601642618937035</v>
      </c>
      <c r="Z94" s="2">
        <v>19</v>
      </c>
      <c r="AA94" s="2">
        <v>673981</v>
      </c>
      <c r="AB94" s="2">
        <v>1.44759360209779E-8</v>
      </c>
      <c r="AC94" s="1">
        <f t="shared" si="15"/>
        <v>9.7565058353547059E-3</v>
      </c>
      <c r="AE94" s="2">
        <v>19</v>
      </c>
      <c r="AF94" s="2">
        <v>673981</v>
      </c>
      <c r="AG94" s="2">
        <v>1.03966796675189E-6</v>
      </c>
      <c r="AH94" s="1">
        <f t="shared" si="16"/>
        <v>0.70071645589940557</v>
      </c>
      <c r="AJ94" s="2">
        <v>19</v>
      </c>
      <c r="AK94" s="2">
        <v>673981</v>
      </c>
      <c r="AL94" s="2">
        <v>1.1821811237421799E-6</v>
      </c>
      <c r="AM94" s="1">
        <f t="shared" si="17"/>
        <v>0.79676761596087819</v>
      </c>
      <c r="AO94" s="2">
        <v>19</v>
      </c>
      <c r="AP94" s="2">
        <v>673981</v>
      </c>
      <c r="AQ94" s="2">
        <v>6.5778671953994699E-10</v>
      </c>
      <c r="AR94" s="1">
        <f t="shared" si="18"/>
        <v>4.4333575102225301E-4</v>
      </c>
      <c r="AT94" s="2">
        <v>19</v>
      </c>
      <c r="AU94" s="2">
        <v>673981</v>
      </c>
      <c r="AV94" s="2">
        <v>2.1029525487419002E-5</v>
      </c>
      <c r="AW94" s="1">
        <f t="shared" si="19"/>
        <v>14.173500617536146</v>
      </c>
    </row>
    <row r="95" spans="1:49" x14ac:dyDescent="0.3">
      <c r="A95" s="2">
        <v>19.5</v>
      </c>
      <c r="B95" s="2">
        <v>634246</v>
      </c>
      <c r="C95" s="2">
        <v>2.4265074514936101E-8</v>
      </c>
      <c r="D95" s="1">
        <f t="shared" si="10"/>
        <v>1.5390026450800162E-2</v>
      </c>
      <c r="F95" s="2">
        <v>19.5</v>
      </c>
      <c r="G95" s="2">
        <v>634246</v>
      </c>
      <c r="H95" s="2">
        <v>8.9994796805104298E-5</v>
      </c>
      <c r="I95" s="1">
        <f t="shared" si="11"/>
        <v>57.078839894450184</v>
      </c>
      <c r="K95" s="2">
        <v>19.5</v>
      </c>
      <c r="L95" s="2">
        <v>634246</v>
      </c>
      <c r="M95" s="3">
        <v>1.9351823911749699E-4</v>
      </c>
      <c r="N95" s="1">
        <f t="shared" si="12"/>
        <v>122.738169087316</v>
      </c>
      <c r="P95" s="2">
        <v>19.5</v>
      </c>
      <c r="Q95" s="2">
        <v>634246</v>
      </c>
      <c r="R95" s="2">
        <v>2.2066785143270701E-6</v>
      </c>
      <c r="S95" s="1">
        <f t="shared" si="13"/>
        <v>1.3995770209978868</v>
      </c>
      <c r="U95" s="2">
        <v>19.5</v>
      </c>
      <c r="V95" s="2">
        <v>634246</v>
      </c>
      <c r="W95" s="2">
        <v>6.4248596039047995E-7</v>
      </c>
      <c r="X95" s="1">
        <f t="shared" si="14"/>
        <v>0.40749415043382037</v>
      </c>
      <c r="Z95" s="2">
        <v>19.5</v>
      </c>
      <c r="AA95" s="2">
        <v>634246</v>
      </c>
      <c r="AB95" s="2">
        <v>1.27908062511161E-8</v>
      </c>
      <c r="AC95" s="1">
        <f t="shared" si="15"/>
        <v>8.1125177015453822E-3</v>
      </c>
      <c r="AE95" s="2">
        <v>19.5</v>
      </c>
      <c r="AF95" s="2">
        <v>634246</v>
      </c>
      <c r="AG95" s="2">
        <v>9.6565527705058692E-7</v>
      </c>
      <c r="AH95" s="1">
        <f t="shared" si="16"/>
        <v>0.61246299684822658</v>
      </c>
      <c r="AJ95" s="2">
        <v>19.5</v>
      </c>
      <c r="AK95" s="2">
        <v>634246</v>
      </c>
      <c r="AL95" s="2">
        <v>1.19018196401235E-6</v>
      </c>
      <c r="AM95" s="1">
        <f t="shared" si="17"/>
        <v>0.75486814994697693</v>
      </c>
      <c r="AO95" s="2">
        <v>19.5</v>
      </c>
      <c r="AP95" s="2">
        <v>634246</v>
      </c>
      <c r="AQ95" s="2">
        <v>5.9381206340159903E-10</v>
      </c>
      <c r="AR95" s="1">
        <f t="shared" si="18"/>
        <v>3.7662292596421059E-4</v>
      </c>
      <c r="AT95" s="2">
        <v>19.5</v>
      </c>
      <c r="AU95" s="2">
        <v>634246</v>
      </c>
      <c r="AV95" s="2">
        <v>1.9076835066562999E-5</v>
      </c>
      <c r="AW95" s="1">
        <f t="shared" si="19"/>
        <v>12.099406333627316</v>
      </c>
    </row>
    <row r="96" spans="1:49" x14ac:dyDescent="0.3">
      <c r="A96" s="2">
        <v>20</v>
      </c>
      <c r="B96" s="2">
        <v>579579</v>
      </c>
      <c r="C96" s="2">
        <v>2.00844251066572E-8</v>
      </c>
      <c r="D96" s="1">
        <f t="shared" si="10"/>
        <v>1.1640511018891273E-2</v>
      </c>
      <c r="F96" s="2">
        <v>20</v>
      </c>
      <c r="G96" s="2">
        <v>579579</v>
      </c>
      <c r="H96" s="2">
        <v>8.1838249653113894E-5</v>
      </c>
      <c r="I96" s="1">
        <f t="shared" si="11"/>
        <v>47.431730895702096</v>
      </c>
      <c r="K96" s="2">
        <v>20</v>
      </c>
      <c r="L96" s="2">
        <v>579579</v>
      </c>
      <c r="M96" s="3">
        <v>1.6907908764787001E-4</v>
      </c>
      <c r="N96" s="1">
        <f t="shared" si="12"/>
        <v>97.994688539864853</v>
      </c>
      <c r="P96" s="2">
        <v>20</v>
      </c>
      <c r="Q96" s="2">
        <v>579579</v>
      </c>
      <c r="R96" s="2">
        <v>1.9619136141203899E-6</v>
      </c>
      <c r="S96" s="1">
        <f t="shared" si="13"/>
        <v>1.1370839305582814</v>
      </c>
      <c r="U96" s="2">
        <v>20</v>
      </c>
      <c r="V96" s="2">
        <v>579579</v>
      </c>
      <c r="W96" s="2">
        <v>5.94827487730485E-7</v>
      </c>
      <c r="X96" s="1">
        <f t="shared" si="14"/>
        <v>0.34474952051134677</v>
      </c>
      <c r="Z96" s="2">
        <v>20</v>
      </c>
      <c r="AA96" s="2">
        <v>579579</v>
      </c>
      <c r="AB96" s="2">
        <v>1.0404256275719399E-8</v>
      </c>
      <c r="AC96" s="1">
        <f t="shared" si="15"/>
        <v>6.0300884480251737E-3</v>
      </c>
      <c r="AE96" s="2">
        <v>20</v>
      </c>
      <c r="AF96" s="2">
        <v>579579</v>
      </c>
      <c r="AG96" s="2">
        <v>8.9733825770984997E-7</v>
      </c>
      <c r="AH96" s="1">
        <f t="shared" si="16"/>
        <v>0.52007841006521716</v>
      </c>
      <c r="AJ96" s="2">
        <v>20</v>
      </c>
      <c r="AK96" s="2">
        <v>579579</v>
      </c>
      <c r="AL96" s="2">
        <v>1.1984082490925801E-6</v>
      </c>
      <c r="AM96" s="1">
        <f t="shared" si="17"/>
        <v>0.6945722546008285</v>
      </c>
      <c r="AO96" s="2">
        <v>20</v>
      </c>
      <c r="AP96" s="2">
        <v>579579</v>
      </c>
      <c r="AQ96" s="2">
        <v>5.2829450732690596E-10</v>
      </c>
      <c r="AR96" s="1">
        <f t="shared" si="18"/>
        <v>3.0618840226202083E-4</v>
      </c>
      <c r="AT96" s="2">
        <v>20</v>
      </c>
      <c r="AU96" s="2">
        <v>579579</v>
      </c>
      <c r="AV96" s="2">
        <v>1.78626794180578E-5</v>
      </c>
      <c r="AW96" s="1">
        <f t="shared" si="19"/>
        <v>10.352833874438522</v>
      </c>
    </row>
    <row r="97" spans="1:49" x14ac:dyDescent="0.3">
      <c r="A97" s="2">
        <v>20.5</v>
      </c>
      <c r="B97" s="2">
        <v>537126</v>
      </c>
      <c r="C97" s="2">
        <v>1.63655512456874E-8</v>
      </c>
      <c r="D97" s="1">
        <f t="shared" si="10"/>
        <v>8.7903630783910912E-3</v>
      </c>
      <c r="F97" s="2">
        <v>20.5</v>
      </c>
      <c r="G97" s="2">
        <v>537126</v>
      </c>
      <c r="H97" s="2">
        <v>7.9119400602450503E-5</v>
      </c>
      <c r="I97" s="1">
        <f t="shared" si="11"/>
        <v>42.497087167991829</v>
      </c>
      <c r="K97" s="2">
        <v>20.5</v>
      </c>
      <c r="L97" s="2">
        <v>537126</v>
      </c>
      <c r="M97" s="3">
        <v>1.5948567886835599E-4</v>
      </c>
      <c r="N97" s="1">
        <f t="shared" si="12"/>
        <v>85.663904747844583</v>
      </c>
      <c r="P97" s="2">
        <v>20.5</v>
      </c>
      <c r="Q97" s="2">
        <v>537126</v>
      </c>
      <c r="R97" s="2">
        <v>9.19765582008532E-7</v>
      </c>
      <c r="S97" s="1">
        <f t="shared" si="13"/>
        <v>0.49403000800191477</v>
      </c>
      <c r="U97" s="2">
        <v>20.5</v>
      </c>
      <c r="V97" s="2">
        <v>537126</v>
      </c>
      <c r="W97" s="2">
        <v>5.6687195083487096E-7</v>
      </c>
      <c r="X97" s="1">
        <f t="shared" si="14"/>
        <v>0.30448166346413091</v>
      </c>
      <c r="Z97" s="2">
        <v>20.5</v>
      </c>
      <c r="AA97" s="2">
        <v>537126</v>
      </c>
      <c r="AB97" s="2">
        <v>4.7946159080183002E-9</v>
      </c>
      <c r="AC97" s="1">
        <f t="shared" si="15"/>
        <v>2.5753128642102374E-3</v>
      </c>
      <c r="AE97" s="2">
        <v>20.5</v>
      </c>
      <c r="AF97" s="2">
        <v>537126</v>
      </c>
      <c r="AG97" s="2">
        <v>8.4681665329956595E-7</v>
      </c>
      <c r="AH97" s="1">
        <f t="shared" si="16"/>
        <v>0.45484724172018265</v>
      </c>
      <c r="AJ97" s="2">
        <v>20.5</v>
      </c>
      <c r="AK97" s="2">
        <v>537126</v>
      </c>
      <c r="AL97" s="2">
        <v>1.2027480616863001E-6</v>
      </c>
      <c r="AM97" s="1">
        <f t="shared" si="17"/>
        <v>0.64602725538131567</v>
      </c>
      <c r="AO97" s="2">
        <v>20.5</v>
      </c>
      <c r="AP97" s="2">
        <v>537126</v>
      </c>
      <c r="AQ97" s="2">
        <v>4.8946000704226996E-10</v>
      </c>
      <c r="AR97" s="1">
        <f t="shared" si="18"/>
        <v>2.6290169574258627E-4</v>
      </c>
      <c r="AT97" s="2">
        <v>20.5</v>
      </c>
      <c r="AU97" s="2">
        <v>537126</v>
      </c>
      <c r="AV97" s="2">
        <v>1.71723343197754E-5</v>
      </c>
      <c r="AW97" s="1">
        <f t="shared" si="19"/>
        <v>9.2237072438436822</v>
      </c>
    </row>
    <row r="98" spans="1:49" x14ac:dyDescent="0.3">
      <c r="A98" s="2">
        <v>21</v>
      </c>
      <c r="B98" s="2">
        <v>521783</v>
      </c>
      <c r="C98" s="2">
        <v>1.41654527047779E-8</v>
      </c>
      <c r="D98" s="1">
        <f t="shared" si="10"/>
        <v>7.3912924086571271E-3</v>
      </c>
      <c r="F98" s="2">
        <v>21</v>
      </c>
      <c r="G98" s="2">
        <v>521783</v>
      </c>
      <c r="H98" s="2">
        <v>6.9117349628873998E-5</v>
      </c>
      <c r="I98" s="1">
        <f t="shared" si="11"/>
        <v>36.064258041402759</v>
      </c>
      <c r="K98" s="2">
        <v>21</v>
      </c>
      <c r="L98" s="2">
        <v>521783</v>
      </c>
      <c r="M98" s="3">
        <v>0</v>
      </c>
      <c r="N98" s="1">
        <f t="shared" si="12"/>
        <v>0</v>
      </c>
      <c r="P98" s="2">
        <v>21</v>
      </c>
      <c r="Q98" s="2">
        <v>521783</v>
      </c>
      <c r="R98" s="3">
        <v>0</v>
      </c>
      <c r="S98" s="1">
        <f t="shared" si="13"/>
        <v>0</v>
      </c>
      <c r="U98" s="2">
        <v>21</v>
      </c>
      <c r="V98" s="2">
        <v>521783</v>
      </c>
      <c r="W98" s="2">
        <v>5.4192771261118805E-7</v>
      </c>
      <c r="X98" s="1">
        <f t="shared" si="14"/>
        <v>0.28276866766940356</v>
      </c>
      <c r="Z98" s="2">
        <v>21</v>
      </c>
      <c r="AA98" s="2">
        <v>521783</v>
      </c>
      <c r="AB98" s="3">
        <v>0</v>
      </c>
      <c r="AC98" s="1">
        <f t="shared" si="15"/>
        <v>0</v>
      </c>
      <c r="AE98" s="2">
        <v>21</v>
      </c>
      <c r="AF98" s="2">
        <v>521783</v>
      </c>
      <c r="AG98" s="2">
        <v>8.0296477454188E-7</v>
      </c>
      <c r="AH98" s="1">
        <f t="shared" si="16"/>
        <v>0.41897336895478576</v>
      </c>
      <c r="AJ98" s="2">
        <v>21</v>
      </c>
      <c r="AK98" s="2">
        <v>521783</v>
      </c>
      <c r="AL98" s="3">
        <v>0</v>
      </c>
      <c r="AM98" s="1">
        <f t="shared" si="17"/>
        <v>0</v>
      </c>
      <c r="AO98" s="2">
        <v>21</v>
      </c>
      <c r="AP98" s="2">
        <v>521783</v>
      </c>
      <c r="AQ98" s="3">
        <v>0</v>
      </c>
      <c r="AR98" s="1">
        <f t="shared" si="18"/>
        <v>0</v>
      </c>
      <c r="AT98" s="2">
        <v>21</v>
      </c>
      <c r="AU98" s="2">
        <v>521783</v>
      </c>
      <c r="AV98" s="3">
        <v>0</v>
      </c>
      <c r="AW98" s="1">
        <f t="shared" si="19"/>
        <v>0</v>
      </c>
    </row>
    <row r="99" spans="1:49" x14ac:dyDescent="0.3">
      <c r="A99" s="2">
        <v>21.5</v>
      </c>
      <c r="B99" s="2">
        <v>501763</v>
      </c>
      <c r="C99" s="2">
        <v>1.1826163964458999E-8</v>
      </c>
      <c r="D99" s="1">
        <f t="shared" si="10"/>
        <v>5.9339315092988409E-3</v>
      </c>
      <c r="F99" s="2">
        <v>21.5</v>
      </c>
      <c r="G99" s="2">
        <v>501763</v>
      </c>
      <c r="H99" s="2">
        <v>6.5783332637681793E-5</v>
      </c>
      <c r="I99" s="1">
        <f t="shared" si="11"/>
        <v>33.00764233428113</v>
      </c>
      <c r="K99" s="2">
        <v>21.5</v>
      </c>
      <c r="L99" s="2">
        <v>501763</v>
      </c>
      <c r="M99" s="3">
        <v>0</v>
      </c>
      <c r="N99" s="1">
        <f t="shared" si="12"/>
        <v>0</v>
      </c>
      <c r="P99" s="2">
        <v>21.5</v>
      </c>
      <c r="Q99" s="2">
        <v>501763</v>
      </c>
      <c r="R99" s="3">
        <v>0</v>
      </c>
      <c r="S99" s="1">
        <f t="shared" si="13"/>
        <v>0</v>
      </c>
      <c r="U99" s="2">
        <v>21.5</v>
      </c>
      <c r="V99" s="2">
        <v>501763</v>
      </c>
      <c r="W99" s="2">
        <v>5.3361296653662596E-7</v>
      </c>
      <c r="X99" s="1">
        <f t="shared" si="14"/>
        <v>0.26774724292831703</v>
      </c>
      <c r="Z99" s="2">
        <v>21.5</v>
      </c>
      <c r="AA99" s="2">
        <v>501763</v>
      </c>
      <c r="AB99" s="3">
        <v>0</v>
      </c>
      <c r="AC99" s="1">
        <f t="shared" si="15"/>
        <v>0</v>
      </c>
      <c r="AE99" s="2">
        <v>21.5</v>
      </c>
      <c r="AF99" s="2">
        <v>501763</v>
      </c>
      <c r="AG99" s="2">
        <v>7.8834748162265202E-7</v>
      </c>
      <c r="AH99" s="1">
        <f t="shared" si="16"/>
        <v>0.39556359742142677</v>
      </c>
      <c r="AJ99" s="2">
        <v>21.5</v>
      </c>
      <c r="AK99" s="2">
        <v>501763</v>
      </c>
      <c r="AL99" s="3">
        <v>0</v>
      </c>
      <c r="AM99" s="1">
        <f t="shared" si="17"/>
        <v>0</v>
      </c>
      <c r="AO99" s="2">
        <v>21.5</v>
      </c>
      <c r="AP99" s="2">
        <v>501763</v>
      </c>
      <c r="AQ99" s="3">
        <v>0</v>
      </c>
      <c r="AR99" s="1">
        <f t="shared" si="18"/>
        <v>0</v>
      </c>
      <c r="AT99" s="2">
        <v>21.5</v>
      </c>
      <c r="AU99" s="2">
        <v>501763</v>
      </c>
      <c r="AV99" s="3">
        <v>0</v>
      </c>
      <c r="AW99" s="1">
        <f t="shared" si="19"/>
        <v>0</v>
      </c>
    </row>
    <row r="100" spans="1:49" x14ac:dyDescent="0.3">
      <c r="A100" s="2">
        <v>22</v>
      </c>
      <c r="B100" s="2">
        <v>495514</v>
      </c>
      <c r="C100" s="2">
        <v>1.03051492128634E-8</v>
      </c>
      <c r="D100" s="1">
        <f t="shared" si="10"/>
        <v>5.1063457070627946E-3</v>
      </c>
      <c r="F100" s="2">
        <v>22</v>
      </c>
      <c r="G100" s="2">
        <v>495514</v>
      </c>
      <c r="H100" s="2">
        <v>6.2824342635993098E-5</v>
      </c>
      <c r="I100" s="1">
        <f t="shared" si="11"/>
        <v>31.130341316931485</v>
      </c>
      <c r="K100" s="2">
        <v>22</v>
      </c>
      <c r="L100" s="2">
        <v>495514</v>
      </c>
      <c r="M100" s="3">
        <v>0</v>
      </c>
      <c r="N100" s="1">
        <f t="shared" si="12"/>
        <v>0</v>
      </c>
      <c r="P100" s="2">
        <v>22</v>
      </c>
      <c r="Q100" s="2">
        <v>495514</v>
      </c>
      <c r="R100" s="3">
        <v>0</v>
      </c>
      <c r="S100" s="1">
        <f t="shared" si="13"/>
        <v>0</v>
      </c>
      <c r="U100" s="2">
        <v>22</v>
      </c>
      <c r="V100" s="2">
        <v>495514</v>
      </c>
      <c r="W100" s="2">
        <v>4.7369642956959401E-7</v>
      </c>
      <c r="X100" s="1">
        <f t="shared" si="14"/>
        <v>0.2347232126017478</v>
      </c>
      <c r="Z100" s="2">
        <v>22</v>
      </c>
      <c r="AA100" s="2">
        <v>495514</v>
      </c>
      <c r="AB100" s="3">
        <v>0</v>
      </c>
      <c r="AC100" s="1">
        <f t="shared" si="15"/>
        <v>0</v>
      </c>
      <c r="AE100" s="2">
        <v>22</v>
      </c>
      <c r="AF100" s="2">
        <v>495514</v>
      </c>
      <c r="AG100" s="2">
        <v>7.4975627706658495E-7</v>
      </c>
      <c r="AH100" s="1">
        <f t="shared" si="16"/>
        <v>0.37151473187437178</v>
      </c>
      <c r="AJ100" s="2">
        <v>22</v>
      </c>
      <c r="AK100" s="2">
        <v>495514</v>
      </c>
      <c r="AL100" s="3">
        <v>0</v>
      </c>
      <c r="AM100" s="1">
        <f t="shared" si="17"/>
        <v>0</v>
      </c>
      <c r="AO100" s="2">
        <v>22</v>
      </c>
      <c r="AP100" s="2">
        <v>495514</v>
      </c>
      <c r="AQ100" s="3">
        <v>0</v>
      </c>
      <c r="AR100" s="1">
        <f t="shared" si="18"/>
        <v>0</v>
      </c>
      <c r="AT100" s="2">
        <v>22</v>
      </c>
      <c r="AU100" s="2">
        <v>495514</v>
      </c>
      <c r="AV100" s="3">
        <v>0</v>
      </c>
      <c r="AW100" s="1">
        <f t="shared" si="19"/>
        <v>0</v>
      </c>
    </row>
    <row r="101" spans="1:49" x14ac:dyDescent="0.3">
      <c r="A101" s="2">
        <v>22.5</v>
      </c>
      <c r="B101" s="2">
        <v>487176</v>
      </c>
      <c r="C101" s="2">
        <v>8.7600307925897093E-9</v>
      </c>
      <c r="D101" s="1">
        <f t="shared" si="10"/>
        <v>4.2676767614106843E-3</v>
      </c>
      <c r="F101" s="2">
        <v>22.5</v>
      </c>
      <c r="G101" s="2">
        <v>487176</v>
      </c>
      <c r="H101" s="2">
        <v>6.1838012635430205E-5</v>
      </c>
      <c r="I101" s="1">
        <f t="shared" si="11"/>
        <v>30.125995643678344</v>
      </c>
      <c r="K101" s="2">
        <v>22.5</v>
      </c>
      <c r="L101" s="2">
        <v>487176</v>
      </c>
      <c r="M101" s="3">
        <v>0</v>
      </c>
      <c r="N101" s="1">
        <f t="shared" si="12"/>
        <v>0</v>
      </c>
      <c r="P101" s="2">
        <v>22.5</v>
      </c>
      <c r="Q101" s="2">
        <v>487176</v>
      </c>
      <c r="R101" s="3">
        <v>0</v>
      </c>
      <c r="S101" s="1">
        <f t="shared" si="13"/>
        <v>0</v>
      </c>
      <c r="U101" s="2">
        <v>22.5</v>
      </c>
      <c r="V101" s="2">
        <v>487176</v>
      </c>
      <c r="W101" s="2">
        <v>4.5372425058058298E-7</v>
      </c>
      <c r="X101" s="1">
        <f t="shared" si="14"/>
        <v>0.22104356550084608</v>
      </c>
      <c r="Z101" s="2">
        <v>22.5</v>
      </c>
      <c r="AA101" s="2">
        <v>487176</v>
      </c>
      <c r="AB101" s="3">
        <v>0</v>
      </c>
      <c r="AC101" s="1">
        <f t="shared" si="15"/>
        <v>0</v>
      </c>
      <c r="AE101" s="2">
        <v>22.5</v>
      </c>
      <c r="AF101" s="2">
        <v>487176</v>
      </c>
      <c r="AG101" s="2">
        <v>7.3689254221456301E-7</v>
      </c>
      <c r="AH101" s="1">
        <f t="shared" si="16"/>
        <v>0.35899636114592193</v>
      </c>
      <c r="AJ101" s="2">
        <v>22.5</v>
      </c>
      <c r="AK101" s="2">
        <v>487176</v>
      </c>
      <c r="AL101" s="3">
        <v>0</v>
      </c>
      <c r="AM101" s="1">
        <f t="shared" si="17"/>
        <v>0</v>
      </c>
      <c r="AO101" s="2">
        <v>22.5</v>
      </c>
      <c r="AP101" s="2">
        <v>487176</v>
      </c>
      <c r="AQ101" s="3">
        <v>0</v>
      </c>
      <c r="AR101" s="1">
        <f t="shared" si="18"/>
        <v>0</v>
      </c>
      <c r="AT101" s="2">
        <v>22.5</v>
      </c>
      <c r="AU101" s="2">
        <v>487176</v>
      </c>
      <c r="AV101" s="3">
        <v>0</v>
      </c>
      <c r="AW101" s="1">
        <f t="shared" si="19"/>
        <v>0</v>
      </c>
    </row>
    <row r="102" spans="1:49" x14ac:dyDescent="0.3">
      <c r="A102" s="2">
        <v>23</v>
      </c>
      <c r="B102" s="2">
        <v>422981</v>
      </c>
      <c r="C102" s="2">
        <v>7.6646986226027493E-9</v>
      </c>
      <c r="D102" s="1">
        <f t="shared" si="10"/>
        <v>3.2420218880871337E-3</v>
      </c>
      <c r="F102" s="2">
        <v>23</v>
      </c>
      <c r="G102" s="2">
        <v>422981</v>
      </c>
      <c r="H102" s="2">
        <v>5.92941804742345E-5</v>
      </c>
      <c r="I102" s="1">
        <f t="shared" si="11"/>
        <v>25.080311751172182</v>
      </c>
      <c r="K102" s="2">
        <v>23</v>
      </c>
      <c r="L102" s="2">
        <v>422981</v>
      </c>
      <c r="M102" s="3">
        <v>0</v>
      </c>
      <c r="N102" s="1">
        <f t="shared" si="12"/>
        <v>0</v>
      </c>
      <c r="P102" s="2">
        <v>23</v>
      </c>
      <c r="Q102" s="2">
        <v>422981</v>
      </c>
      <c r="R102" s="3">
        <v>0</v>
      </c>
      <c r="S102" s="1">
        <f t="shared" si="13"/>
        <v>0</v>
      </c>
      <c r="U102" s="2">
        <v>23</v>
      </c>
      <c r="V102" s="2">
        <v>422981</v>
      </c>
      <c r="W102" s="2">
        <v>4.32042389997633E-7</v>
      </c>
      <c r="X102" s="1">
        <f t="shared" si="14"/>
        <v>0.18274572216358881</v>
      </c>
      <c r="Z102" s="2">
        <v>23</v>
      </c>
      <c r="AA102" s="2">
        <v>422981</v>
      </c>
      <c r="AB102" s="3">
        <v>0</v>
      </c>
      <c r="AC102" s="1">
        <f t="shared" si="15"/>
        <v>0</v>
      </c>
      <c r="AE102" s="2">
        <v>23</v>
      </c>
      <c r="AF102" s="2">
        <v>422981</v>
      </c>
      <c r="AG102" s="2">
        <v>7.0973016690447397E-7</v>
      </c>
      <c r="AH102" s="1">
        <f t="shared" si="16"/>
        <v>0.30020237572742131</v>
      </c>
      <c r="AJ102" s="2">
        <v>23</v>
      </c>
      <c r="AK102" s="2">
        <v>422981</v>
      </c>
      <c r="AL102" s="3">
        <v>0</v>
      </c>
      <c r="AM102" s="1">
        <f t="shared" si="17"/>
        <v>0</v>
      </c>
      <c r="AO102" s="2">
        <v>23</v>
      </c>
      <c r="AP102" s="2">
        <v>422981</v>
      </c>
      <c r="AQ102" s="3">
        <v>0</v>
      </c>
      <c r="AR102" s="1">
        <f t="shared" si="18"/>
        <v>0</v>
      </c>
      <c r="AT102" s="2">
        <v>23</v>
      </c>
      <c r="AU102" s="2">
        <v>422981</v>
      </c>
      <c r="AV102" s="3">
        <v>0</v>
      </c>
      <c r="AW102" s="1">
        <f t="shared" si="19"/>
        <v>0</v>
      </c>
    </row>
    <row r="103" spans="1:49" x14ac:dyDescent="0.3">
      <c r="A103" s="2">
        <v>23.5</v>
      </c>
      <c r="B103" s="2">
        <v>395596</v>
      </c>
      <c r="C103" s="2">
        <v>6.7020110795327E-9</v>
      </c>
      <c r="D103" s="1">
        <f t="shared" si="10"/>
        <v>2.6512887750188181E-3</v>
      </c>
      <c r="F103" s="2">
        <v>23.5</v>
      </c>
      <c r="G103" s="2">
        <v>395596</v>
      </c>
      <c r="H103" s="2">
        <v>5.7598292366770598E-5</v>
      </c>
      <c r="I103" s="1">
        <f t="shared" si="11"/>
        <v>22.78565406712498</v>
      </c>
      <c r="K103" s="2">
        <v>23.5</v>
      </c>
      <c r="L103" s="2">
        <v>395596</v>
      </c>
      <c r="M103" s="3">
        <v>0</v>
      </c>
      <c r="N103" s="1">
        <f t="shared" si="12"/>
        <v>0</v>
      </c>
      <c r="P103" s="2">
        <v>23.5</v>
      </c>
      <c r="Q103" s="2">
        <v>395596</v>
      </c>
      <c r="R103" s="3">
        <v>0</v>
      </c>
      <c r="S103" s="1">
        <f t="shared" si="13"/>
        <v>0</v>
      </c>
      <c r="U103" s="2">
        <v>23.5</v>
      </c>
      <c r="V103" s="2">
        <v>395596</v>
      </c>
      <c r="W103" s="2">
        <v>4.1758781627566601E-7</v>
      </c>
      <c r="X103" s="1">
        <f t="shared" si="14"/>
        <v>0.16519606976738838</v>
      </c>
      <c r="Z103" s="2">
        <v>23.5</v>
      </c>
      <c r="AA103" s="2">
        <v>395596</v>
      </c>
      <c r="AB103" s="3">
        <v>0</v>
      </c>
      <c r="AC103" s="1">
        <f t="shared" si="15"/>
        <v>0</v>
      </c>
      <c r="AE103" s="2">
        <v>23.5</v>
      </c>
      <c r="AF103" s="2">
        <v>395596</v>
      </c>
      <c r="AG103" s="2">
        <v>7.0067604180111099E-7</v>
      </c>
      <c r="AH103" s="1">
        <f t="shared" si="16"/>
        <v>0.27718463943235228</v>
      </c>
      <c r="AJ103" s="2">
        <v>23.5</v>
      </c>
      <c r="AK103" s="2">
        <v>395596</v>
      </c>
      <c r="AL103" s="3">
        <v>0</v>
      </c>
      <c r="AM103" s="1">
        <f t="shared" si="17"/>
        <v>0</v>
      </c>
      <c r="AO103" s="2">
        <v>23.5</v>
      </c>
      <c r="AP103" s="2">
        <v>395596</v>
      </c>
      <c r="AQ103" s="3">
        <v>0</v>
      </c>
      <c r="AR103" s="1">
        <f t="shared" si="18"/>
        <v>0</v>
      </c>
      <c r="AT103" s="2">
        <v>23.5</v>
      </c>
      <c r="AU103" s="2">
        <v>395596</v>
      </c>
      <c r="AV103" s="3">
        <v>0</v>
      </c>
      <c r="AW103" s="1">
        <f t="shared" si="19"/>
        <v>0</v>
      </c>
    </row>
    <row r="104" spans="1:49" x14ac:dyDescent="0.3">
      <c r="A104" s="2">
        <v>24</v>
      </c>
      <c r="B104" s="2">
        <v>370159</v>
      </c>
      <c r="C104" s="2">
        <v>5.8990378876549399E-9</v>
      </c>
      <c r="D104" s="1">
        <f t="shared" si="10"/>
        <v>2.1835819654564648E-3</v>
      </c>
      <c r="F104" s="2">
        <v>24</v>
      </c>
      <c r="G104" s="2">
        <v>370159</v>
      </c>
      <c r="H104" s="2">
        <v>5.5902404259306797E-5</v>
      </c>
      <c r="I104" s="1">
        <f t="shared" si="11"/>
        <v>20.692778058220746</v>
      </c>
      <c r="K104" s="2">
        <v>24</v>
      </c>
      <c r="L104" s="2">
        <v>370159</v>
      </c>
      <c r="M104" s="3">
        <v>0</v>
      </c>
      <c r="N104" s="1">
        <f t="shared" si="12"/>
        <v>0</v>
      </c>
      <c r="P104" s="2">
        <v>24</v>
      </c>
      <c r="Q104" s="2">
        <v>370159</v>
      </c>
      <c r="R104" s="3">
        <v>0</v>
      </c>
      <c r="S104" s="1">
        <f t="shared" si="13"/>
        <v>0</v>
      </c>
      <c r="U104" s="2">
        <v>24</v>
      </c>
      <c r="V104" s="2">
        <v>370159</v>
      </c>
      <c r="W104" s="2">
        <v>4.0313324255369998E-7</v>
      </c>
      <c r="X104" s="1">
        <f t="shared" si="14"/>
        <v>0.14922339793043504</v>
      </c>
      <c r="Z104" s="2">
        <v>24</v>
      </c>
      <c r="AA104" s="2">
        <v>370159</v>
      </c>
      <c r="AB104" s="3">
        <v>0</v>
      </c>
      <c r="AC104" s="1">
        <f t="shared" si="15"/>
        <v>0</v>
      </c>
      <c r="AE104" s="2">
        <v>24</v>
      </c>
      <c r="AF104" s="2">
        <v>370159</v>
      </c>
      <c r="AG104" s="2">
        <v>6.7748486470883096E-7</v>
      </c>
      <c r="AH104" s="1">
        <f t="shared" si="16"/>
        <v>0.25077712003575614</v>
      </c>
      <c r="AJ104" s="2">
        <v>24</v>
      </c>
      <c r="AK104" s="2">
        <v>370159</v>
      </c>
      <c r="AL104" s="3">
        <v>0</v>
      </c>
      <c r="AM104" s="1">
        <f t="shared" si="17"/>
        <v>0</v>
      </c>
      <c r="AO104" s="2">
        <v>24</v>
      </c>
      <c r="AP104" s="2">
        <v>370159</v>
      </c>
      <c r="AQ104" s="3">
        <v>0</v>
      </c>
      <c r="AR104" s="1">
        <f t="shared" si="18"/>
        <v>0</v>
      </c>
      <c r="AT104" s="2">
        <v>24</v>
      </c>
      <c r="AU104" s="2">
        <v>370159</v>
      </c>
      <c r="AV104" s="3">
        <v>0</v>
      </c>
      <c r="AW104" s="1">
        <f t="shared" si="19"/>
        <v>0</v>
      </c>
    </row>
    <row r="105" spans="1:49" x14ac:dyDescent="0.3">
      <c r="A105" s="2">
        <v>24.5</v>
      </c>
      <c r="B105" s="2">
        <v>299582</v>
      </c>
      <c r="C105" s="2">
        <v>5.3467351073152799E-9</v>
      </c>
      <c r="D105" s="1">
        <f t="shared" si="10"/>
        <v>1.6017855969197262E-3</v>
      </c>
      <c r="F105" s="2">
        <v>24.5</v>
      </c>
      <c r="G105" s="2">
        <v>299582</v>
      </c>
      <c r="H105" s="2">
        <v>5.50544602055749E-5</v>
      </c>
      <c r="I105" s="1">
        <f t="shared" si="11"/>
        <v>16.493325297306541</v>
      </c>
      <c r="K105" s="2">
        <v>24.5</v>
      </c>
      <c r="L105" s="2">
        <v>299582</v>
      </c>
      <c r="M105" s="3">
        <v>0</v>
      </c>
      <c r="N105" s="1">
        <f t="shared" si="12"/>
        <v>0</v>
      </c>
      <c r="P105" s="2">
        <v>24.5</v>
      </c>
      <c r="Q105" s="2">
        <v>299582</v>
      </c>
      <c r="R105" s="3">
        <v>0</v>
      </c>
      <c r="S105" s="1">
        <f t="shared" si="13"/>
        <v>0</v>
      </c>
      <c r="U105" s="2">
        <v>24.5</v>
      </c>
      <c r="V105" s="2">
        <v>299582</v>
      </c>
      <c r="W105" s="2">
        <v>3.9590595569271698E-7</v>
      </c>
      <c r="X105" s="1">
        <f t="shared" si="14"/>
        <v>0.11860629801833554</v>
      </c>
      <c r="Z105" s="2">
        <v>24.5</v>
      </c>
      <c r="AA105" s="2">
        <v>299582</v>
      </c>
      <c r="AB105" s="3">
        <v>0</v>
      </c>
      <c r="AC105" s="1">
        <f t="shared" si="15"/>
        <v>0</v>
      </c>
      <c r="AE105" s="2">
        <v>24.5</v>
      </c>
      <c r="AF105" s="2">
        <v>299582</v>
      </c>
      <c r="AG105" s="2">
        <v>6.6975447234473695E-7</v>
      </c>
      <c r="AH105" s="1">
        <f t="shared" si="16"/>
        <v>0.20064638433398099</v>
      </c>
      <c r="AJ105" s="2">
        <v>24.5</v>
      </c>
      <c r="AK105" s="2">
        <v>299582</v>
      </c>
      <c r="AL105" s="3">
        <v>0</v>
      </c>
      <c r="AM105" s="1">
        <f t="shared" si="17"/>
        <v>0</v>
      </c>
      <c r="AO105" s="2">
        <v>24.5</v>
      </c>
      <c r="AP105" s="2">
        <v>299582</v>
      </c>
      <c r="AQ105" s="3">
        <v>0</v>
      </c>
      <c r="AR105" s="1">
        <f t="shared" si="18"/>
        <v>0</v>
      </c>
      <c r="AT105" s="2">
        <v>24.5</v>
      </c>
      <c r="AU105" s="2">
        <v>299582</v>
      </c>
      <c r="AV105" s="3">
        <v>0</v>
      </c>
      <c r="AW105" s="1">
        <f t="shared" si="19"/>
        <v>0</v>
      </c>
    </row>
    <row r="106" spans="1:49" x14ac:dyDescent="0.3">
      <c r="A106" s="2">
        <v>25</v>
      </c>
      <c r="B106" s="2">
        <v>295215</v>
      </c>
      <c r="C106" s="2">
        <v>4.7191910009533799E-9</v>
      </c>
      <c r="D106" s="1">
        <f t="shared" si="10"/>
        <v>1.393175971346452E-3</v>
      </c>
      <c r="F106" s="2">
        <v>25</v>
      </c>
      <c r="G106" s="2">
        <v>295215</v>
      </c>
      <c r="H106" s="2">
        <v>5.2276182180601299E-5</v>
      </c>
      <c r="I106" s="1">
        <f t="shared" si="11"/>
        <v>15.432713122446213</v>
      </c>
      <c r="K106" s="2">
        <v>25</v>
      </c>
      <c r="L106" s="2">
        <v>295215</v>
      </c>
      <c r="M106" s="3">
        <v>0</v>
      </c>
      <c r="N106" s="1">
        <f t="shared" si="12"/>
        <v>0</v>
      </c>
      <c r="P106" s="2">
        <v>25</v>
      </c>
      <c r="Q106" s="2">
        <v>295215</v>
      </c>
      <c r="R106" s="3">
        <v>0</v>
      </c>
      <c r="S106" s="1">
        <f t="shared" si="13"/>
        <v>0</v>
      </c>
      <c r="U106" s="2">
        <v>25</v>
      </c>
      <c r="V106" s="2">
        <v>295215</v>
      </c>
      <c r="W106" s="2">
        <v>3.73907791534066E-7</v>
      </c>
      <c r="X106" s="1">
        <f t="shared" si="14"/>
        <v>0.1103831886777293</v>
      </c>
      <c r="Z106" s="2">
        <v>25</v>
      </c>
      <c r="AA106" s="2">
        <v>295215</v>
      </c>
      <c r="AB106" s="3">
        <v>0</v>
      </c>
      <c r="AC106" s="1">
        <f t="shared" si="15"/>
        <v>0</v>
      </c>
      <c r="AE106" s="2">
        <v>25</v>
      </c>
      <c r="AF106" s="2">
        <v>295215</v>
      </c>
      <c r="AG106" s="2">
        <v>6.5295056426098299E-7</v>
      </c>
      <c r="AH106" s="1">
        <f t="shared" si="16"/>
        <v>0.1927608008283061</v>
      </c>
      <c r="AJ106" s="2">
        <v>25</v>
      </c>
      <c r="AK106" s="2">
        <v>295215</v>
      </c>
      <c r="AL106" s="3">
        <v>0</v>
      </c>
      <c r="AM106" s="1">
        <f t="shared" si="17"/>
        <v>0</v>
      </c>
      <c r="AO106" s="2">
        <v>25</v>
      </c>
      <c r="AP106" s="2">
        <v>295215</v>
      </c>
      <c r="AQ106" s="3">
        <v>0</v>
      </c>
      <c r="AR106" s="1">
        <f t="shared" si="18"/>
        <v>0</v>
      </c>
      <c r="AT106" s="2">
        <v>25</v>
      </c>
      <c r="AU106" s="2">
        <v>295215</v>
      </c>
      <c r="AV106" s="3">
        <v>0</v>
      </c>
      <c r="AW106" s="1">
        <f t="shared" si="19"/>
        <v>0</v>
      </c>
    </row>
    <row r="107" spans="1:49" x14ac:dyDescent="0.3">
      <c r="A107" s="2">
        <v>25.5</v>
      </c>
      <c r="B107" s="2">
        <v>258609</v>
      </c>
      <c r="C107" s="2">
        <v>4.2343481176445898E-9</v>
      </c>
      <c r="D107" s="1">
        <f t="shared" si="10"/>
        <v>1.0950405323559497E-3</v>
      </c>
      <c r="F107" s="2">
        <v>25.5</v>
      </c>
      <c r="G107" s="2">
        <v>258609</v>
      </c>
      <c r="H107" s="2">
        <v>5.0423996830618898E-5</v>
      </c>
      <c r="I107" s="1">
        <f t="shared" si="11"/>
        <v>13.040099396369524</v>
      </c>
      <c r="K107" s="2">
        <v>25.5</v>
      </c>
      <c r="L107" s="2">
        <v>258609</v>
      </c>
      <c r="M107" s="3">
        <v>0</v>
      </c>
      <c r="N107" s="1">
        <f t="shared" si="12"/>
        <v>0</v>
      </c>
      <c r="P107" s="2">
        <v>25.5</v>
      </c>
      <c r="Q107" s="2">
        <v>258609</v>
      </c>
      <c r="R107" s="3">
        <v>0</v>
      </c>
      <c r="S107" s="1">
        <f t="shared" si="13"/>
        <v>0</v>
      </c>
      <c r="U107" s="2">
        <v>25.5</v>
      </c>
      <c r="V107" s="2">
        <v>258609</v>
      </c>
      <c r="W107" s="2">
        <v>3.5924234876163299E-7</v>
      </c>
      <c r="X107" s="1">
        <f t="shared" si="14"/>
        <v>9.2903304570897141E-2</v>
      </c>
      <c r="Z107" s="2">
        <v>25.5</v>
      </c>
      <c r="AA107" s="2">
        <v>258609</v>
      </c>
      <c r="AB107" s="3">
        <v>0</v>
      </c>
      <c r="AC107" s="1">
        <f t="shared" si="15"/>
        <v>0</v>
      </c>
      <c r="AE107" s="2">
        <v>25.5</v>
      </c>
      <c r="AF107" s="2">
        <v>258609</v>
      </c>
      <c r="AG107" s="2">
        <v>6.4734926156639802E-7</v>
      </c>
      <c r="AH107" s="1">
        <f t="shared" si="16"/>
        <v>0.16741034518442463</v>
      </c>
      <c r="AJ107" s="2">
        <v>25.5</v>
      </c>
      <c r="AK107" s="2">
        <v>258609</v>
      </c>
      <c r="AL107" s="3">
        <v>0</v>
      </c>
      <c r="AM107" s="1">
        <f t="shared" si="17"/>
        <v>0</v>
      </c>
      <c r="AO107" s="2">
        <v>25.5</v>
      </c>
      <c r="AP107" s="2">
        <v>258609</v>
      </c>
      <c r="AQ107" s="3">
        <v>0</v>
      </c>
      <c r="AR107" s="1">
        <f t="shared" si="18"/>
        <v>0</v>
      </c>
      <c r="AT107" s="2">
        <v>25.5</v>
      </c>
      <c r="AU107" s="2">
        <v>258609</v>
      </c>
      <c r="AV107" s="3">
        <v>0</v>
      </c>
      <c r="AW107" s="1">
        <f t="shared" si="19"/>
        <v>0</v>
      </c>
    </row>
    <row r="108" spans="1:49" x14ac:dyDescent="0.3">
      <c r="A108" s="2">
        <v>26</v>
      </c>
      <c r="B108" s="2">
        <v>203024</v>
      </c>
      <c r="C108" s="2">
        <v>3.7847941488202099E-9</v>
      </c>
      <c r="D108" s="1">
        <f t="shared" si="10"/>
        <v>7.6840404727007434E-4</v>
      </c>
      <c r="F108" s="2">
        <v>26</v>
      </c>
      <c r="G108" s="2">
        <v>203024</v>
      </c>
      <c r="H108" s="2">
        <v>4.87570300156347E-5</v>
      </c>
      <c r="I108" s="1">
        <f t="shared" si="11"/>
        <v>9.89884726189422</v>
      </c>
      <c r="K108" s="2">
        <v>26</v>
      </c>
      <c r="L108" s="2">
        <v>203024</v>
      </c>
      <c r="M108" s="3">
        <v>0</v>
      </c>
      <c r="N108" s="1">
        <f t="shared" si="12"/>
        <v>0</v>
      </c>
      <c r="P108" s="2">
        <v>26</v>
      </c>
      <c r="Q108" s="2">
        <v>203024</v>
      </c>
      <c r="R108" s="3">
        <v>0</v>
      </c>
      <c r="S108" s="1">
        <f t="shared" si="13"/>
        <v>0</v>
      </c>
      <c r="U108" s="2">
        <v>26</v>
      </c>
      <c r="V108" s="2">
        <v>203024</v>
      </c>
      <c r="W108" s="2">
        <v>3.4604345026644302E-7</v>
      </c>
      <c r="X108" s="1">
        <f t="shared" si="14"/>
        <v>7.0255125446894329E-2</v>
      </c>
      <c r="Z108" s="2">
        <v>26</v>
      </c>
      <c r="AA108" s="2">
        <v>203024</v>
      </c>
      <c r="AB108" s="3">
        <v>0</v>
      </c>
      <c r="AC108" s="1">
        <f t="shared" si="15"/>
        <v>0</v>
      </c>
      <c r="AE108" s="2">
        <v>26</v>
      </c>
      <c r="AF108" s="2">
        <v>203024</v>
      </c>
      <c r="AG108" s="2">
        <v>6.2742540332031297E-7</v>
      </c>
      <c r="AH108" s="1">
        <f t="shared" si="16"/>
        <v>0.12738241508370321</v>
      </c>
      <c r="AJ108" s="2">
        <v>26</v>
      </c>
      <c r="AK108" s="2">
        <v>203024</v>
      </c>
      <c r="AL108" s="3">
        <v>0</v>
      </c>
      <c r="AM108" s="1">
        <f t="shared" si="17"/>
        <v>0</v>
      </c>
      <c r="AO108" s="2">
        <v>26</v>
      </c>
      <c r="AP108" s="2">
        <v>203024</v>
      </c>
      <c r="AQ108" s="3">
        <v>0</v>
      </c>
      <c r="AR108" s="1">
        <f t="shared" si="18"/>
        <v>0</v>
      </c>
      <c r="AT108" s="2">
        <v>26</v>
      </c>
      <c r="AU108" s="2">
        <v>203024</v>
      </c>
      <c r="AV108" s="3">
        <v>0</v>
      </c>
      <c r="AW108" s="1">
        <f t="shared" si="19"/>
        <v>0</v>
      </c>
    </row>
    <row r="109" spans="1:49" x14ac:dyDescent="0.3">
      <c r="A109" s="2">
        <v>26.5</v>
      </c>
      <c r="B109" s="2">
        <v>147693</v>
      </c>
      <c r="C109" s="2">
        <v>3.4565983102126499E-9</v>
      </c>
      <c r="D109" s="1">
        <f t="shared" si="10"/>
        <v>5.1051537423023687E-4</v>
      </c>
      <c r="F109" s="2">
        <v>26.5</v>
      </c>
      <c r="G109" s="2">
        <v>147693</v>
      </c>
      <c r="H109" s="2">
        <v>4.8064315159334E-5</v>
      </c>
      <c r="I109" s="1">
        <f t="shared" si="11"/>
        <v>7.0987628988275162</v>
      </c>
      <c r="K109" s="2">
        <v>26.5</v>
      </c>
      <c r="L109" s="2">
        <v>147693</v>
      </c>
      <c r="M109" s="3">
        <v>0</v>
      </c>
      <c r="N109" s="1">
        <f t="shared" si="12"/>
        <v>0</v>
      </c>
      <c r="P109" s="2">
        <v>26.5</v>
      </c>
      <c r="Q109" s="2">
        <v>147693</v>
      </c>
      <c r="R109" s="3">
        <v>0</v>
      </c>
      <c r="S109" s="1">
        <f t="shared" si="13"/>
        <v>0</v>
      </c>
      <c r="U109" s="2">
        <v>26.5</v>
      </c>
      <c r="V109" s="2">
        <v>147693</v>
      </c>
      <c r="W109" s="2">
        <v>3.3207124255658899E-7</v>
      </c>
      <c r="X109" s="1">
        <f t="shared" si="14"/>
        <v>4.9044598026910295E-2</v>
      </c>
      <c r="Z109" s="2">
        <v>26.5</v>
      </c>
      <c r="AA109" s="2">
        <v>147693</v>
      </c>
      <c r="AB109" s="3">
        <v>0</v>
      </c>
      <c r="AC109" s="1">
        <f t="shared" si="15"/>
        <v>0</v>
      </c>
      <c r="AE109" s="2">
        <v>26.5</v>
      </c>
      <c r="AF109" s="2">
        <v>147693</v>
      </c>
      <c r="AG109" s="2">
        <v>6.2078411723828396E-7</v>
      </c>
      <c r="AH109" s="1">
        <f t="shared" si="16"/>
        <v>9.1685468627273878E-2</v>
      </c>
      <c r="AJ109" s="2">
        <v>26.5</v>
      </c>
      <c r="AK109" s="2">
        <v>147693</v>
      </c>
      <c r="AL109" s="3">
        <v>0</v>
      </c>
      <c r="AM109" s="1">
        <f t="shared" si="17"/>
        <v>0</v>
      </c>
      <c r="AO109" s="2">
        <v>26.5</v>
      </c>
      <c r="AP109" s="2">
        <v>147693</v>
      </c>
      <c r="AQ109" s="3">
        <v>0</v>
      </c>
      <c r="AR109" s="1">
        <f t="shared" si="18"/>
        <v>0</v>
      </c>
      <c r="AT109" s="2">
        <v>26.5</v>
      </c>
      <c r="AU109" s="2">
        <v>147693</v>
      </c>
      <c r="AV109" s="3">
        <v>0</v>
      </c>
      <c r="AW109" s="1">
        <f t="shared" si="19"/>
        <v>0</v>
      </c>
    </row>
    <row r="110" spans="1:49" x14ac:dyDescent="0.3">
      <c r="A110" s="2">
        <v>27</v>
      </c>
      <c r="B110" s="2">
        <v>105314</v>
      </c>
      <c r="C110" s="2">
        <v>3.0218150600247998E-9</v>
      </c>
      <c r="D110" s="1">
        <f t="shared" si="10"/>
        <v>3.1823943123145175E-4</v>
      </c>
      <c r="F110" s="2">
        <v>27</v>
      </c>
      <c r="G110" s="2">
        <v>105314</v>
      </c>
      <c r="H110" s="2">
        <v>4.7434574380878797E-5</v>
      </c>
      <c r="I110" s="1">
        <f t="shared" si="11"/>
        <v>4.9955247663478692</v>
      </c>
      <c r="K110" s="2">
        <v>27</v>
      </c>
      <c r="L110" s="2">
        <v>105314</v>
      </c>
      <c r="M110" s="3">
        <v>0</v>
      </c>
      <c r="N110" s="1">
        <f t="shared" si="12"/>
        <v>0</v>
      </c>
      <c r="P110" s="2">
        <v>27</v>
      </c>
      <c r="Q110" s="2">
        <v>105314</v>
      </c>
      <c r="R110" s="3">
        <v>0</v>
      </c>
      <c r="S110" s="1">
        <f t="shared" si="13"/>
        <v>0</v>
      </c>
      <c r="U110" s="2">
        <v>27</v>
      </c>
      <c r="V110" s="2">
        <v>105314</v>
      </c>
      <c r="W110" s="2">
        <v>3.1936923554763201E-7</v>
      </c>
      <c r="X110" s="1">
        <f t="shared" si="14"/>
        <v>3.3634051672463319E-2</v>
      </c>
      <c r="Z110" s="2">
        <v>27</v>
      </c>
      <c r="AA110" s="2">
        <v>105314</v>
      </c>
      <c r="AB110" s="3">
        <v>0</v>
      </c>
      <c r="AC110" s="1">
        <f t="shared" si="15"/>
        <v>0</v>
      </c>
      <c r="AE110" s="2">
        <v>27</v>
      </c>
      <c r="AF110" s="2">
        <v>105314</v>
      </c>
      <c r="AG110" s="2">
        <v>6.0429045901529603E-7</v>
      </c>
      <c r="AH110" s="1">
        <f t="shared" si="16"/>
        <v>6.3640245400736886E-2</v>
      </c>
      <c r="AJ110" s="2">
        <v>27</v>
      </c>
      <c r="AK110" s="2">
        <v>105314</v>
      </c>
      <c r="AL110" s="3">
        <v>0</v>
      </c>
      <c r="AM110" s="1">
        <f t="shared" si="17"/>
        <v>0</v>
      </c>
      <c r="AO110" s="2">
        <v>27</v>
      </c>
      <c r="AP110" s="2">
        <v>105314</v>
      </c>
      <c r="AQ110" s="3">
        <v>0</v>
      </c>
      <c r="AR110" s="1">
        <f t="shared" si="18"/>
        <v>0</v>
      </c>
      <c r="AT110" s="2">
        <v>27</v>
      </c>
      <c r="AU110" s="2">
        <v>105314</v>
      </c>
      <c r="AV110" s="3">
        <v>0</v>
      </c>
      <c r="AW110" s="1">
        <f t="shared" si="19"/>
        <v>0</v>
      </c>
    </row>
    <row r="111" spans="1:49" x14ac:dyDescent="0.3">
      <c r="A111" s="2">
        <v>27.5</v>
      </c>
      <c r="B111" s="2">
        <v>77604.100000000006</v>
      </c>
      <c r="C111" s="2">
        <v>2.7884942869496702E-9</v>
      </c>
      <c r="D111" s="1">
        <f t="shared" si="10"/>
        <v>2.1639858949387092E-4</v>
      </c>
      <c r="F111" s="2">
        <v>27.5</v>
      </c>
      <c r="G111" s="2">
        <v>77604.100000000006</v>
      </c>
      <c r="H111" s="2">
        <v>4.6804833602423601E-5</v>
      </c>
      <c r="I111" s="1">
        <f t="shared" si="11"/>
        <v>3.6322469873658418</v>
      </c>
      <c r="K111" s="2">
        <v>27.5</v>
      </c>
      <c r="L111" s="2">
        <v>77604.100000000006</v>
      </c>
      <c r="M111" s="3">
        <v>0</v>
      </c>
      <c r="N111" s="1">
        <f t="shared" si="12"/>
        <v>0</v>
      </c>
      <c r="P111" s="2">
        <v>27.5</v>
      </c>
      <c r="Q111" s="2">
        <v>77604.100000000006</v>
      </c>
      <c r="R111" s="3">
        <v>0</v>
      </c>
      <c r="S111" s="1">
        <f t="shared" si="13"/>
        <v>0</v>
      </c>
      <c r="U111" s="2">
        <v>27.5</v>
      </c>
      <c r="V111" s="2">
        <v>77604.100000000006</v>
      </c>
      <c r="W111" s="2">
        <v>3.0666722853867403E-7</v>
      </c>
      <c r="X111" s="1">
        <f t="shared" si="14"/>
        <v>2.3798634270238116E-2</v>
      </c>
      <c r="Z111" s="2">
        <v>27.5</v>
      </c>
      <c r="AA111" s="2">
        <v>77604.100000000006</v>
      </c>
      <c r="AB111" s="3">
        <v>0</v>
      </c>
      <c r="AC111" s="1">
        <f t="shared" si="15"/>
        <v>0</v>
      </c>
      <c r="AE111" s="2">
        <v>27.5</v>
      </c>
      <c r="AF111" s="2">
        <v>77604.100000000006</v>
      </c>
      <c r="AG111" s="2">
        <v>5.9879257294096704E-7</v>
      </c>
      <c r="AH111" s="1">
        <f t="shared" si="16"/>
        <v>4.6468758709768104E-2</v>
      </c>
      <c r="AJ111" s="2">
        <v>27.5</v>
      </c>
      <c r="AK111" s="2">
        <v>77604.100000000006</v>
      </c>
      <c r="AL111" s="3">
        <v>0</v>
      </c>
      <c r="AM111" s="1">
        <f t="shared" si="17"/>
        <v>0</v>
      </c>
      <c r="AO111" s="2">
        <v>27.5</v>
      </c>
      <c r="AP111" s="2">
        <v>77604.100000000006</v>
      </c>
      <c r="AQ111" s="3">
        <v>0</v>
      </c>
      <c r="AR111" s="1">
        <f t="shared" si="18"/>
        <v>0</v>
      </c>
      <c r="AT111" s="2">
        <v>27.5</v>
      </c>
      <c r="AU111" s="2">
        <v>77604.100000000006</v>
      </c>
      <c r="AV111" s="3">
        <v>0</v>
      </c>
      <c r="AW111" s="1">
        <f t="shared" si="19"/>
        <v>0</v>
      </c>
    </row>
    <row r="112" spans="1:49" x14ac:dyDescent="0.3">
      <c r="A112" s="2">
        <v>28</v>
      </c>
      <c r="B112" s="2">
        <v>56235.9</v>
      </c>
      <c r="C112" s="2">
        <v>2.5199501146744002E-9</v>
      </c>
      <c r="D112" s="1">
        <f t="shared" si="10"/>
        <v>1.4171166265381811E-4</v>
      </c>
      <c r="F112" s="2">
        <v>28</v>
      </c>
      <c r="G112" s="2">
        <v>56235.9</v>
      </c>
      <c r="H112" s="2">
        <v>4.6175092823968399E-5</v>
      </c>
      <c r="I112" s="1">
        <f t="shared" si="11"/>
        <v>2.5966979025394044</v>
      </c>
      <c r="K112" s="2">
        <v>28</v>
      </c>
      <c r="L112" s="2">
        <v>56235.9</v>
      </c>
      <c r="M112" s="3">
        <v>0</v>
      </c>
      <c r="N112" s="1">
        <f t="shared" si="12"/>
        <v>0</v>
      </c>
      <c r="P112" s="2">
        <v>28</v>
      </c>
      <c r="Q112" s="2">
        <v>56235.9</v>
      </c>
      <c r="R112" s="3">
        <v>0</v>
      </c>
      <c r="S112" s="1">
        <f t="shared" si="13"/>
        <v>0</v>
      </c>
      <c r="U112" s="2">
        <v>28</v>
      </c>
      <c r="V112" s="2">
        <v>56235.9</v>
      </c>
      <c r="W112" s="2">
        <v>2.9396522152971599E-7</v>
      </c>
      <c r="X112" s="1">
        <f t="shared" si="14"/>
        <v>1.6531398801422955E-2</v>
      </c>
      <c r="Z112" s="2">
        <v>28</v>
      </c>
      <c r="AA112" s="2">
        <v>56235.9</v>
      </c>
      <c r="AB112" s="3">
        <v>0</v>
      </c>
      <c r="AC112" s="1">
        <f t="shared" si="15"/>
        <v>0</v>
      </c>
      <c r="AE112" s="2">
        <v>28</v>
      </c>
      <c r="AF112" s="2">
        <v>56235.9</v>
      </c>
      <c r="AG112" s="2">
        <v>5.7745901689002502E-7</v>
      </c>
      <c r="AH112" s="1">
        <f t="shared" si="16"/>
        <v>3.2473927527925758E-2</v>
      </c>
      <c r="AJ112" s="2">
        <v>28</v>
      </c>
      <c r="AK112" s="2">
        <v>56235.9</v>
      </c>
      <c r="AL112" s="3">
        <v>0</v>
      </c>
      <c r="AM112" s="1">
        <f t="shared" si="17"/>
        <v>0</v>
      </c>
      <c r="AO112" s="2">
        <v>28</v>
      </c>
      <c r="AP112" s="2">
        <v>56235.9</v>
      </c>
      <c r="AQ112" s="3">
        <v>0</v>
      </c>
      <c r="AR112" s="1">
        <f t="shared" si="18"/>
        <v>0</v>
      </c>
      <c r="AT112" s="2">
        <v>28</v>
      </c>
      <c r="AU112" s="2">
        <v>56235.9</v>
      </c>
      <c r="AV112" s="3">
        <v>0</v>
      </c>
      <c r="AW112" s="1">
        <f t="shared" si="19"/>
        <v>0</v>
      </c>
    </row>
    <row r="113" spans="1:49" x14ac:dyDescent="0.3">
      <c r="A113" s="2">
        <v>28.5</v>
      </c>
      <c r="B113" s="2">
        <v>6450.58</v>
      </c>
      <c r="C113" s="2">
        <v>2.27909210594019E-9</v>
      </c>
      <c r="D113" s="1">
        <f t="shared" si="10"/>
        <v>1.4701465956735671E-5</v>
      </c>
      <c r="F113" s="2">
        <v>28.5</v>
      </c>
      <c r="G113" s="2">
        <v>6450.58</v>
      </c>
      <c r="H113" s="2">
        <v>4.5860222434740797E-5</v>
      </c>
      <c r="I113" s="1">
        <f t="shared" si="11"/>
        <v>0.29582503363309026</v>
      </c>
      <c r="K113" s="2">
        <v>28.5</v>
      </c>
      <c r="L113" s="2">
        <v>6450.58</v>
      </c>
      <c r="M113" s="3">
        <v>0</v>
      </c>
      <c r="N113" s="1">
        <f t="shared" si="12"/>
        <v>0</v>
      </c>
      <c r="P113" s="2">
        <v>28.5</v>
      </c>
      <c r="Q113" s="2">
        <v>6450.58</v>
      </c>
      <c r="R113" s="3">
        <v>0</v>
      </c>
      <c r="S113" s="1">
        <f t="shared" si="13"/>
        <v>0</v>
      </c>
      <c r="U113" s="2">
        <v>28.5</v>
      </c>
      <c r="V113" s="2">
        <v>6450.58</v>
      </c>
      <c r="W113" s="2">
        <v>2.87614218025237E-7</v>
      </c>
      <c r="X113" s="1">
        <f t="shared" si="14"/>
        <v>1.8552785225092333E-3</v>
      </c>
      <c r="Z113" s="2">
        <v>28.5</v>
      </c>
      <c r="AA113" s="2">
        <v>6450.58</v>
      </c>
      <c r="AB113" s="3">
        <v>0</v>
      </c>
      <c r="AC113" s="1">
        <f t="shared" si="15"/>
        <v>0</v>
      </c>
      <c r="AE113" s="2">
        <v>28.5</v>
      </c>
      <c r="AF113" s="2">
        <v>6450.58</v>
      </c>
      <c r="AG113" s="2">
        <v>5.7034783153971101E-7</v>
      </c>
      <c r="AH113" s="1">
        <f t="shared" si="16"/>
        <v>3.6790743151734291E-3</v>
      </c>
      <c r="AJ113" s="2">
        <v>28.5</v>
      </c>
      <c r="AK113" s="2">
        <v>6450.58</v>
      </c>
      <c r="AL113" s="3">
        <v>0</v>
      </c>
      <c r="AM113" s="1">
        <f t="shared" si="17"/>
        <v>0</v>
      </c>
      <c r="AO113" s="2">
        <v>28.5</v>
      </c>
      <c r="AP113" s="2">
        <v>6450.58</v>
      </c>
      <c r="AQ113" s="3">
        <v>0</v>
      </c>
      <c r="AR113" s="1">
        <f t="shared" si="18"/>
        <v>0</v>
      </c>
      <c r="AT113" s="2">
        <v>28.5</v>
      </c>
      <c r="AU113" s="2">
        <v>6450.58</v>
      </c>
      <c r="AV113" s="3">
        <v>0</v>
      </c>
      <c r="AW113" s="1">
        <f t="shared" si="19"/>
        <v>0</v>
      </c>
    </row>
    <row r="114" spans="1:49" x14ac:dyDescent="0.3">
      <c r="A114" s="2">
        <v>29</v>
      </c>
      <c r="B114" s="2">
        <v>0</v>
      </c>
      <c r="C114" s="2">
        <v>2.0609976805240502E-9</v>
      </c>
      <c r="D114" s="1">
        <f t="shared" si="10"/>
        <v>0</v>
      </c>
      <c r="F114" s="2">
        <v>29</v>
      </c>
      <c r="G114" s="2">
        <v>0</v>
      </c>
      <c r="H114" s="2">
        <v>4.3324184547974803E-5</v>
      </c>
      <c r="I114" s="1">
        <f t="shared" si="11"/>
        <v>0</v>
      </c>
      <c r="K114" s="2">
        <v>29</v>
      </c>
      <c r="L114" s="2">
        <v>0</v>
      </c>
      <c r="M114" s="3">
        <v>0</v>
      </c>
      <c r="N114" s="1">
        <f t="shared" si="12"/>
        <v>0</v>
      </c>
      <c r="P114" s="2">
        <v>29</v>
      </c>
      <c r="Q114" s="2">
        <v>0</v>
      </c>
      <c r="R114" s="3">
        <v>0</v>
      </c>
      <c r="S114" s="1">
        <f t="shared" si="13"/>
        <v>0</v>
      </c>
      <c r="U114" s="2">
        <v>29</v>
      </c>
      <c r="V114" s="2">
        <v>0</v>
      </c>
      <c r="W114" s="2">
        <v>2.7372737391615899E-7</v>
      </c>
      <c r="X114" s="1">
        <f t="shared" si="14"/>
        <v>0</v>
      </c>
      <c r="Z114" s="2">
        <v>29</v>
      </c>
      <c r="AA114" s="2">
        <v>0</v>
      </c>
      <c r="AB114" s="3">
        <v>0</v>
      </c>
      <c r="AC114" s="1">
        <f t="shared" si="15"/>
        <v>0</v>
      </c>
      <c r="AE114" s="2">
        <v>29</v>
      </c>
      <c r="AF114" s="2">
        <v>0</v>
      </c>
      <c r="AG114" s="2">
        <v>5.6253147411003005E-7</v>
      </c>
      <c r="AH114" s="1">
        <f t="shared" si="16"/>
        <v>0</v>
      </c>
      <c r="AJ114" s="2">
        <v>29</v>
      </c>
      <c r="AK114" s="2">
        <v>0</v>
      </c>
      <c r="AL114" s="3">
        <v>0</v>
      </c>
      <c r="AM114" s="1">
        <f t="shared" si="17"/>
        <v>0</v>
      </c>
      <c r="AO114" s="2">
        <v>29</v>
      </c>
      <c r="AP114" s="2">
        <v>0</v>
      </c>
      <c r="AQ114" s="3">
        <v>0</v>
      </c>
      <c r="AR114" s="1">
        <f t="shared" si="18"/>
        <v>0</v>
      </c>
      <c r="AT114" s="2">
        <v>29</v>
      </c>
      <c r="AU114" s="2">
        <v>0</v>
      </c>
      <c r="AV114" s="3">
        <v>0</v>
      </c>
      <c r="AW114" s="1">
        <f t="shared" si="19"/>
        <v>0</v>
      </c>
    </row>
    <row r="115" spans="1:49" x14ac:dyDescent="0.3">
      <c r="A115" s="2">
        <v>29.5</v>
      </c>
      <c r="B115" s="2">
        <v>0</v>
      </c>
      <c r="C115" s="2">
        <v>1.8271218143130599E-9</v>
      </c>
      <c r="D115" s="1">
        <f t="shared" si="10"/>
        <v>0</v>
      </c>
      <c r="F115" s="2">
        <v>29.5</v>
      </c>
      <c r="G115" s="2">
        <v>0</v>
      </c>
      <c r="H115" s="2">
        <v>4.1633492623464102E-5</v>
      </c>
      <c r="I115" s="1">
        <f t="shared" si="11"/>
        <v>0</v>
      </c>
      <c r="K115" s="2">
        <v>29.5</v>
      </c>
      <c r="L115" s="2">
        <v>0</v>
      </c>
      <c r="M115" s="3">
        <v>0</v>
      </c>
      <c r="N115" s="1">
        <f t="shared" si="12"/>
        <v>0</v>
      </c>
      <c r="P115" s="2">
        <v>29.5</v>
      </c>
      <c r="Q115" s="2">
        <v>0</v>
      </c>
      <c r="R115" s="3">
        <v>0</v>
      </c>
      <c r="S115" s="1">
        <f t="shared" si="13"/>
        <v>0</v>
      </c>
      <c r="U115" s="2">
        <v>29.5</v>
      </c>
      <c r="V115" s="2">
        <v>0</v>
      </c>
      <c r="W115" s="2">
        <v>2.6446947784344099E-7</v>
      </c>
      <c r="X115" s="1">
        <f t="shared" si="14"/>
        <v>0</v>
      </c>
      <c r="Z115" s="2">
        <v>29.5</v>
      </c>
      <c r="AA115" s="2">
        <v>0</v>
      </c>
      <c r="AB115" s="3">
        <v>0</v>
      </c>
      <c r="AC115" s="1">
        <f t="shared" si="15"/>
        <v>0</v>
      </c>
      <c r="AE115" s="2">
        <v>29.5</v>
      </c>
      <c r="AF115" s="2">
        <v>0</v>
      </c>
      <c r="AG115" s="2">
        <v>5.5992602163346998E-7</v>
      </c>
      <c r="AH115" s="1">
        <f t="shared" si="16"/>
        <v>0</v>
      </c>
      <c r="AJ115" s="2">
        <v>29.5</v>
      </c>
      <c r="AK115" s="2">
        <v>0</v>
      </c>
      <c r="AL115" s="3">
        <v>0</v>
      </c>
      <c r="AM115" s="1">
        <f t="shared" si="17"/>
        <v>0</v>
      </c>
      <c r="AO115" s="2">
        <v>29.5</v>
      </c>
      <c r="AP115" s="2">
        <v>0</v>
      </c>
      <c r="AQ115" s="3">
        <v>0</v>
      </c>
      <c r="AR115" s="1">
        <f t="shared" si="18"/>
        <v>0</v>
      </c>
      <c r="AT115" s="2">
        <v>29.5</v>
      </c>
      <c r="AU115" s="2">
        <v>0</v>
      </c>
      <c r="AV115" s="3">
        <v>0</v>
      </c>
      <c r="AW115" s="1">
        <f t="shared" si="19"/>
        <v>0</v>
      </c>
    </row>
    <row r="116" spans="1:49" x14ac:dyDescent="0.3">
      <c r="A116" s="2">
        <v>30</v>
      </c>
      <c r="B116" s="2">
        <v>0</v>
      </c>
      <c r="C116" s="2">
        <v>1.6663550494179199E-9</v>
      </c>
      <c r="D116" s="1">
        <f t="shared" si="10"/>
        <v>0</v>
      </c>
      <c r="F116" s="2">
        <v>30</v>
      </c>
      <c r="G116" s="2">
        <v>0</v>
      </c>
      <c r="H116" s="2">
        <v>3.99428006989534E-5</v>
      </c>
      <c r="I116" s="1">
        <f t="shared" si="11"/>
        <v>0</v>
      </c>
      <c r="K116" s="2">
        <v>30</v>
      </c>
      <c r="L116" s="2">
        <v>0</v>
      </c>
      <c r="M116" s="3">
        <v>0</v>
      </c>
      <c r="N116" s="1">
        <f t="shared" si="12"/>
        <v>0</v>
      </c>
      <c r="P116" s="2">
        <v>30</v>
      </c>
      <c r="Q116" s="2">
        <v>0</v>
      </c>
      <c r="R116" s="3">
        <v>0</v>
      </c>
      <c r="S116" s="1">
        <f t="shared" si="13"/>
        <v>0</v>
      </c>
      <c r="U116" s="2">
        <v>30</v>
      </c>
      <c r="V116" s="2">
        <v>0</v>
      </c>
      <c r="W116" s="2">
        <v>2.5521158177072199E-7</v>
      </c>
      <c r="X116" s="1">
        <f t="shared" si="14"/>
        <v>0</v>
      </c>
      <c r="Z116" s="2">
        <v>30</v>
      </c>
      <c r="AA116" s="2">
        <v>0</v>
      </c>
      <c r="AB116" s="3">
        <v>0</v>
      </c>
      <c r="AC116" s="1">
        <f t="shared" si="15"/>
        <v>0</v>
      </c>
      <c r="AE116" s="2">
        <v>30</v>
      </c>
      <c r="AF116" s="2">
        <v>0</v>
      </c>
      <c r="AG116" s="2">
        <v>5.3296530873287902E-7</v>
      </c>
      <c r="AH116" s="1">
        <f t="shared" si="16"/>
        <v>0</v>
      </c>
      <c r="AJ116" s="2">
        <v>30</v>
      </c>
      <c r="AK116" s="2">
        <v>0</v>
      </c>
      <c r="AL116" s="3">
        <v>0</v>
      </c>
      <c r="AM116" s="1">
        <f t="shared" si="17"/>
        <v>0</v>
      </c>
      <c r="AO116" s="2">
        <v>30</v>
      </c>
      <c r="AP116" s="2">
        <v>0</v>
      </c>
      <c r="AQ116" s="3">
        <v>0</v>
      </c>
      <c r="AR116" s="1">
        <f t="shared" si="18"/>
        <v>0</v>
      </c>
      <c r="AT116" s="2">
        <v>30</v>
      </c>
      <c r="AU116" s="2">
        <v>0</v>
      </c>
      <c r="AV116" s="3">
        <v>0</v>
      </c>
      <c r="AW116" s="1">
        <f t="shared" si="19"/>
        <v>0</v>
      </c>
    </row>
    <row r="117" spans="1:49" x14ac:dyDescent="0.3">
      <c r="A117" s="4" t="s">
        <v>6</v>
      </c>
      <c r="B117" s="5">
        <f>SUM(B3:B116)</f>
        <v>134075599.63500001</v>
      </c>
      <c r="C117" s="6"/>
      <c r="D117" s="16">
        <f>SUM(D4:D116)</f>
        <v>38484.066429532184</v>
      </c>
      <c r="E117" s="17"/>
      <c r="F117" s="17"/>
      <c r="G117" s="17"/>
      <c r="H117" s="17"/>
      <c r="I117" s="17">
        <f>SUM(I4:I116)</f>
        <v>5202.0037179679048</v>
      </c>
      <c r="J117" s="17"/>
      <c r="K117" s="17"/>
      <c r="L117" s="17"/>
      <c r="M117" s="17"/>
      <c r="N117" s="17">
        <f>SUM(N4:N116)</f>
        <v>12322.480504273719</v>
      </c>
      <c r="O117" s="17"/>
      <c r="P117" s="17"/>
      <c r="Q117" s="17"/>
      <c r="R117" s="17"/>
      <c r="S117" s="17">
        <f>SUM(S4:S116)</f>
        <v>820.92000794270928</v>
      </c>
      <c r="T117" s="17"/>
      <c r="U117" s="17"/>
      <c r="V117" s="17"/>
      <c r="W117" s="17"/>
      <c r="X117" s="17">
        <f>SUM(X4:X116)</f>
        <v>176.25390541618836</v>
      </c>
      <c r="Y117" s="17"/>
      <c r="Z117" s="17"/>
      <c r="AA117" s="17"/>
      <c r="AB117" s="17"/>
      <c r="AC117" s="17">
        <f>SUM(AC4:AC116)</f>
        <v>0.96794620324455638</v>
      </c>
      <c r="AD117" s="17"/>
      <c r="AE117" s="17"/>
      <c r="AF117" s="17"/>
      <c r="AG117" s="17"/>
      <c r="AH117" s="17">
        <f>SUM(AH4:AH116)</f>
        <v>38.513286960938785</v>
      </c>
      <c r="AI117" s="17"/>
      <c r="AJ117" s="17"/>
      <c r="AK117" s="17"/>
      <c r="AL117" s="17"/>
      <c r="AM117" s="17">
        <f>SUM(AM4:AM116)</f>
        <v>1925.7851521043358</v>
      </c>
      <c r="AN117" s="17"/>
      <c r="AO117" s="17"/>
      <c r="AP117" s="17"/>
      <c r="AQ117" s="17"/>
      <c r="AR117" s="17">
        <f>SUM(AR4:AR116)</f>
        <v>25.382800327935158</v>
      </c>
      <c r="AS117" s="17"/>
      <c r="AT117" s="17"/>
      <c r="AU117" s="17"/>
      <c r="AV117" s="17"/>
      <c r="AW117" s="17">
        <f>SUM(AW4:AW116)</f>
        <v>4722.5988965274346</v>
      </c>
    </row>
  </sheetData>
  <mergeCells count="10">
    <mergeCell ref="AO1:AR1"/>
    <mergeCell ref="AT1:AW1"/>
    <mergeCell ref="AE1:AH1"/>
    <mergeCell ref="AJ1:AM1"/>
    <mergeCell ref="A1:D1"/>
    <mergeCell ref="K1:N1"/>
    <mergeCell ref="P1:S1"/>
    <mergeCell ref="U1:X1"/>
    <mergeCell ref="Z1:AC1"/>
    <mergeCell ref="F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Activity_calculate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2025-08-22T00:28:01Z</dcterms:modified>
</cp:coreProperties>
</file>