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020 庶務係\14 非常勤講師\02 都市環境学部\教務委員への周知\教務委員・学域内周知（2021年度）\"/>
    </mc:Choice>
  </mc:AlternateContent>
  <xr:revisionPtr revIDLastSave="0" documentId="8_{3B625039-67F3-489A-B908-B2B9B938590E}" xr6:coauthVersionLast="45" xr6:coauthVersionMax="45" xr10:uidLastSave="{00000000-0000-0000-0000-000000000000}"/>
  <bookViews>
    <workbookView xWindow="1080" yWindow="1320" windowWidth="18960" windowHeight="13890" xr2:uid="{DD35615D-A31F-4386-9F63-65823AFAA389}"/>
  </bookViews>
  <sheets>
    <sheet name="2021非常勤講師候補者名簿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'2021非常勤講師候補者名簿'!$A$14:$AM$23</definedName>
    <definedName name="ActionMonth">#REF!</definedName>
    <definedName name="ActionYear">#REF!</definedName>
    <definedName name="Calender">#REF!</definedName>
    <definedName name="ExecFLG">#REF!</definedName>
    <definedName name="Priority">#REF!</definedName>
    <definedName name="ProgramID">#REF!</definedName>
    <definedName name="ProgramName">#REF!</definedName>
    <definedName name="ProgramTime">#REF!</definedName>
    <definedName name="TotalTime">#REF!</definedName>
    <definedName name="VersionNo">#REF!</definedName>
    <definedName name="サブ機能名称">#REF!</definedName>
    <definedName name="その他発令事由コード">[4]水_その他発令事由コード!$A$1:$E$16</definedName>
    <definedName name="機能ID">#REF!</definedName>
    <definedName name="機能名称">#REF!</definedName>
    <definedName name="業務コード">#REF!</definedName>
    <definedName name="業務名称">#REF!</definedName>
    <definedName name="最終更新日">#REF!</definedName>
    <definedName name="作成者">#REF!</definedName>
    <definedName name="職級コード">#REF!</definedName>
    <definedName name="表彰事由">#REF!</definedName>
    <definedName name="表彰事由コード">#REF!</definedName>
    <definedName name="連番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3" i="1" l="1"/>
  <c r="J32" i="1"/>
  <c r="J31" i="1"/>
  <c r="J30" i="1"/>
  <c r="J29" i="1"/>
  <c r="V24" i="1"/>
  <c r="P24" i="1"/>
  <c r="AL23" i="1"/>
  <c r="AH23" i="1"/>
  <c r="AG23" i="1"/>
  <c r="AF23" i="1"/>
  <c r="AJ23" i="1" s="1"/>
  <c r="J23" i="1"/>
  <c r="AL22" i="1"/>
  <c r="AJ22" i="1"/>
  <c r="AH22" i="1"/>
  <c r="AG22" i="1"/>
  <c r="AF22" i="1"/>
  <c r="AI22" i="1" s="1"/>
  <c r="J22" i="1"/>
  <c r="AL21" i="1"/>
  <c r="AJ21" i="1"/>
  <c r="AI21" i="1"/>
  <c r="AH21" i="1"/>
  <c r="AG21" i="1"/>
  <c r="AF21" i="1"/>
  <c r="J21" i="1"/>
  <c r="AL20" i="1"/>
  <c r="AJ20" i="1"/>
  <c r="AI20" i="1"/>
  <c r="AH20" i="1"/>
  <c r="AG20" i="1"/>
  <c r="AF20" i="1"/>
  <c r="J20" i="1"/>
  <c r="AL19" i="1"/>
  <c r="AJ19" i="1"/>
  <c r="AI19" i="1"/>
  <c r="AH19" i="1"/>
  <c r="AG19" i="1"/>
  <c r="AF19" i="1"/>
  <c r="J19" i="1"/>
  <c r="AL18" i="1"/>
  <c r="AH18" i="1"/>
  <c r="AG18" i="1"/>
  <c r="AF18" i="1"/>
  <c r="AJ18" i="1" s="1"/>
  <c r="J18" i="1"/>
  <c r="AL17" i="1"/>
  <c r="AH17" i="1"/>
  <c r="AG17" i="1"/>
  <c r="AF17" i="1"/>
  <c r="AJ17" i="1" s="1"/>
  <c r="J17" i="1"/>
  <c r="AL16" i="1"/>
  <c r="AH16" i="1"/>
  <c r="AG16" i="1"/>
  <c r="AF16" i="1"/>
  <c r="AJ16" i="1" s="1"/>
  <c r="J16" i="1"/>
  <c r="AL15" i="1"/>
  <c r="AJ15" i="1"/>
  <c r="AI15" i="1"/>
  <c r="AH15" i="1"/>
  <c r="AG15" i="1"/>
  <c r="AF15" i="1"/>
  <c r="J15" i="1"/>
  <c r="AI18" i="1" l="1"/>
  <c r="AI23" i="1"/>
  <c r="AI17" i="1"/>
  <c r="AI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J14" authorId="0" shapeId="0" xr:uid="{74A90152-80D9-4139-BFBA-D8943BFD6DC8}">
      <text>
        <r>
          <rPr>
            <b/>
            <sz val="9"/>
            <color indexed="81"/>
            <rFont val="ＭＳ Ｐゴシック"/>
            <family val="3"/>
            <charset val="128"/>
          </rPr>
          <t>原則、70歳未満。
これを超える場合は理由書が必要です。</t>
        </r>
      </text>
    </comment>
    <comment ref="O14" authorId="0" shapeId="0" xr:uid="{5DF64A09-5AB9-4007-A9FC-3C03F6BD62BF}">
      <text>
        <r>
          <rPr>
            <b/>
            <sz val="9"/>
            <color indexed="81"/>
            <rFont val="ＭＳ Ｐゴシック"/>
            <family val="3"/>
            <charset val="128"/>
          </rPr>
          <t>集中講義等で時限が決まっていない場合は省略</t>
        </r>
      </text>
    </comment>
    <comment ref="Q14" authorId="0" shapeId="0" xr:uid="{E380FE69-42F8-4215-8EBD-9EF2368BAA49}">
      <text>
        <r>
          <rPr>
            <b/>
            <sz val="9"/>
            <color indexed="81"/>
            <rFont val="ＭＳ Ｐゴシック"/>
            <family val="3"/>
            <charset val="128"/>
          </rPr>
          <t>授業を全回担当しない場合、集中講義については担当期間、講義日をご記入ください。
（これをみて出勤簿を作成します）</t>
        </r>
      </text>
    </comment>
    <comment ref="U14" authorId="0" shapeId="0" xr:uid="{BCD6DE45-D1A1-4581-BE04-89211A74677A}">
      <text>
        <r>
          <rPr>
            <b/>
            <sz val="9"/>
            <color indexed="81"/>
            <rFont val="ＭＳ Ｐゴシック"/>
            <family val="3"/>
            <charset val="128"/>
          </rPr>
          <t>通常「総務部人件費」となりますが、特殊な財源から支出する場合はその財源名をご記入ください。
　（例：サバティカル、研究重点、観光副専攻
　等）</t>
        </r>
      </text>
    </comment>
    <comment ref="AF14" authorId="0" shapeId="0" xr:uid="{D204F93E-C97E-433E-84FA-7D5EC5C58BCF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委嘱文書の宛名となる所属長をご記入ください。
※○研究科長、△△株式会社××部長　等
※本務がない方、自営業や非常勤の方等で兼業手続きが不要な場合は、空欄可
</t>
        </r>
      </text>
    </comment>
    <comment ref="AJ14" authorId="0" shapeId="0" xr:uid="{32D7E208-5BD8-4179-9F7B-6A8AE13840FA}">
      <text>
        <r>
          <rPr>
            <b/>
            <sz val="9"/>
            <color indexed="81"/>
            <rFont val="ＭＳ Ｐゴシック"/>
            <family val="3"/>
            <charset val="128"/>
          </rPr>
          <t>本務先の兼業（人事）事務担当部署を記載してください。</t>
        </r>
      </text>
    </comment>
    <comment ref="AK14" authorId="0" shapeId="0" xr:uid="{C99AE62C-F2B9-4D01-BA10-4D1BF2DE2938}">
      <text>
        <r>
          <rPr>
            <b/>
            <sz val="9"/>
            <color indexed="81"/>
            <rFont val="ＭＳ Ｐゴシック"/>
            <family val="3"/>
            <charset val="128"/>
          </rPr>
          <t>4月より職位の変更や所属の異動等ある場合は記入してください。</t>
        </r>
      </text>
    </comment>
    <comment ref="AM14" authorId="0" shapeId="0" xr:uid="{D56C4E63-EFDC-4F44-9589-7ED8BAB4BD0B}">
      <text>
        <r>
          <rPr>
            <b/>
            <sz val="9"/>
            <color indexed="81"/>
            <rFont val="ＭＳ Ｐゴシック"/>
            <family val="3"/>
            <charset val="128"/>
          </rPr>
          <t>履歴・業績書の提出がH26年度以前の場合は
、改めて提出をお願いします。</t>
        </r>
      </text>
    </comment>
    <comment ref="I28" authorId="0" shapeId="0" xr:uid="{F745C312-F63D-420C-88F0-F866DBA53D2C}">
      <text>
        <r>
          <rPr>
            <b/>
            <sz val="9"/>
            <color indexed="81"/>
            <rFont val="ＭＳ Ｐゴシック"/>
            <family val="3"/>
            <charset val="128"/>
          </rPr>
          <t>生年月日を入力すると年齢が自動計算されます。</t>
        </r>
      </text>
    </comment>
    <comment ref="J28" authorId="0" shapeId="0" xr:uid="{1E4DCE22-2EEB-41E0-941A-7C86AD9F38E3}">
      <text>
        <r>
          <rPr>
            <b/>
            <sz val="9"/>
            <color indexed="81"/>
            <rFont val="ＭＳ Ｐゴシック"/>
            <family val="3"/>
            <charset val="128"/>
          </rPr>
          <t>原則、70歳未満。
これを超える場合は理由書が必要です。</t>
        </r>
      </text>
    </comment>
    <comment ref="N28" authorId="0" shapeId="0" xr:uid="{E30A035A-1C93-4F88-B5CA-E33EA92D1110}">
      <text>
        <r>
          <rPr>
            <b/>
            <sz val="9"/>
            <color indexed="81"/>
            <rFont val="ＭＳ Ｐゴシック"/>
            <family val="3"/>
            <charset val="128"/>
          </rPr>
          <t>集中講義等で時限が決まっていない場合は記入不要</t>
        </r>
      </text>
    </comment>
    <comment ref="P28" authorId="0" shapeId="0" xr:uid="{E50C8FE4-59BE-4547-9752-27C4B72ADBAA}">
      <text>
        <r>
          <rPr>
            <b/>
            <sz val="9"/>
            <color indexed="81"/>
            <rFont val="ＭＳ Ｐゴシック"/>
            <family val="3"/>
            <charset val="128"/>
          </rPr>
          <t>授業を全回担当しない場合、集中講義については担当期間、講義日をご記入ください。</t>
        </r>
      </text>
    </comment>
    <comment ref="U28" authorId="0" shapeId="0" xr:uid="{56C92488-EC59-42FB-A66F-FE311F0D4BD3}">
      <text>
        <r>
          <rPr>
            <b/>
            <sz val="9"/>
            <color indexed="81"/>
            <rFont val="ＭＳ Ｐゴシック"/>
            <family val="3"/>
            <charset val="128"/>
          </rPr>
          <t>通常「総務部人件費」となりますが、特殊な財源から支出する場合はその財源名をご記入ください。　（例：サバティカル、研究重点、観光副専攻　等）</t>
        </r>
      </text>
    </comment>
    <comment ref="AF28" authorId="0" shapeId="0" xr:uid="{0CFBC011-F050-4F80-A879-41D87297DBC4}">
      <text>
        <r>
          <rPr>
            <b/>
            <sz val="9"/>
            <color indexed="81"/>
            <rFont val="ＭＳ Ｐゴシック"/>
            <family val="3"/>
            <charset val="128"/>
          </rPr>
          <t>委嘱文書の宛名となる所属長をご記入ください。
※○研究科長、△△株式会社××部長　等
※本務がない方、自営業や非常勤の方等で兼業手続きが不要な場合は、空欄可</t>
        </r>
      </text>
    </comment>
    <comment ref="AJ28" authorId="0" shapeId="0" xr:uid="{4C0D9AFE-D509-4F4A-849D-15A4D66074DA}">
      <text>
        <r>
          <rPr>
            <b/>
            <sz val="9"/>
            <color indexed="81"/>
            <rFont val="ＭＳ Ｐゴシック"/>
            <family val="3"/>
            <charset val="128"/>
          </rPr>
          <t>本務先の兼業（人事）事務担当部署を記載してください。</t>
        </r>
      </text>
    </comment>
    <comment ref="AK28" authorId="0" shapeId="0" xr:uid="{CB015A1B-9409-471B-9AE9-1C8EA127C45E}">
      <text>
        <r>
          <rPr>
            <b/>
            <sz val="9"/>
            <color indexed="81"/>
            <rFont val="ＭＳ Ｐゴシック"/>
            <family val="3"/>
            <charset val="128"/>
          </rPr>
          <t>4月より職位の変更や所属の異動等ある場合は記入してください。</t>
        </r>
      </text>
    </comment>
  </commentList>
</comments>
</file>

<file path=xl/sharedStrings.xml><?xml version="1.0" encoding="utf-8"?>
<sst xmlns="http://schemas.openxmlformats.org/spreadsheetml/2006/main" count="127" uniqueCount="86">
  <si>
    <t>２０２１年度非常勤教員候補者名簿</t>
    <rPh sb="4" eb="6">
      <t>ネンド</t>
    </rPh>
    <rPh sb="11" eb="14">
      <t>コウホシャ</t>
    </rPh>
    <phoneticPr fontId="1"/>
  </si>
  <si>
    <t>★作成方法</t>
    <rPh sb="1" eb="3">
      <t>サクセイ</t>
    </rPh>
    <rPh sb="3" eb="5">
      <t>ホウホウ</t>
    </rPh>
    <phoneticPr fontId="3"/>
  </si>
  <si>
    <t>区分</t>
    <rPh sb="0" eb="2">
      <t>クブン</t>
    </rPh>
    <phoneticPr fontId="3"/>
  </si>
  <si>
    <r>
      <t>時給</t>
    </r>
    <r>
      <rPr>
        <sz val="11"/>
        <color rgb="FFFF0000"/>
        <rFont val="游ゴシック Medium"/>
        <family val="3"/>
        <charset val="128"/>
      </rPr>
      <t>（2020年度版</t>
    </r>
    <r>
      <rPr>
        <sz val="10"/>
        <color rgb="FFFF0000"/>
        <rFont val="游ゴシック Medium"/>
        <family val="3"/>
        <charset val="128"/>
      </rPr>
      <t>※変更される予定</t>
    </r>
    <r>
      <rPr>
        <sz val="11"/>
        <color rgb="FFFF0000"/>
        <rFont val="游ゴシック Medium"/>
        <family val="3"/>
        <charset val="128"/>
      </rPr>
      <t>）</t>
    </r>
    <rPh sb="0" eb="2">
      <t>ジキュウ</t>
    </rPh>
    <rPh sb="7" eb="10">
      <t>ネンドバン</t>
    </rPh>
    <rPh sb="11" eb="13">
      <t>ヘンコウ</t>
    </rPh>
    <rPh sb="16" eb="18">
      <t>ヨテイ</t>
    </rPh>
    <phoneticPr fontId="3"/>
  </si>
  <si>
    <t>財源名</t>
    <rPh sb="0" eb="3">
      <t>ザイゲンメイ</t>
    </rPh>
    <phoneticPr fontId="3"/>
  </si>
  <si>
    <t>以下の記載情報は、2020年度に委嘱した非常勤講師の情報（2020年12月10日時点）です。</t>
    <rPh sb="0" eb="2">
      <t>イカ</t>
    </rPh>
    <rPh sb="3" eb="5">
      <t>キサイ</t>
    </rPh>
    <rPh sb="5" eb="7">
      <t>ジョウホウ</t>
    </rPh>
    <rPh sb="13" eb="15">
      <t>ネンド</t>
    </rPh>
    <rPh sb="16" eb="18">
      <t>イショク</t>
    </rPh>
    <rPh sb="20" eb="23">
      <t>ヒジョウキン</t>
    </rPh>
    <rPh sb="23" eb="25">
      <t>コウシ</t>
    </rPh>
    <rPh sb="26" eb="28">
      <t>ジョウホウ</t>
    </rPh>
    <phoneticPr fontId="3"/>
  </si>
  <si>
    <t>講師級</t>
    <rPh sb="0" eb="3">
      <t>コウシキュウ</t>
    </rPh>
    <phoneticPr fontId="3"/>
  </si>
  <si>
    <t>通常の雇用</t>
    <rPh sb="0" eb="2">
      <t>ツウジョウ</t>
    </rPh>
    <rPh sb="3" eb="5">
      <t>コヨウ</t>
    </rPh>
    <phoneticPr fontId="3"/>
  </si>
  <si>
    <t>総務部人件費</t>
    <rPh sb="0" eb="6">
      <t>ソウムブジンケンヒ</t>
    </rPh>
    <phoneticPr fontId="3"/>
  </si>
  <si>
    <t>これをもとに、2021年度の候補者名簿の作成（黄色のところの入力）をお願いします。</t>
    <rPh sb="11" eb="13">
      <t>ネンド</t>
    </rPh>
    <rPh sb="14" eb="17">
      <t>コウホシャ</t>
    </rPh>
    <rPh sb="17" eb="19">
      <t>メイボ</t>
    </rPh>
    <rPh sb="20" eb="22">
      <t>サクセイ</t>
    </rPh>
    <rPh sb="23" eb="25">
      <t>キイロ</t>
    </rPh>
    <rPh sb="30" eb="32">
      <t>ニュウリョク</t>
    </rPh>
    <rPh sb="35" eb="36">
      <t>ネガ</t>
    </rPh>
    <phoneticPr fontId="3"/>
  </si>
  <si>
    <t>准教授級</t>
    <rPh sb="0" eb="4">
      <t>ジュンキョウジュキュウ</t>
    </rPh>
    <phoneticPr fontId="3"/>
  </si>
  <si>
    <t>サバティカル</t>
    <phoneticPr fontId="3"/>
  </si>
  <si>
    <t>①「2021年度科目開講の有無」：開講（非常勤講師の委嘱）の有無について記入ください。</t>
    <rPh sb="6" eb="8">
      <t>ネンド</t>
    </rPh>
    <rPh sb="8" eb="10">
      <t>カモク</t>
    </rPh>
    <rPh sb="10" eb="12">
      <t>カイコウ</t>
    </rPh>
    <rPh sb="13" eb="15">
      <t>ウム</t>
    </rPh>
    <rPh sb="17" eb="19">
      <t>カイコウ</t>
    </rPh>
    <rPh sb="20" eb="23">
      <t>ヒジョウキン</t>
    </rPh>
    <rPh sb="23" eb="25">
      <t>コウシ</t>
    </rPh>
    <rPh sb="26" eb="28">
      <t>イショク</t>
    </rPh>
    <rPh sb="30" eb="32">
      <t>ウム</t>
    </rPh>
    <rPh sb="36" eb="38">
      <t>キニュウ</t>
    </rPh>
    <phoneticPr fontId="3"/>
  </si>
  <si>
    <t>教授級</t>
    <rPh sb="0" eb="3">
      <t>キョウジュキュウ</t>
    </rPh>
    <phoneticPr fontId="3"/>
  </si>
  <si>
    <t>観光副専攻</t>
    <rPh sb="0" eb="5">
      <t>カンコウフクセンコウ</t>
    </rPh>
    <phoneticPr fontId="3"/>
  </si>
  <si>
    <t>都市環境の人件費（観光副専攻）</t>
    <rPh sb="0" eb="2">
      <t>トシ</t>
    </rPh>
    <rPh sb="2" eb="4">
      <t>カンキョウ</t>
    </rPh>
    <rPh sb="5" eb="7">
      <t>ジンケン</t>
    </rPh>
    <rPh sb="7" eb="8">
      <t>ヒ</t>
    </rPh>
    <rPh sb="9" eb="14">
      <t>カンコウフクセンコウ</t>
    </rPh>
    <phoneticPr fontId="3"/>
  </si>
  <si>
    <t>②「講師の変更有無」：科目が開講される場合で、2020年度と異なる講師を依頼する場合に、変更「有」としてください。</t>
    <rPh sb="2" eb="4">
      <t>コウシ</t>
    </rPh>
    <rPh sb="5" eb="7">
      <t>ヘンコウ</t>
    </rPh>
    <rPh sb="7" eb="9">
      <t>ウム</t>
    </rPh>
    <rPh sb="11" eb="13">
      <t>カモク</t>
    </rPh>
    <rPh sb="14" eb="16">
      <t>カイコウ</t>
    </rPh>
    <rPh sb="19" eb="21">
      <t>バアイ</t>
    </rPh>
    <rPh sb="27" eb="29">
      <t>ネンド</t>
    </rPh>
    <rPh sb="30" eb="31">
      <t>コト</t>
    </rPh>
    <rPh sb="33" eb="35">
      <t>コウシ</t>
    </rPh>
    <rPh sb="36" eb="38">
      <t>イライ</t>
    </rPh>
    <rPh sb="40" eb="42">
      <t>バアイ</t>
    </rPh>
    <rPh sb="44" eb="46">
      <t>ヘンコウ</t>
    </rPh>
    <rPh sb="47" eb="48">
      <t>アリ</t>
    </rPh>
    <phoneticPr fontId="3"/>
  </si>
  <si>
    <t>卓越大学院</t>
    <rPh sb="0" eb="2">
      <t>タクエツ</t>
    </rPh>
    <rPh sb="2" eb="5">
      <t>ダイガクイン</t>
    </rPh>
    <phoneticPr fontId="3"/>
  </si>
  <si>
    <t>都市環境の改革推進費（卓越大学院）</t>
    <rPh sb="0" eb="2">
      <t>トシ</t>
    </rPh>
    <rPh sb="2" eb="4">
      <t>カンキョウ</t>
    </rPh>
    <rPh sb="5" eb="10">
      <t>カイカクスイシンヒ</t>
    </rPh>
    <rPh sb="11" eb="16">
      <t>タクエツダイガクイン</t>
    </rPh>
    <phoneticPr fontId="3"/>
  </si>
  <si>
    <t>　講師の変更がある場合は、リストの下にある新規雇用者名簿に情報を記入してください。</t>
    <rPh sb="1" eb="3">
      <t>コウシ</t>
    </rPh>
    <rPh sb="4" eb="6">
      <t>ヘンコウ</t>
    </rPh>
    <rPh sb="9" eb="11">
      <t>バアイ</t>
    </rPh>
    <rPh sb="17" eb="18">
      <t>シタ</t>
    </rPh>
    <rPh sb="21" eb="23">
      <t>シンキ</t>
    </rPh>
    <rPh sb="23" eb="25">
      <t>コヨウ</t>
    </rPh>
    <rPh sb="25" eb="26">
      <t>シャ</t>
    </rPh>
    <rPh sb="26" eb="28">
      <t>メイボ</t>
    </rPh>
    <rPh sb="29" eb="31">
      <t>ジョウホウ</t>
    </rPh>
    <rPh sb="32" eb="34">
      <t>キニュウ</t>
    </rPh>
    <phoneticPr fontId="3"/>
  </si>
  <si>
    <t>国際交流科目</t>
    <rPh sb="0" eb="6">
      <t>コクサイコウリュウカモク</t>
    </rPh>
    <phoneticPr fontId="3"/>
  </si>
  <si>
    <t>企画政策費（国際交流科目）</t>
    <rPh sb="0" eb="5">
      <t>キカクセイサクヒ</t>
    </rPh>
    <rPh sb="6" eb="12">
      <t>コクサイコウリュウカモク</t>
    </rPh>
    <phoneticPr fontId="3"/>
  </si>
  <si>
    <r>
      <t>　</t>
    </r>
    <r>
      <rPr>
        <u/>
        <sz val="10.5"/>
        <rFont val="游ゴシック Medium"/>
        <family val="3"/>
        <charset val="128"/>
      </rPr>
      <t>※開講（委嘱）の予定があるが、非常勤講師候補者が決まっていない場合は②「未定」を選択してください。</t>
    </r>
    <rPh sb="2" eb="4">
      <t>カイコウ</t>
    </rPh>
    <rPh sb="5" eb="7">
      <t>イショク</t>
    </rPh>
    <rPh sb="9" eb="11">
      <t>ヨテイ</t>
    </rPh>
    <rPh sb="16" eb="19">
      <t>ヒジョウキン</t>
    </rPh>
    <rPh sb="19" eb="21">
      <t>コウシ</t>
    </rPh>
    <rPh sb="21" eb="24">
      <t>コウホシャ</t>
    </rPh>
    <rPh sb="25" eb="26">
      <t>キ</t>
    </rPh>
    <rPh sb="32" eb="34">
      <t>バアイ</t>
    </rPh>
    <rPh sb="37" eb="39">
      <t>ミテイ</t>
    </rPh>
    <rPh sb="41" eb="43">
      <t>センタク</t>
    </rPh>
    <phoneticPr fontId="3"/>
  </si>
  <si>
    <t>研究重点</t>
    <rPh sb="0" eb="4">
      <t>ケンキュウジュウテン</t>
    </rPh>
    <phoneticPr fontId="3"/>
  </si>
  <si>
    <t>目的積立金（研究重点教員）</t>
    <rPh sb="0" eb="5">
      <t>モクテキツミタテキン</t>
    </rPh>
    <rPh sb="6" eb="10">
      <t>ケンキュウジュウテン</t>
    </rPh>
    <rPh sb="10" eb="12">
      <t>キョウイン</t>
    </rPh>
    <phoneticPr fontId="3"/>
  </si>
  <si>
    <r>
      <t>③講師に変更はないが登録情報に変更がある場合は、「各種情報の変更の有無」に「有」と記載し、該当箇所を</t>
    </r>
    <r>
      <rPr>
        <u/>
        <sz val="10.5"/>
        <color rgb="FFFF0000"/>
        <rFont val="游ゴシック Medium"/>
        <family val="3"/>
        <charset val="128"/>
      </rPr>
      <t>赤字</t>
    </r>
    <r>
      <rPr>
        <sz val="10.5"/>
        <rFont val="游ゴシック Medium"/>
        <family val="3"/>
        <charset val="128"/>
      </rPr>
      <t>で訂正してください。</t>
    </r>
    <rPh sb="1" eb="3">
      <t>コウシ</t>
    </rPh>
    <rPh sb="4" eb="6">
      <t>ヘンコウ</t>
    </rPh>
    <rPh sb="10" eb="12">
      <t>トウロク</t>
    </rPh>
    <rPh sb="12" eb="14">
      <t>ジョウホウ</t>
    </rPh>
    <rPh sb="15" eb="17">
      <t>ヘンコウ</t>
    </rPh>
    <rPh sb="20" eb="22">
      <t>バアイ</t>
    </rPh>
    <rPh sb="25" eb="27">
      <t>カクシュ</t>
    </rPh>
    <rPh sb="27" eb="29">
      <t>ジョウホウ</t>
    </rPh>
    <rPh sb="30" eb="32">
      <t>ヘンコウ</t>
    </rPh>
    <rPh sb="33" eb="35">
      <t>ウム</t>
    </rPh>
    <rPh sb="38" eb="39">
      <t>アリ</t>
    </rPh>
    <rPh sb="41" eb="43">
      <t>キサイ</t>
    </rPh>
    <rPh sb="45" eb="47">
      <t>ガイトウ</t>
    </rPh>
    <rPh sb="47" eb="49">
      <t>カショ</t>
    </rPh>
    <rPh sb="50" eb="51">
      <t>アカ</t>
    </rPh>
    <rPh sb="51" eb="52">
      <t>ジ</t>
    </rPh>
    <rPh sb="53" eb="55">
      <t>テイセイ</t>
    </rPh>
    <phoneticPr fontId="3"/>
  </si>
  <si>
    <t>外部資金</t>
    <rPh sb="0" eb="2">
      <t>ガイブ</t>
    </rPh>
    <rPh sb="2" eb="4">
      <t>シキン</t>
    </rPh>
    <phoneticPr fontId="3"/>
  </si>
  <si>
    <t>外部資金（科研費、補助金、寄附金等）</t>
    <rPh sb="0" eb="4">
      <t>ガイブシキン</t>
    </rPh>
    <rPh sb="5" eb="8">
      <t>カケンヒ</t>
    </rPh>
    <rPh sb="9" eb="12">
      <t>ホジョキン</t>
    </rPh>
    <rPh sb="13" eb="16">
      <t>キフキン</t>
    </rPh>
    <rPh sb="16" eb="17">
      <t>ナド</t>
    </rPh>
    <phoneticPr fontId="3"/>
  </si>
  <si>
    <t>④2020年度は開講（非常勤講師を委嘱）しておらず、2021年度新規で開講（委嘱）する科目は、新規非常勤候補者名簿に記入してください。</t>
    <rPh sb="5" eb="7">
      <t>ネンド</t>
    </rPh>
    <rPh sb="8" eb="10">
      <t>カイコウ</t>
    </rPh>
    <rPh sb="11" eb="14">
      <t>ヒジョウキン</t>
    </rPh>
    <rPh sb="14" eb="16">
      <t>コウシ</t>
    </rPh>
    <rPh sb="17" eb="19">
      <t>イショク</t>
    </rPh>
    <rPh sb="30" eb="32">
      <t>ネンド</t>
    </rPh>
    <rPh sb="32" eb="34">
      <t>シンキ</t>
    </rPh>
    <rPh sb="35" eb="37">
      <t>カイコウ</t>
    </rPh>
    <rPh sb="38" eb="40">
      <t>イショク</t>
    </rPh>
    <rPh sb="43" eb="45">
      <t>カモク</t>
    </rPh>
    <rPh sb="47" eb="49">
      <t>シンキ</t>
    </rPh>
    <rPh sb="49" eb="52">
      <t>ヒジョウキン</t>
    </rPh>
    <rPh sb="52" eb="55">
      <t>コウホシャ</t>
    </rPh>
    <rPh sb="55" eb="57">
      <t>メイボ</t>
    </rPh>
    <rPh sb="58" eb="60">
      <t>キニュウ</t>
    </rPh>
    <phoneticPr fontId="3"/>
  </si>
  <si>
    <r>
      <t>　</t>
    </r>
    <r>
      <rPr>
        <u/>
        <sz val="10.5"/>
        <rFont val="游ゴシック Medium"/>
        <family val="3"/>
        <charset val="128"/>
      </rPr>
      <t>※開講（委嘱）の予定があるが、非常勤講師候補者が決まっていない場合は「未定」とし、決まっている範囲の科目の情報を記載してください、</t>
    </r>
    <rPh sb="2" eb="4">
      <t>カイコウ</t>
    </rPh>
    <rPh sb="5" eb="7">
      <t>イショク</t>
    </rPh>
    <rPh sb="9" eb="11">
      <t>ヨテイ</t>
    </rPh>
    <rPh sb="16" eb="19">
      <t>ヒジョウキン</t>
    </rPh>
    <rPh sb="19" eb="21">
      <t>コウシ</t>
    </rPh>
    <rPh sb="21" eb="24">
      <t>コウホシャ</t>
    </rPh>
    <rPh sb="25" eb="26">
      <t>キ</t>
    </rPh>
    <rPh sb="32" eb="34">
      <t>バアイ</t>
    </rPh>
    <rPh sb="36" eb="38">
      <t>ミテイ</t>
    </rPh>
    <rPh sb="42" eb="43">
      <t>キ</t>
    </rPh>
    <rPh sb="48" eb="50">
      <t>ハンイ</t>
    </rPh>
    <rPh sb="51" eb="53">
      <t>カモク</t>
    </rPh>
    <rPh sb="54" eb="56">
      <t>ジョウホウ</t>
    </rPh>
    <rPh sb="57" eb="59">
      <t>キサイ</t>
    </rPh>
    <phoneticPr fontId="3"/>
  </si>
  <si>
    <t>１　継続雇用</t>
    <rPh sb="2" eb="4">
      <t>ケイゾク</t>
    </rPh>
    <rPh sb="4" eb="6">
      <t>コヨウ</t>
    </rPh>
    <phoneticPr fontId="3"/>
  </si>
  <si>
    <t>マスタ</t>
    <phoneticPr fontId="3"/>
  </si>
  <si>
    <t>①2021年度開講の有無</t>
    <rPh sb="5" eb="7">
      <t>ネンド</t>
    </rPh>
    <rPh sb="7" eb="9">
      <t>カイコウ</t>
    </rPh>
    <rPh sb="10" eb="12">
      <t>ウム</t>
    </rPh>
    <phoneticPr fontId="3"/>
  </si>
  <si>
    <t>②講師の変更有無</t>
    <rPh sb="1" eb="3">
      <t>コウシ</t>
    </rPh>
    <rPh sb="4" eb="6">
      <t>ヘンコウ</t>
    </rPh>
    <rPh sb="6" eb="8">
      <t>ウム</t>
    </rPh>
    <phoneticPr fontId="3"/>
  </si>
  <si>
    <t>④各種情報の変更の有無</t>
    <rPh sb="1" eb="3">
      <t>カクシュ</t>
    </rPh>
    <rPh sb="3" eb="5">
      <t>ジョウホウ</t>
    </rPh>
    <rPh sb="6" eb="8">
      <t>ヘンコウ</t>
    </rPh>
    <rPh sb="9" eb="11">
      <t>ウム</t>
    </rPh>
    <phoneticPr fontId="3"/>
  </si>
  <si>
    <t>No.</t>
    <phoneticPr fontId="3"/>
  </si>
  <si>
    <t>氏名</t>
    <rPh sb="0" eb="2">
      <t>シメイ</t>
    </rPh>
    <phoneticPr fontId="3"/>
  </si>
  <si>
    <t>フリガナ</t>
    <phoneticPr fontId="3"/>
  </si>
  <si>
    <t>職員番号</t>
    <rPh sb="0" eb="2">
      <t>ショクイン</t>
    </rPh>
    <rPh sb="2" eb="4">
      <t>バンゴウ</t>
    </rPh>
    <phoneticPr fontId="3"/>
  </si>
  <si>
    <t>所属（学科名）</t>
    <rPh sb="0" eb="2">
      <t>ショゾク</t>
    </rPh>
    <rPh sb="3" eb="6">
      <t>ガッカメイ</t>
    </rPh>
    <phoneticPr fontId="3"/>
  </si>
  <si>
    <t>生年月日</t>
    <rPh sb="0" eb="2">
      <t>セイネン</t>
    </rPh>
    <rPh sb="2" eb="4">
      <t>ガッピ</t>
    </rPh>
    <phoneticPr fontId="3"/>
  </si>
  <si>
    <t>年齢</t>
    <rPh sb="0" eb="2">
      <t>ネンレイ</t>
    </rPh>
    <phoneticPr fontId="3"/>
  </si>
  <si>
    <t>授業区分（部/院）</t>
    <rPh sb="0" eb="2">
      <t>ジュギョウ</t>
    </rPh>
    <rPh sb="2" eb="4">
      <t>クブン</t>
    </rPh>
    <rPh sb="5" eb="6">
      <t>ブ</t>
    </rPh>
    <rPh sb="7" eb="8">
      <t>イン</t>
    </rPh>
    <phoneticPr fontId="3"/>
  </si>
  <si>
    <t>授業科目名</t>
    <rPh sb="0" eb="2">
      <t>ジュギョウ</t>
    </rPh>
    <rPh sb="2" eb="5">
      <t>カモクメイ</t>
    </rPh>
    <phoneticPr fontId="3"/>
  </si>
  <si>
    <t>開講期間</t>
    <rPh sb="0" eb="2">
      <t>カイコウ</t>
    </rPh>
    <rPh sb="2" eb="3">
      <t>キ</t>
    </rPh>
    <phoneticPr fontId="3"/>
  </si>
  <si>
    <t>（参考：2020開講期間)</t>
    <rPh sb="8" eb="10">
      <t>カイコウ</t>
    </rPh>
    <rPh sb="10" eb="12">
      <t>キカン</t>
    </rPh>
    <phoneticPr fontId="3"/>
  </si>
  <si>
    <t>時限</t>
    <phoneticPr fontId="3"/>
  </si>
  <si>
    <t>（参考：2020時限）</t>
    <rPh sb="1" eb="3">
      <t>サンコウ</t>
    </rPh>
    <rPh sb="8" eb="10">
      <t>ジゲン</t>
    </rPh>
    <phoneticPr fontId="3"/>
  </si>
  <si>
    <t>登壇日</t>
    <rPh sb="0" eb="3">
      <t>トウダンビ</t>
    </rPh>
    <phoneticPr fontId="3"/>
  </si>
  <si>
    <t>コマ数</t>
    <rPh sb="2" eb="3">
      <t>スウ</t>
    </rPh>
    <phoneticPr fontId="3"/>
  </si>
  <si>
    <t>（参考：2020コマ数）</t>
    <rPh sb="10" eb="11">
      <t>スウ</t>
    </rPh>
    <phoneticPr fontId="3"/>
  </si>
  <si>
    <t>給与水準</t>
    <rPh sb="0" eb="2">
      <t>キュウヨ</t>
    </rPh>
    <rPh sb="2" eb="4">
      <t>スイジュン</t>
    </rPh>
    <phoneticPr fontId="3"/>
  </si>
  <si>
    <t>財源</t>
    <rPh sb="0" eb="2">
      <t>ザイゲン</t>
    </rPh>
    <phoneticPr fontId="3"/>
  </si>
  <si>
    <t>受入教員</t>
    <rPh sb="0" eb="2">
      <t>ウケイレ</t>
    </rPh>
    <rPh sb="2" eb="4">
      <t>キョウイン</t>
    </rPh>
    <phoneticPr fontId="3"/>
  </si>
  <si>
    <t>自宅郵便番号</t>
    <rPh sb="0" eb="2">
      <t>ジタク</t>
    </rPh>
    <rPh sb="2" eb="6">
      <t>ユウビンバンゴウ</t>
    </rPh>
    <phoneticPr fontId="3"/>
  </si>
  <si>
    <t>自宅住所１</t>
    <rPh sb="0" eb="2">
      <t>ジタク</t>
    </rPh>
    <rPh sb="2" eb="4">
      <t>ジュウショ</t>
    </rPh>
    <phoneticPr fontId="3"/>
  </si>
  <si>
    <t>自宅住所２</t>
    <rPh sb="0" eb="2">
      <t>ジタク</t>
    </rPh>
    <rPh sb="2" eb="4">
      <t>ジュウショ</t>
    </rPh>
    <phoneticPr fontId="3"/>
  </si>
  <si>
    <t>連絡先１</t>
    <rPh sb="0" eb="2">
      <t>レンラク</t>
    </rPh>
    <rPh sb="2" eb="3">
      <t>サキ</t>
    </rPh>
    <phoneticPr fontId="3"/>
  </si>
  <si>
    <t>メールアドレス１</t>
    <phoneticPr fontId="3"/>
  </si>
  <si>
    <t>本務先_会社名</t>
    <rPh sb="0" eb="2">
      <t>ホンム</t>
    </rPh>
    <rPh sb="2" eb="3">
      <t>サキ</t>
    </rPh>
    <rPh sb="4" eb="6">
      <t>カイシャ</t>
    </rPh>
    <rPh sb="6" eb="7">
      <t>メイ</t>
    </rPh>
    <phoneticPr fontId="3"/>
  </si>
  <si>
    <t>本務先_部署名</t>
    <rPh sb="0" eb="2">
      <t>ホンム</t>
    </rPh>
    <rPh sb="2" eb="3">
      <t>サキ</t>
    </rPh>
    <rPh sb="4" eb="6">
      <t>ブショ</t>
    </rPh>
    <rPh sb="6" eb="7">
      <t>メイ</t>
    </rPh>
    <phoneticPr fontId="3"/>
  </si>
  <si>
    <t>本務先_職名</t>
    <rPh sb="0" eb="2">
      <t>ホンム</t>
    </rPh>
    <rPh sb="2" eb="3">
      <t>サキ</t>
    </rPh>
    <rPh sb="4" eb="5">
      <t>ショク</t>
    </rPh>
    <rPh sb="5" eb="6">
      <t>メイ</t>
    </rPh>
    <phoneticPr fontId="3"/>
  </si>
  <si>
    <t>本務先への委嘱状　要・不要</t>
    <rPh sb="0" eb="3">
      <t>ホンムサキ</t>
    </rPh>
    <rPh sb="5" eb="8">
      <t>イショクジョウ</t>
    </rPh>
    <rPh sb="9" eb="10">
      <t>ヨウ</t>
    </rPh>
    <rPh sb="11" eb="13">
      <t>フヨウ</t>
    </rPh>
    <phoneticPr fontId="3"/>
  </si>
  <si>
    <t>委嘱状宛名</t>
    <rPh sb="0" eb="2">
      <t>イショク</t>
    </rPh>
    <rPh sb="2" eb="3">
      <t>ジョウ</t>
    </rPh>
    <rPh sb="3" eb="5">
      <t>アテナ</t>
    </rPh>
    <phoneticPr fontId="3"/>
  </si>
  <si>
    <t>本務先郵便番号</t>
    <rPh sb="0" eb="2">
      <t>ホンム</t>
    </rPh>
    <rPh sb="2" eb="3">
      <t>サキ</t>
    </rPh>
    <rPh sb="3" eb="7">
      <t>ユウビンバンゴウ</t>
    </rPh>
    <phoneticPr fontId="3"/>
  </si>
  <si>
    <t>依頼状送付先住所（原則：本務先住所①）</t>
    <rPh sb="0" eb="2">
      <t>イライ</t>
    </rPh>
    <rPh sb="2" eb="3">
      <t>ジョウ</t>
    </rPh>
    <rPh sb="3" eb="5">
      <t>ソウフ</t>
    </rPh>
    <rPh sb="5" eb="6">
      <t>サキ</t>
    </rPh>
    <rPh sb="6" eb="8">
      <t>ジュウショ</t>
    </rPh>
    <rPh sb="9" eb="11">
      <t>ゲンソク</t>
    </rPh>
    <rPh sb="12" eb="14">
      <t>ホンム</t>
    </rPh>
    <rPh sb="14" eb="15">
      <t>サキ</t>
    </rPh>
    <rPh sb="15" eb="17">
      <t>ジュウショ</t>
    </rPh>
    <phoneticPr fontId="3"/>
  </si>
  <si>
    <t>依頼状送付先住所（原則：本務先住所②）
建物名等</t>
    <rPh sb="0" eb="2">
      <t>イライ</t>
    </rPh>
    <rPh sb="2" eb="3">
      <t>ジョウ</t>
    </rPh>
    <rPh sb="3" eb="5">
      <t>ソウフ</t>
    </rPh>
    <rPh sb="5" eb="6">
      <t>サキ</t>
    </rPh>
    <rPh sb="6" eb="8">
      <t>ジュウショ</t>
    </rPh>
    <rPh sb="20" eb="22">
      <t>タテモノ</t>
    </rPh>
    <rPh sb="22" eb="23">
      <t>メイ</t>
    </rPh>
    <rPh sb="23" eb="24">
      <t>トウ</t>
    </rPh>
    <phoneticPr fontId="3"/>
  </si>
  <si>
    <t>書類送付先：宛名
（兼業事務担当部署）</t>
    <rPh sb="0" eb="2">
      <t>ショルイ</t>
    </rPh>
    <rPh sb="2" eb="4">
      <t>ソウフ</t>
    </rPh>
    <rPh sb="4" eb="5">
      <t>サキ</t>
    </rPh>
    <rPh sb="6" eb="8">
      <t>アテナ</t>
    </rPh>
    <rPh sb="10" eb="12">
      <t>ケンギョウ</t>
    </rPh>
    <rPh sb="12" eb="14">
      <t>ジム</t>
    </rPh>
    <rPh sb="14" eb="16">
      <t>タントウ</t>
    </rPh>
    <rPh sb="16" eb="18">
      <t>ブショ</t>
    </rPh>
    <phoneticPr fontId="3"/>
  </si>
  <si>
    <t>備考</t>
    <rPh sb="0" eb="2">
      <t>ビコウ</t>
    </rPh>
    <phoneticPr fontId="3"/>
  </si>
  <si>
    <t>採用年月日（当初）</t>
    <rPh sb="0" eb="2">
      <t>サイヨウ</t>
    </rPh>
    <rPh sb="2" eb="5">
      <t>ネンガッピ</t>
    </rPh>
    <rPh sb="6" eb="8">
      <t>トウショ</t>
    </rPh>
    <phoneticPr fontId="3"/>
  </si>
  <si>
    <t>履歴書の提出</t>
    <rPh sb="0" eb="2">
      <t>リレキ</t>
    </rPh>
    <rPh sb="2" eb="3">
      <t>ショ</t>
    </rPh>
    <rPh sb="4" eb="6">
      <t>テイシュツ</t>
    </rPh>
    <phoneticPr fontId="3"/>
  </si>
  <si>
    <t>２　新規雇用</t>
    <rPh sb="2" eb="4">
      <t>シンキ</t>
    </rPh>
    <rPh sb="4" eb="6">
      <t>コヨウ</t>
    </rPh>
    <phoneticPr fontId="3"/>
  </si>
  <si>
    <t>2020年度から非常勤講師が変更になる場合・2020年度に開講されず2021年度から新たに（or隔年開講等）開講する科目について記載してください。</t>
    <rPh sb="4" eb="6">
      <t>ネンド</t>
    </rPh>
    <rPh sb="8" eb="11">
      <t>ヒジョウキン</t>
    </rPh>
    <rPh sb="11" eb="13">
      <t>コウシ</t>
    </rPh>
    <rPh sb="14" eb="16">
      <t>ヘンコウ</t>
    </rPh>
    <rPh sb="19" eb="21">
      <t>バアイ</t>
    </rPh>
    <rPh sb="26" eb="28">
      <t>ネンド</t>
    </rPh>
    <rPh sb="29" eb="31">
      <t>カイコウ</t>
    </rPh>
    <rPh sb="38" eb="40">
      <t>ネンド</t>
    </rPh>
    <rPh sb="42" eb="43">
      <t>アラ</t>
    </rPh>
    <rPh sb="48" eb="50">
      <t>カクネン</t>
    </rPh>
    <rPh sb="50" eb="52">
      <t>カイコウ</t>
    </rPh>
    <rPh sb="52" eb="53">
      <t>トウ</t>
    </rPh>
    <rPh sb="54" eb="56">
      <t>カイコウ</t>
    </rPh>
    <rPh sb="58" eb="60">
      <t>カモク</t>
    </rPh>
    <rPh sb="64" eb="66">
      <t>キサイ</t>
    </rPh>
    <phoneticPr fontId="3"/>
  </si>
  <si>
    <t>過去の雇用歴
有→継続
無→新規</t>
    <rPh sb="0" eb="2">
      <t>カコ</t>
    </rPh>
    <rPh sb="3" eb="6">
      <t>コヨウレキ</t>
    </rPh>
    <rPh sb="7" eb="8">
      <t>アリ</t>
    </rPh>
    <rPh sb="9" eb="11">
      <t>ケイゾク</t>
    </rPh>
    <rPh sb="12" eb="13">
      <t>ナ</t>
    </rPh>
    <rPh sb="14" eb="16">
      <t>シンキ</t>
    </rPh>
    <phoneticPr fontId="3"/>
  </si>
  <si>
    <t>年齢(度末）</t>
    <rPh sb="0" eb="2">
      <t>ネンレイ</t>
    </rPh>
    <rPh sb="3" eb="4">
      <t>ド</t>
    </rPh>
    <rPh sb="4" eb="5">
      <t>マツ</t>
    </rPh>
    <phoneticPr fontId="3"/>
  </si>
  <si>
    <t>授業区分</t>
    <rPh sb="0" eb="2">
      <t>ジュギョウ</t>
    </rPh>
    <rPh sb="2" eb="4">
      <t>クブン</t>
    </rPh>
    <phoneticPr fontId="3"/>
  </si>
  <si>
    <t>開講期間</t>
    <rPh sb="0" eb="2">
      <t>カイコウ</t>
    </rPh>
    <rPh sb="2" eb="4">
      <t>キカン</t>
    </rPh>
    <phoneticPr fontId="3"/>
  </si>
  <si>
    <t>時限</t>
    <rPh sb="0" eb="2">
      <t>ジゲン</t>
    </rPh>
    <phoneticPr fontId="3"/>
  </si>
  <si>
    <t>開講日、時期</t>
    <rPh sb="0" eb="2">
      <t>カイコウ</t>
    </rPh>
    <rPh sb="2" eb="3">
      <t>ヒ</t>
    </rPh>
    <rPh sb="4" eb="6">
      <t>ジキ</t>
    </rPh>
    <phoneticPr fontId="3"/>
  </si>
  <si>
    <t>本務先_職</t>
    <rPh sb="0" eb="2">
      <t>ホンム</t>
    </rPh>
    <rPh sb="2" eb="3">
      <t>サキ</t>
    </rPh>
    <rPh sb="4" eb="5">
      <t>ショク</t>
    </rPh>
    <phoneticPr fontId="3"/>
  </si>
  <si>
    <t>委嘱状の宛名（所属長）</t>
    <rPh sb="0" eb="2">
      <t>イショク</t>
    </rPh>
    <rPh sb="2" eb="3">
      <t>ジョウ</t>
    </rPh>
    <rPh sb="4" eb="6">
      <t>アテナ</t>
    </rPh>
    <rPh sb="7" eb="10">
      <t>ショゾクチョウ</t>
    </rPh>
    <phoneticPr fontId="3"/>
  </si>
  <si>
    <t>郵便番号</t>
    <rPh sb="0" eb="4">
      <t>ユウビンバンゴウ</t>
    </rPh>
    <phoneticPr fontId="3"/>
  </si>
  <si>
    <t>依頼状送付先住所（原則：本務先住所）</t>
    <rPh sb="0" eb="2">
      <t>イライ</t>
    </rPh>
    <rPh sb="2" eb="3">
      <t>ジョウ</t>
    </rPh>
    <rPh sb="3" eb="5">
      <t>ソウフ</t>
    </rPh>
    <rPh sb="5" eb="6">
      <t>サキ</t>
    </rPh>
    <rPh sb="6" eb="8">
      <t>ジュウショ</t>
    </rPh>
    <rPh sb="9" eb="11">
      <t>ゲンソク</t>
    </rPh>
    <rPh sb="12" eb="14">
      <t>ホンム</t>
    </rPh>
    <rPh sb="14" eb="15">
      <t>サキ</t>
    </rPh>
    <rPh sb="15" eb="17">
      <t>ジュウショ</t>
    </rPh>
    <phoneticPr fontId="3"/>
  </si>
  <si>
    <t>依頼状送付先住所
建物名等</t>
    <rPh sb="0" eb="2">
      <t>イライ</t>
    </rPh>
    <rPh sb="2" eb="3">
      <t>ジョウ</t>
    </rPh>
    <rPh sb="3" eb="5">
      <t>ソウフ</t>
    </rPh>
    <rPh sb="5" eb="6">
      <t>サキ</t>
    </rPh>
    <rPh sb="6" eb="8">
      <t>ジュウショ</t>
    </rPh>
    <rPh sb="9" eb="11">
      <t>タテモノ</t>
    </rPh>
    <rPh sb="11" eb="12">
      <t>メイ</t>
    </rPh>
    <rPh sb="12" eb="13">
      <t>トウ</t>
    </rPh>
    <phoneticPr fontId="3"/>
  </si>
  <si>
    <t xml:space="preserve"> </t>
    <phoneticPr fontId="1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</si>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</sst>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&quot;¥&quot;#,##0_);[Red]\(&quot;¥&quot;#,##0\)"/>
  </numFmts>
  <fonts count="2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theme="1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游ゴシック Medium"/>
      <family val="3"/>
      <charset val="128"/>
    </font>
    <font>
      <sz val="11"/>
      <color rgb="FFFF0000"/>
      <name val="游ゴシック Medium"/>
      <family val="3"/>
      <charset val="128"/>
    </font>
    <font>
      <sz val="10"/>
      <color rgb="FFFF0000"/>
      <name val="游ゴシック Medium"/>
      <family val="3"/>
      <charset val="128"/>
    </font>
    <font>
      <sz val="8"/>
      <color theme="1"/>
      <name val="Meiryo UI"/>
      <family val="3"/>
      <charset val="128"/>
    </font>
    <font>
      <sz val="9"/>
      <color theme="1"/>
      <name val="游ゴシック Medium"/>
      <family val="3"/>
      <charset val="128"/>
    </font>
    <font>
      <u/>
      <sz val="10.5"/>
      <name val="游ゴシック Medium"/>
      <family val="3"/>
      <charset val="128"/>
    </font>
    <font>
      <u/>
      <sz val="10.5"/>
      <color rgb="FFFF0000"/>
      <name val="游ゴシック Medium"/>
      <family val="3"/>
      <charset val="128"/>
    </font>
    <font>
      <sz val="10.5"/>
      <name val="游ゴシック Medium"/>
      <family val="3"/>
      <charset val="128"/>
    </font>
    <font>
      <sz val="10"/>
      <color theme="1"/>
      <name val="游ゴシック Medium"/>
      <family val="3"/>
      <charset val="128"/>
    </font>
    <font>
      <sz val="11"/>
      <color theme="0" tint="-4.9989318521683403E-2"/>
      <name val="游ゴシック Medium"/>
      <family val="3"/>
      <charset val="128"/>
    </font>
    <font>
      <sz val="10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0"/>
      <name val="Meiryo UI"/>
      <family val="3"/>
      <charset val="128"/>
    </font>
    <font>
      <sz val="11"/>
      <name val="游ゴシック Medium"/>
      <family val="3"/>
      <charset val="128"/>
    </font>
    <font>
      <sz val="11"/>
      <color rgb="FFFF0000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theme="1"/>
      <name val="游ゴシック"/>
      <family val="2"/>
      <charset val="128"/>
      <scheme val="minor"/>
    </font>
    <font>
      <b/>
      <sz val="9"/>
      <color indexed="8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shrinkToFit="1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5" fillId="0" borderId="0" xfId="0" applyFont="1">
      <alignment vertical="center"/>
    </xf>
    <xf numFmtId="176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14" fillId="4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 shrinkToFit="1"/>
    </xf>
    <xf numFmtId="0" fontId="14" fillId="5" borderId="1" xfId="0" applyFont="1" applyFill="1" applyBorder="1" applyAlignment="1" applyProtection="1">
      <alignment horizontal="center" vertical="center" shrinkToFit="1"/>
      <protection locked="0"/>
    </xf>
    <xf numFmtId="0" fontId="14" fillId="5" borderId="1" xfId="0" applyFont="1" applyFill="1" applyBorder="1" applyAlignment="1" applyProtection="1">
      <alignment horizontal="center" vertical="center" wrapText="1" shrinkToFit="1"/>
      <protection locked="0"/>
    </xf>
    <xf numFmtId="0" fontId="14" fillId="3" borderId="1" xfId="0" applyFont="1" applyFill="1" applyBorder="1" applyAlignment="1" applyProtection="1">
      <alignment horizontal="center" vertical="center" wrapText="1" shrinkToFit="1"/>
      <protection locked="0"/>
    </xf>
    <xf numFmtId="0" fontId="14" fillId="3" borderId="1" xfId="0" applyFont="1" applyFill="1" applyBorder="1" applyAlignment="1" applyProtection="1">
      <alignment horizontal="center" vertical="center" shrinkToFit="1"/>
      <protection locked="0"/>
    </xf>
    <xf numFmtId="0" fontId="14" fillId="3" borderId="1" xfId="0" applyFont="1" applyFill="1" applyBorder="1" applyAlignment="1">
      <alignment horizontal="center" vertical="center" shrinkToFit="1"/>
    </xf>
    <xf numFmtId="0" fontId="7" fillId="6" borderId="1" xfId="0" applyFont="1" applyFill="1" applyBorder="1" applyAlignment="1" applyProtection="1">
      <alignment horizontal="center" vertical="center" wrapText="1" shrinkToFit="1"/>
      <protection locked="0"/>
    </xf>
    <xf numFmtId="0" fontId="15" fillId="6" borderId="1" xfId="0" applyFont="1" applyFill="1" applyBorder="1" applyAlignment="1" applyProtection="1">
      <alignment horizontal="center" vertical="center" wrapText="1" shrinkToFit="1"/>
      <protection locked="0"/>
    </xf>
    <xf numFmtId="0" fontId="14" fillId="3" borderId="1" xfId="0" applyFont="1" applyFill="1" applyBorder="1" applyAlignment="1">
      <alignment horizontal="center" vertical="center" wrapText="1" shrinkToFit="1"/>
    </xf>
    <xf numFmtId="0" fontId="14" fillId="7" borderId="1" xfId="0" applyFont="1" applyFill="1" applyBorder="1" applyAlignment="1">
      <alignment horizontal="center" vertical="center" wrapText="1" shrinkToFit="1"/>
    </xf>
    <xf numFmtId="0" fontId="14" fillId="5" borderId="1" xfId="0" applyFont="1" applyFill="1" applyBorder="1" applyAlignment="1">
      <alignment horizontal="center" vertical="center" shrinkToFit="1"/>
    </xf>
    <xf numFmtId="0" fontId="14" fillId="8" borderId="1" xfId="0" applyFont="1" applyFill="1" applyBorder="1" applyAlignment="1">
      <alignment horizontal="center" vertical="center" wrapText="1" shrinkToFit="1"/>
    </xf>
    <xf numFmtId="0" fontId="14" fillId="8" borderId="1" xfId="0" applyFont="1" applyFill="1" applyBorder="1" applyAlignment="1">
      <alignment horizontal="center" vertical="center" shrinkToFit="1"/>
    </xf>
    <xf numFmtId="0" fontId="14" fillId="9" borderId="1" xfId="0" applyFont="1" applyFill="1" applyBorder="1" applyAlignment="1">
      <alignment horizontal="center" vertical="center" wrapText="1" shrinkToFit="1"/>
    </xf>
    <xf numFmtId="0" fontId="16" fillId="9" borderId="1" xfId="0" applyFont="1" applyFill="1" applyBorder="1" applyAlignment="1">
      <alignment vertical="center" wrapText="1" shrinkToFit="1"/>
    </xf>
    <xf numFmtId="0" fontId="12" fillId="0" borderId="0" xfId="0" applyFont="1">
      <alignment vertical="center"/>
    </xf>
    <xf numFmtId="0" fontId="4" fillId="10" borderId="1" xfId="0" applyFont="1" applyFill="1" applyBorder="1">
      <alignment vertical="center"/>
    </xf>
    <xf numFmtId="0" fontId="17" fillId="0" borderId="1" xfId="0" applyFont="1" applyBorder="1" applyAlignment="1">
      <alignment horizontal="right" vertical="center"/>
    </xf>
    <xf numFmtId="14" fontId="4" fillId="0" borderId="1" xfId="0" applyNumberFormat="1" applyFont="1" applyBorder="1">
      <alignment vertical="center"/>
    </xf>
    <xf numFmtId="0" fontId="4" fillId="11" borderId="1" xfId="0" applyFont="1" applyFill="1" applyBorder="1">
      <alignment vertical="center"/>
    </xf>
    <xf numFmtId="0" fontId="14" fillId="10" borderId="1" xfId="0" applyFont="1" applyFill="1" applyBorder="1" applyAlignment="1">
      <alignment vertical="center" shrinkToFit="1"/>
    </xf>
    <xf numFmtId="0" fontId="17" fillId="0" borderId="1" xfId="0" applyFont="1" applyBorder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4" fillId="4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horizontal="center" vertical="center" shrinkToFit="1"/>
    </xf>
    <xf numFmtId="0" fontId="14" fillId="11" borderId="2" xfId="0" applyFont="1" applyFill="1" applyBorder="1" applyAlignment="1">
      <alignment horizontal="center" vertical="center" shrinkToFit="1"/>
    </xf>
    <xf numFmtId="0" fontId="16" fillId="8" borderId="1" xfId="0" applyFont="1" applyFill="1" applyBorder="1" applyAlignment="1">
      <alignment horizontal="center" vertical="center" wrapText="1" shrinkToFit="1"/>
    </xf>
    <xf numFmtId="0" fontId="7" fillId="8" borderId="1" xfId="0" applyFont="1" applyFill="1" applyBorder="1" applyAlignment="1">
      <alignment horizontal="center" vertical="center" wrapText="1" shrinkToFit="1"/>
    </xf>
    <xf numFmtId="0" fontId="14" fillId="0" borderId="2" xfId="0" applyFont="1" applyBorder="1">
      <alignment vertical="center"/>
    </xf>
    <xf numFmtId="0" fontId="14" fillId="10" borderId="1" xfId="0" applyFont="1" applyFill="1" applyBorder="1">
      <alignment vertical="center"/>
    </xf>
    <xf numFmtId="0" fontId="14" fillId="11" borderId="2" xfId="0" applyFont="1" applyFill="1" applyBorder="1" applyAlignment="1">
      <alignment vertical="center" shrinkToFit="1"/>
    </xf>
    <xf numFmtId="176" fontId="14" fillId="10" borderId="1" xfId="0" applyNumberFormat="1" applyFont="1" applyFill="1" applyBorder="1" applyAlignment="1">
      <alignment vertical="center" shrinkToFit="1"/>
    </xf>
    <xf numFmtId="0" fontId="14" fillId="10" borderId="1" xfId="0" applyFont="1" applyFill="1" applyBorder="1" applyAlignment="1">
      <alignment horizontal="center" vertical="center" shrinkToFit="1"/>
    </xf>
    <xf numFmtId="0" fontId="20" fillId="10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&#24180;&#24230;&#38750;&#24120;&#21220;&#35611;&#24107;&#25505;&#29992;&#20505;&#35036;&#32773;&#21517;&#31807;&#12304;&#9675;&#9675;&#23398;&#31185;&#12539;&#23398;&#22495;&#123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65288;&#37117;&#65289;&#38750;&#24120;&#21220;&#35611;&#24107;&#21517;&#31807;&#65288;&#24246;&#21209;&#12539;&#37117;&#24066;&#29872;&#22659;&#25945;&#21209;&#65289;\&#38750;&#24120;&#21220;&#25945;&#21729;&#21517;&#31807;_20201130&#37117;&#24066;&#29872;&#22659;&#23398;&#37096;&#12398;&#1241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&#65288;&#37117;&#65289;&#38750;&#24120;&#21220;&#35611;&#24107;&#21517;&#31807;&#65288;&#24246;&#21209;&#12539;&#37117;&#24066;&#29872;&#22659;&#25945;&#21209;&#65289;\&#12304;2020&#12510;&#12473;&#12479;&#12305;&#38750;&#24120;&#21220;&#35611;&#24107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land\1_&#12489;&#12461;&#12517;&#12513;&#12531;&#12488;\B_&#35373;&#35336;\&#35443;&#32048;&#35373;&#35336;\&#12467;&#12540;&#12489;&#35373;&#35336;\05_&#39015;&#23458;&#26908;&#35388;&#28168;\&#20241;&#32887;&#30330;&#20196;&#20107;&#30001;C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非常勤教員名簿2020"/>
      <sheetName val="サンプル2021"/>
      <sheetName val="学部共通2021"/>
      <sheetName val="学域横断2021"/>
      <sheetName val="地理2021"/>
      <sheetName val="基盤2021"/>
      <sheetName val="建築2021"/>
      <sheetName val="応用化学2021"/>
      <sheetName val="非常勤教員名簿2020(前期のみ）"/>
      <sheetName val="観光2021"/>
      <sheetName val="都市政策2021"/>
      <sheetName val="情報2021"/>
      <sheetName val="Sheet1"/>
    </sheetNames>
    <sheetDataSet>
      <sheetData sheetId="0">
        <row r="3">
          <cell r="E3" t="str">
            <v>13011600</v>
          </cell>
          <cell r="F3" t="str">
            <v>K19B5019</v>
          </cell>
          <cell r="G3" t="str">
            <v>都立大</v>
          </cell>
          <cell r="H3" t="str">
            <v>東京都立大学都市環境学部</v>
          </cell>
          <cell r="I3" t="str">
            <v>H3.3.26</v>
          </cell>
          <cell r="J3" t="str">
            <v>女</v>
          </cell>
          <cell r="K3" t="str">
            <v>日本</v>
          </cell>
          <cell r="L3" t="str">
            <v>113-0033</v>
          </cell>
          <cell r="M3" t="str">
            <v>東京都文京区本郷４－７－２－４０２</v>
          </cell>
          <cell r="N3" t="str">
            <v/>
          </cell>
          <cell r="O3" t="str">
            <v/>
          </cell>
          <cell r="P3" t="str">
            <v/>
          </cell>
          <cell r="Q3" t="str">
            <v>m.tan326@gmail.com</v>
          </cell>
          <cell r="R3" t="str">
            <v/>
          </cell>
          <cell r="S3" t="str">
            <v>東京大学</v>
          </cell>
          <cell r="T3" t="str">
            <v>社会科学研究所</v>
          </cell>
          <cell r="U3" t="str">
            <v>助教</v>
          </cell>
          <cell r="V3" t="str">
            <v>R1.8.1</v>
          </cell>
        </row>
        <row r="4">
          <cell r="E4" t="str">
            <v>13010107</v>
          </cell>
          <cell r="F4" t="str">
            <v>K19B5020</v>
          </cell>
          <cell r="G4" t="str">
            <v>都立大</v>
          </cell>
          <cell r="H4" t="str">
            <v>東京都立大学都市環境学部</v>
          </cell>
          <cell r="I4" t="str">
            <v>S61.1.18</v>
          </cell>
          <cell r="J4" t="str">
            <v>男</v>
          </cell>
          <cell r="K4" t="str">
            <v>中国</v>
          </cell>
          <cell r="L4" t="str">
            <v>359-1115</v>
          </cell>
          <cell r="M4" t="str">
            <v>埼玉県所沢市御幸町６－１－５０４号</v>
          </cell>
          <cell r="N4" t="str">
            <v/>
          </cell>
          <cell r="O4" t="str">
            <v/>
          </cell>
          <cell r="P4" t="str">
            <v/>
          </cell>
          <cell r="Q4" t="str">
            <v>wubo@aoni.waseda.jp</v>
          </cell>
          <cell r="R4" t="str">
            <v/>
          </cell>
          <cell r="S4" t="str">
            <v>早稲田大学</v>
          </cell>
          <cell r="T4" t="str">
            <v>人間科学学術院</v>
          </cell>
          <cell r="U4" t="str">
            <v>助教</v>
          </cell>
          <cell r="V4" t="str">
            <v>H31.4.1</v>
          </cell>
        </row>
        <row r="5">
          <cell r="E5" t="str">
            <v>12042251</v>
          </cell>
          <cell r="F5" t="str">
            <v>K19B5024</v>
          </cell>
          <cell r="G5" t="str">
            <v>都立大</v>
          </cell>
          <cell r="H5" t="str">
            <v>東京都立大学都市環境学部</v>
          </cell>
          <cell r="I5" t="str">
            <v>S27.5.13</v>
          </cell>
          <cell r="J5" t="str">
            <v>男</v>
          </cell>
          <cell r="K5" t="str">
            <v>日本</v>
          </cell>
          <cell r="L5" t="str">
            <v>270-2203</v>
          </cell>
          <cell r="M5" t="str">
            <v>千葉県松戸市六高台２－１６－１</v>
          </cell>
          <cell r="N5" t="str">
            <v/>
          </cell>
          <cell r="O5" t="str">
            <v/>
          </cell>
          <cell r="P5" t="str">
            <v/>
          </cell>
          <cell r="Q5" t="str">
            <v>enomoto@tamabi.ac.jp</v>
          </cell>
          <cell r="R5" t="str">
            <v/>
          </cell>
          <cell r="S5" t="str">
            <v>多摩美術大学</v>
          </cell>
          <cell r="T5" t="str">
            <v/>
          </cell>
          <cell r="U5" t="str">
            <v>教授</v>
          </cell>
          <cell r="V5" t="str">
            <v>H28.3.1</v>
          </cell>
        </row>
        <row r="6">
          <cell r="E6" t="str">
            <v>13002830</v>
          </cell>
          <cell r="F6" t="str">
            <v>K19B5021</v>
          </cell>
          <cell r="G6" t="str">
            <v>都立大</v>
          </cell>
          <cell r="H6" t="str">
            <v>東京都立大学都市環境学部</v>
          </cell>
          <cell r="I6" t="str">
            <v>S59.8.24</v>
          </cell>
          <cell r="J6" t="str">
            <v>男</v>
          </cell>
          <cell r="K6" t="str">
            <v>日本</v>
          </cell>
          <cell r="L6" t="str">
            <v>257-0035</v>
          </cell>
          <cell r="M6" t="str">
            <v>神奈川県秦野市本町１丁目１１－１２</v>
          </cell>
          <cell r="N6" t="str">
            <v>レアシス秦野８０１</v>
          </cell>
          <cell r="O6" t="str">
            <v/>
          </cell>
          <cell r="P6" t="str">
            <v/>
          </cell>
          <cell r="Q6" t="str">
            <v>tsuruta824@gmail.com</v>
          </cell>
          <cell r="R6" t="str">
            <v/>
          </cell>
          <cell r="S6" t="str">
            <v>国際医療福祉大学</v>
          </cell>
          <cell r="T6" t="str">
            <v>小田原保健医療学部</v>
          </cell>
          <cell r="U6" t="str">
            <v>専任講師</v>
          </cell>
          <cell r="V6" t="str">
            <v>H29.5.17</v>
          </cell>
        </row>
        <row r="7">
          <cell r="E7" t="str">
            <v>90062094</v>
          </cell>
          <cell r="F7" t="str">
            <v>K19B5967</v>
          </cell>
          <cell r="G7" t="str">
            <v>都立大</v>
          </cell>
          <cell r="H7" t="str">
            <v>東京都立大学都市環境学部</v>
          </cell>
          <cell r="I7" t="str">
            <v>S61.12.20</v>
          </cell>
          <cell r="J7" t="str">
            <v>男</v>
          </cell>
          <cell r="K7" t="str">
            <v>日本</v>
          </cell>
          <cell r="L7" t="str">
            <v>206-0802</v>
          </cell>
          <cell r="M7" t="str">
            <v>東京都稲城市東長沼９５３－３</v>
          </cell>
          <cell r="N7" t="str">
            <v>ラフィネ１０１</v>
          </cell>
          <cell r="O7" t="str">
            <v>080-6506-3999</v>
          </cell>
          <cell r="P7" t="str">
            <v/>
          </cell>
          <cell r="Q7" t="str">
            <v>nemotoyuuki19861220@gmail.com</v>
          </cell>
          <cell r="R7" t="str">
            <v>修士</v>
          </cell>
          <cell r="S7" t="str">
            <v/>
          </cell>
          <cell r="T7" t="str">
            <v/>
          </cell>
          <cell r="U7" t="str">
            <v/>
          </cell>
          <cell r="V7" t="str">
            <v>H28.4.1</v>
          </cell>
        </row>
        <row r="8">
          <cell r="E8" t="str">
            <v>90028155</v>
          </cell>
          <cell r="F8" t="str">
            <v>K19B5489</v>
          </cell>
          <cell r="G8" t="str">
            <v>都立大</v>
          </cell>
          <cell r="H8" t="str">
            <v>東京都立大学都市環境学部</v>
          </cell>
          <cell r="I8" t="str">
            <v>S57.9.17</v>
          </cell>
          <cell r="J8" t="str">
            <v>男</v>
          </cell>
          <cell r="K8" t="str">
            <v>日本</v>
          </cell>
          <cell r="L8" t="str">
            <v>181-0016</v>
          </cell>
          <cell r="M8" t="str">
            <v>東京都三鷹市深大寺２－３３－９</v>
          </cell>
          <cell r="N8" t="str">
            <v/>
          </cell>
          <cell r="O8" t="str">
            <v/>
          </cell>
          <cell r="P8" t="str">
            <v/>
          </cell>
          <cell r="Q8" t="str">
            <v/>
          </cell>
          <cell r="R8" t="str">
            <v/>
          </cell>
          <cell r="S8" t="str">
            <v>法政大学</v>
          </cell>
          <cell r="T8" t="str">
            <v>情報メディア教育研究センター</v>
          </cell>
          <cell r="U8" t="str">
            <v>専任講師</v>
          </cell>
          <cell r="V8" t="str">
            <v>H25.10.1</v>
          </cell>
        </row>
        <row r="9">
          <cell r="E9" t="str">
            <v>13006070</v>
          </cell>
          <cell r="F9" t="str">
            <v>K19B5022</v>
          </cell>
          <cell r="G9" t="str">
            <v>都立大</v>
          </cell>
          <cell r="H9" t="str">
            <v>東京都立大学都市環境学部</v>
          </cell>
          <cell r="I9" t="str">
            <v>S56.11.16</v>
          </cell>
          <cell r="J9" t="str">
            <v>男</v>
          </cell>
          <cell r="K9" t="str">
            <v>日本</v>
          </cell>
          <cell r="L9" t="str">
            <v>223-0064</v>
          </cell>
          <cell r="M9" t="str">
            <v>神奈川県横浜市港北区下田町３－１７－６０－１</v>
          </cell>
          <cell r="N9" t="str">
            <v/>
          </cell>
          <cell r="O9" t="str">
            <v/>
          </cell>
          <cell r="P9" t="str">
            <v/>
          </cell>
          <cell r="Q9" t="str">
            <v>y-hama@toko.hosho.ac.jp</v>
          </cell>
          <cell r="R9" t="str">
            <v/>
          </cell>
          <cell r="S9" t="str">
            <v>東京交通短期大学</v>
          </cell>
          <cell r="T9" t="str">
            <v>運輸科</v>
          </cell>
          <cell r="U9" t="str">
            <v>専任講師</v>
          </cell>
          <cell r="V9" t="str">
            <v>H30.4.12</v>
          </cell>
        </row>
        <row r="10">
          <cell r="E10" t="str">
            <v>13014137</v>
          </cell>
          <cell r="F10" t="str">
            <v>K19B4969</v>
          </cell>
          <cell r="G10" t="str">
            <v>都立大</v>
          </cell>
          <cell r="H10" t="str">
            <v>東京都立大学都市環境学部</v>
          </cell>
          <cell r="I10" t="str">
            <v>H3.6.5</v>
          </cell>
          <cell r="J10" t="str">
            <v>女</v>
          </cell>
          <cell r="K10" t="str">
            <v>日本</v>
          </cell>
          <cell r="L10" t="str">
            <v>358-0023</v>
          </cell>
          <cell r="M10" t="str">
            <v>埼玉県入間市扇台６－７－４</v>
          </cell>
          <cell r="N10" t="str">
            <v/>
          </cell>
          <cell r="O10" t="str">
            <v/>
          </cell>
          <cell r="P10" t="str">
            <v/>
          </cell>
          <cell r="Q10" t="str">
            <v>hfujishiro@fuji.waseda.jp</v>
          </cell>
          <cell r="R10" t="str">
            <v/>
          </cell>
          <cell r="S10" t="str">
            <v>早稲田大学</v>
          </cell>
          <cell r="T10" t="str">
            <v>人間科学学術院</v>
          </cell>
          <cell r="U10" t="str">
            <v>助手</v>
          </cell>
          <cell r="V10" t="str">
            <v>R2.4.1</v>
          </cell>
        </row>
        <row r="11">
          <cell r="E11" t="str">
            <v>12042307</v>
          </cell>
          <cell r="F11" t="str">
            <v>K19B5023</v>
          </cell>
          <cell r="G11" t="str">
            <v>都立大</v>
          </cell>
          <cell r="H11" t="str">
            <v>東京都立大学都市環境学部</v>
          </cell>
          <cell r="I11" t="str">
            <v>S48.2.12</v>
          </cell>
          <cell r="J11" t="str">
            <v>男</v>
          </cell>
          <cell r="K11" t="str">
            <v>日本</v>
          </cell>
          <cell r="L11" t="str">
            <v>174-0064</v>
          </cell>
          <cell r="M11" t="str">
            <v>東京都板橋区中台３－４－８－１０１２</v>
          </cell>
          <cell r="N11" t="str">
            <v/>
          </cell>
          <cell r="O11" t="str">
            <v>090-4547-4044</v>
          </cell>
          <cell r="P11" t="str">
            <v/>
          </cell>
          <cell r="Q11" t="str">
            <v/>
          </cell>
          <cell r="R11" t="str">
            <v/>
          </cell>
          <cell r="S11" t="str">
            <v>帝京大学</v>
          </cell>
          <cell r="T11" t="str">
            <v>教育学部</v>
          </cell>
          <cell r="U11" t="str">
            <v>准教授</v>
          </cell>
          <cell r="V11" t="str">
            <v>H28.3.1</v>
          </cell>
        </row>
        <row r="12">
          <cell r="E12" t="str">
            <v>13014951</v>
          </cell>
          <cell r="F12" t="str">
            <v>K19B5051</v>
          </cell>
          <cell r="G12" t="str">
            <v>都立大</v>
          </cell>
          <cell r="H12" t="str">
            <v>東京都立大学都市環境学部</v>
          </cell>
          <cell r="I12" t="str">
            <v>S58.2.12</v>
          </cell>
          <cell r="J12" t="str">
            <v>女</v>
          </cell>
          <cell r="K12" t="str">
            <v>日本</v>
          </cell>
          <cell r="L12" t="str">
            <v>248-0014</v>
          </cell>
          <cell r="M12" t="str">
            <v>神奈川県鎌倉市由比ヶ浜２丁目２４－３０－４０４</v>
          </cell>
          <cell r="N12" t="str">
            <v/>
          </cell>
          <cell r="O12" t="str">
            <v/>
          </cell>
          <cell r="P12" t="str">
            <v/>
          </cell>
          <cell r="Q12" t="str">
            <v>yuuka@ruri.waseda.jp</v>
          </cell>
          <cell r="R12" t="str">
            <v/>
          </cell>
          <cell r="S12" t="str">
            <v>早稲田大学</v>
          </cell>
          <cell r="T12" t="str">
            <v/>
          </cell>
          <cell r="U12" t="str">
            <v/>
          </cell>
          <cell r="V12" t="str">
            <v>R2.4.1</v>
          </cell>
        </row>
        <row r="13">
          <cell r="E13" t="str">
            <v>13002082</v>
          </cell>
          <cell r="F13" t="str">
            <v>K19B5025</v>
          </cell>
          <cell r="G13" t="str">
            <v>都立大</v>
          </cell>
          <cell r="H13" t="str">
            <v>東京都立大学都市環境学部</v>
          </cell>
          <cell r="I13" t="str">
            <v>S25.1.19</v>
          </cell>
          <cell r="J13" t="str">
            <v>男</v>
          </cell>
          <cell r="K13" t="str">
            <v>日本</v>
          </cell>
          <cell r="L13" t="str">
            <v>104-0032</v>
          </cell>
          <cell r="M13" t="str">
            <v>静岡県富士市厚原１４３４－１５</v>
          </cell>
          <cell r="N13" t="str">
            <v/>
          </cell>
          <cell r="O13" t="str">
            <v/>
          </cell>
          <cell r="P13" t="str">
            <v/>
          </cell>
          <cell r="Q13" t="str">
            <v>yamamatsu@cy.tnc.ne.jp</v>
          </cell>
          <cell r="R13" t="str">
            <v/>
          </cell>
          <cell r="S13" t="str">
            <v>ビック情報株式会社</v>
          </cell>
          <cell r="T13" t="str">
            <v/>
          </cell>
          <cell r="U13" t="str">
            <v>顧問</v>
          </cell>
          <cell r="V13" t="str">
            <v>H29.10.1</v>
          </cell>
        </row>
        <row r="14">
          <cell r="E14" t="str">
            <v>90063856</v>
          </cell>
          <cell r="F14" t="str">
            <v>K19B4970</v>
          </cell>
          <cell r="G14" t="str">
            <v>都立大</v>
          </cell>
          <cell r="H14" t="str">
            <v>東京都立大学都市環境学部地理環境学科</v>
          </cell>
          <cell r="I14" t="str">
            <v>S47.9.30</v>
          </cell>
          <cell r="J14" t="str">
            <v>女</v>
          </cell>
          <cell r="K14" t="str">
            <v>日本</v>
          </cell>
          <cell r="L14" t="str">
            <v>206-0025</v>
          </cell>
          <cell r="M14" t="str">
            <v>東京都多摩市永山３－３－１－３０４</v>
          </cell>
          <cell r="N14" t="str">
            <v/>
          </cell>
          <cell r="O14" t="str">
            <v/>
          </cell>
          <cell r="P14" t="str">
            <v/>
          </cell>
          <cell r="Q14" t="str">
            <v/>
          </cell>
          <cell r="R14" t="str">
            <v>博士</v>
          </cell>
          <cell r="S14" t="str">
            <v>首都大学東京</v>
          </cell>
          <cell r="T14" t="str">
            <v/>
          </cell>
          <cell r="U14" t="str">
            <v>特任研究員</v>
          </cell>
          <cell r="V14" t="str">
            <v>H29.11.1</v>
          </cell>
        </row>
        <row r="15">
          <cell r="E15" t="str">
            <v>12018589</v>
          </cell>
          <cell r="F15" t="str">
            <v>K19B4938</v>
          </cell>
          <cell r="G15" t="str">
            <v>都立大</v>
          </cell>
          <cell r="H15" t="str">
            <v>東京都立大学都市環境学部地理環境学科</v>
          </cell>
          <cell r="I15" t="str">
            <v>S24.11.14</v>
          </cell>
          <cell r="J15" t="str">
            <v>男</v>
          </cell>
          <cell r="K15" t="str">
            <v>日本</v>
          </cell>
          <cell r="L15" t="str">
            <v>145-0076</v>
          </cell>
          <cell r="M15" t="str">
            <v>東京都大田区田園調布南２５－１０－１０４</v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>なし</v>
          </cell>
          <cell r="T15" t="str">
            <v/>
          </cell>
          <cell r="U15" t="str">
            <v/>
          </cell>
          <cell r="V15" t="str">
            <v>H17.10.1</v>
          </cell>
        </row>
        <row r="16">
          <cell r="E16" t="str">
            <v>12042030</v>
          </cell>
          <cell r="F16" t="str">
            <v>K19B4939</v>
          </cell>
          <cell r="G16" t="str">
            <v>都立大</v>
          </cell>
          <cell r="H16" t="str">
            <v>東京都立大学都市環境学部地理環境学科</v>
          </cell>
          <cell r="I16" t="str">
            <v>S54.12.25</v>
          </cell>
          <cell r="J16" t="str">
            <v>男</v>
          </cell>
          <cell r="K16" t="str">
            <v>日本</v>
          </cell>
          <cell r="L16" t="str">
            <v>465-0025</v>
          </cell>
          <cell r="M16" t="str">
            <v>愛知県名古屋市名東区上社３－１４０３－３</v>
          </cell>
          <cell r="N16" t="str">
            <v/>
          </cell>
          <cell r="O16" t="str">
            <v/>
          </cell>
          <cell r="P16" t="str">
            <v/>
          </cell>
          <cell r="Q16" t="str">
            <v>oyagi.hideo@nihon-u.ac.jp</v>
          </cell>
          <cell r="R16" t="str">
            <v/>
          </cell>
          <cell r="S16" t="str">
            <v>南山大学</v>
          </cell>
          <cell r="T16" t="str">
            <v>総合政策学部</v>
          </cell>
          <cell r="U16" t="str">
            <v>准教授</v>
          </cell>
          <cell r="V16" t="str">
            <v>H28.3.1</v>
          </cell>
        </row>
        <row r="17">
          <cell r="E17" t="str">
            <v>12040517</v>
          </cell>
          <cell r="F17" t="str">
            <v>K19B4983</v>
          </cell>
          <cell r="G17" t="str">
            <v>都立大</v>
          </cell>
          <cell r="H17" t="str">
            <v>東京都立大学都市環境科学研究科</v>
          </cell>
          <cell r="I17" t="str">
            <v>S31.4.10</v>
          </cell>
          <cell r="J17" t="str">
            <v>男</v>
          </cell>
          <cell r="K17" t="str">
            <v>日本</v>
          </cell>
          <cell r="L17" t="str">
            <v>136-0073</v>
          </cell>
          <cell r="M17" t="str">
            <v>東京都江東区北砂５－２１－８</v>
          </cell>
          <cell r="N17" t="str">
            <v/>
          </cell>
          <cell r="O17" t="str">
            <v/>
          </cell>
          <cell r="P17" t="str">
            <v/>
          </cell>
          <cell r="Q17" t="str">
            <v>asida@jwwa.or.jp</v>
          </cell>
          <cell r="R17" t="str">
            <v/>
          </cell>
          <cell r="S17" t="str">
            <v>公益社団法人日本水道協会</v>
          </cell>
          <cell r="T17" t="str">
            <v/>
          </cell>
          <cell r="U17" t="str">
            <v>工学部部長</v>
          </cell>
          <cell r="V17" t="str">
            <v>H25.12.1</v>
          </cell>
        </row>
        <row r="18">
          <cell r="E18" t="str">
            <v>12018309</v>
          </cell>
          <cell r="F18" t="str">
            <v>K19B4940</v>
          </cell>
          <cell r="G18" t="str">
            <v>都立大</v>
          </cell>
          <cell r="H18" t="str">
            <v>東京都立大学都市環境学部地理環境学科</v>
          </cell>
          <cell r="I18" t="str">
            <v>S36.8.2</v>
          </cell>
          <cell r="J18" t="str">
            <v>男</v>
          </cell>
          <cell r="K18" t="str">
            <v>日本</v>
          </cell>
          <cell r="L18" t="str">
            <v>132-0025</v>
          </cell>
          <cell r="M18" t="str">
            <v>東京都江戸川区松江４－８－１８－２０８</v>
          </cell>
          <cell r="N18" t="str">
            <v/>
          </cell>
          <cell r="O18" t="str">
            <v/>
          </cell>
          <cell r="P18" t="str">
            <v/>
          </cell>
          <cell r="Q18" t="str">
            <v>kougo_t@yahoo.co.jp</v>
          </cell>
          <cell r="R18" t="str">
            <v/>
          </cell>
          <cell r="S18" t="str">
            <v>東京都立小石川中等教育学校</v>
          </cell>
          <cell r="T18" t="str">
            <v/>
          </cell>
          <cell r="U18" t="str">
            <v>教諭</v>
          </cell>
          <cell r="V18" t="str">
            <v>H17.9.1</v>
          </cell>
        </row>
        <row r="19">
          <cell r="E19" t="str">
            <v>90063716</v>
          </cell>
          <cell r="F19" t="str">
            <v>K19B4972</v>
          </cell>
          <cell r="G19" t="str">
            <v>都立大</v>
          </cell>
          <cell r="H19" t="str">
            <v>東京都立大学都市環境学部地理環境学科</v>
          </cell>
          <cell r="I19" t="str">
            <v>S47.10.26</v>
          </cell>
          <cell r="J19" t="str">
            <v>男</v>
          </cell>
          <cell r="K19" t="str">
            <v>日本</v>
          </cell>
          <cell r="L19" t="str">
            <v>411-0943</v>
          </cell>
          <cell r="M19" t="str">
            <v>静岡県長泉町下土狩７４－１０セピアコート３０４</v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>修士</v>
          </cell>
          <cell r="S19" t="str">
            <v>静岡県富士山世界遺産センター</v>
          </cell>
          <cell r="T19" t="str">
            <v/>
          </cell>
          <cell r="U19" t="str">
            <v>准教授</v>
          </cell>
          <cell r="V19" t="str">
            <v>H29.10.1</v>
          </cell>
        </row>
        <row r="20">
          <cell r="E20" t="str">
            <v>12027162</v>
          </cell>
          <cell r="F20" t="str">
            <v>K19B5032</v>
          </cell>
          <cell r="G20" t="str">
            <v>都立大</v>
          </cell>
          <cell r="H20" t="str">
            <v>東京都立大学都市環境学部地理環境学科</v>
          </cell>
          <cell r="I20" t="str">
            <v>S43.12.26</v>
          </cell>
          <cell r="J20" t="str">
            <v>男</v>
          </cell>
          <cell r="K20" t="str">
            <v>日本</v>
          </cell>
          <cell r="L20" t="str">
            <v>177-0042</v>
          </cell>
          <cell r="M20" t="str">
            <v>東京都練馬区下石神井６－１５－１１</v>
          </cell>
          <cell r="N20" t="str">
            <v/>
          </cell>
          <cell r="O20" t="str">
            <v/>
          </cell>
          <cell r="P20" t="str">
            <v/>
          </cell>
          <cell r="Q20" t="str">
            <v>kobori@drm.or.jp</v>
          </cell>
          <cell r="R20" t="str">
            <v/>
          </cell>
          <cell r="S20" t="str">
            <v>文部科学省</v>
          </cell>
          <cell r="T20" t="str">
            <v>初等中等教育局教科書調査官社会科（地理）</v>
          </cell>
          <cell r="U20" t="str">
            <v>教科書調査官</v>
          </cell>
          <cell r="V20" t="str">
            <v>H24.4.1</v>
          </cell>
        </row>
        <row r="21">
          <cell r="E21" t="str">
            <v>12027511</v>
          </cell>
          <cell r="F21" t="str">
            <v>K21B0105</v>
          </cell>
          <cell r="G21" t="str">
            <v>都立大</v>
          </cell>
          <cell r="H21" t="str">
            <v>東京都立大学都市環境学部地理環境学科</v>
          </cell>
          <cell r="I21" t="str">
            <v>S28.7.1</v>
          </cell>
          <cell r="J21" t="str">
            <v>男</v>
          </cell>
          <cell r="K21" t="str">
            <v>日本</v>
          </cell>
          <cell r="L21" t="str">
            <v>738-0060</v>
          </cell>
          <cell r="M21" t="str">
            <v>広島県廿日市市陽光台２－２－１９</v>
          </cell>
          <cell r="N21" t="str">
            <v/>
          </cell>
          <cell r="O21" t="str">
            <v/>
          </cell>
          <cell r="P21" t="str">
            <v/>
          </cell>
          <cell r="Q21" t="str">
            <v>shima@cts-h.co.jp</v>
          </cell>
          <cell r="R21" t="str">
            <v/>
          </cell>
          <cell r="S21" t="str">
            <v>株式会社シーティーエス</v>
          </cell>
          <cell r="T21" t="str">
            <v>人事総務部</v>
          </cell>
          <cell r="U21" t="str">
            <v>技術指導専門課長</v>
          </cell>
          <cell r="V21" t="str">
            <v>H24.7.1</v>
          </cell>
        </row>
        <row r="22">
          <cell r="E22" t="str">
            <v>90067410</v>
          </cell>
          <cell r="F22" t="str">
            <v>K19B4973</v>
          </cell>
          <cell r="G22" t="str">
            <v>都立大</v>
          </cell>
          <cell r="H22" t="str">
            <v>東京都立大学都市環境学部地理環境学科</v>
          </cell>
          <cell r="I22" t="str">
            <v>H3.1.16</v>
          </cell>
          <cell r="J22" t="str">
            <v>男</v>
          </cell>
          <cell r="K22" t="str">
            <v>日本</v>
          </cell>
          <cell r="L22" t="str">
            <v>192-0355</v>
          </cell>
          <cell r="M22" t="str">
            <v>東京都八王子市堀之内３－３２－８ルクール５０８</v>
          </cell>
          <cell r="N22" t="str">
            <v/>
          </cell>
          <cell r="O22" t="str">
            <v/>
          </cell>
          <cell r="P22" t="str">
            <v/>
          </cell>
          <cell r="Q22" t="str">
            <v/>
          </cell>
          <cell r="R22" t="str">
            <v/>
          </cell>
          <cell r="S22" t="str">
            <v>首都大学東京</v>
          </cell>
          <cell r="T22" t="str">
            <v/>
          </cell>
          <cell r="U22" t="str">
            <v>特任研究員</v>
          </cell>
          <cell r="V22" t="str">
            <v>R1.5.1</v>
          </cell>
        </row>
        <row r="23">
          <cell r="E23" t="str">
            <v>13001981</v>
          </cell>
          <cell r="F23" t="str">
            <v>K19B4974</v>
          </cell>
          <cell r="G23" t="str">
            <v>都立大</v>
          </cell>
          <cell r="H23" t="str">
            <v>東京都立大学都市環境学部地理環境学科</v>
          </cell>
          <cell r="I23" t="str">
            <v>S33.12.18</v>
          </cell>
          <cell r="J23" t="str">
            <v>女</v>
          </cell>
          <cell r="K23" t="str">
            <v>日本</v>
          </cell>
          <cell r="L23" t="str">
            <v>192-0912</v>
          </cell>
          <cell r="M23" t="str">
            <v>東京都八王子市絹ヶ丘１－４２－７</v>
          </cell>
          <cell r="N23" t="str">
            <v/>
          </cell>
          <cell r="O23" t="str">
            <v/>
          </cell>
          <cell r="P23" t="str">
            <v/>
          </cell>
          <cell r="Q23" t="str">
            <v/>
          </cell>
          <cell r="R23" t="str">
            <v/>
          </cell>
          <cell r="S23" t="str">
            <v>株式会社東京地図研究社</v>
          </cell>
          <cell r="T23" t="str">
            <v/>
          </cell>
          <cell r="U23" t="str">
            <v>代表取締役社長</v>
          </cell>
          <cell r="V23" t="str">
            <v>H29.4.1</v>
          </cell>
        </row>
        <row r="24">
          <cell r="E24" t="str">
            <v>13010093</v>
          </cell>
          <cell r="F24" t="str">
            <v>K19B5014</v>
          </cell>
          <cell r="G24" t="str">
            <v>都立大</v>
          </cell>
          <cell r="H24" t="str">
            <v>東京都立大学都市環境科学研究科</v>
          </cell>
          <cell r="I24" t="str">
            <v>H4.11.12</v>
          </cell>
          <cell r="J24" t="str">
            <v>男</v>
          </cell>
          <cell r="K24" t="str">
            <v>インドネシア</v>
          </cell>
          <cell r="L24" t="str">
            <v>153-0065</v>
          </cell>
          <cell r="M24" t="str">
            <v>東京都目黒区中町２－２２－５－１０１</v>
          </cell>
          <cell r="N24" t="str">
            <v/>
          </cell>
          <cell r="O24" t="str">
            <v/>
          </cell>
          <cell r="P24" t="str">
            <v/>
          </cell>
          <cell r="Q24" t="str">
            <v>andraditya.r@gmail.com</v>
          </cell>
          <cell r="R24" t="str">
            <v/>
          </cell>
          <cell r="S24" t="str">
            <v>ＳＴＹＬＥＲ　Ｉｎｃ．</v>
          </cell>
          <cell r="T24" t="str">
            <v>デザインチーム</v>
          </cell>
          <cell r="U24" t="str">
            <v>リードグラフィックデザイナー</v>
          </cell>
          <cell r="V24" t="str">
            <v>R1.9.1</v>
          </cell>
        </row>
        <row r="25">
          <cell r="E25" t="str">
            <v>13013734</v>
          </cell>
          <cell r="F25" t="str">
            <v>K21B0106</v>
          </cell>
          <cell r="G25" t="str">
            <v>都立大</v>
          </cell>
          <cell r="H25" t="str">
            <v>東京都立大学都市環境学部地理環境学科</v>
          </cell>
          <cell r="I25" t="str">
            <v>S55.1.18</v>
          </cell>
          <cell r="J25" t="str">
            <v>男</v>
          </cell>
          <cell r="K25" t="str">
            <v>日本</v>
          </cell>
          <cell r="L25" t="str">
            <v>182-0025</v>
          </cell>
          <cell r="M25" t="str">
            <v>東京都調布市多摩川１－８－１西調布住宅２－４３２</v>
          </cell>
          <cell r="N25" t="str">
            <v/>
          </cell>
          <cell r="O25" t="str">
            <v/>
          </cell>
          <cell r="P25" t="str">
            <v/>
          </cell>
          <cell r="Q25" t="str">
            <v/>
          </cell>
          <cell r="R25" t="str">
            <v/>
          </cell>
          <cell r="S25" t="str">
            <v>総務省消防庁消防大学校消防研究センター</v>
          </cell>
          <cell r="T25" t="str">
            <v>技術研究部</v>
          </cell>
          <cell r="U25" t="str">
            <v>主任研究官</v>
          </cell>
          <cell r="V25" t="str">
            <v>R2.4.1</v>
          </cell>
        </row>
        <row r="26">
          <cell r="E26" t="str">
            <v>12019135</v>
          </cell>
          <cell r="F26" t="str">
            <v>K19B4975</v>
          </cell>
          <cell r="G26" t="str">
            <v>都立大</v>
          </cell>
          <cell r="H26" t="str">
            <v>東京都立大学都市環境学部地理環境学科</v>
          </cell>
          <cell r="I26" t="str">
            <v>S33.3.5</v>
          </cell>
          <cell r="J26" t="str">
            <v>男</v>
          </cell>
          <cell r="K26" t="str">
            <v>日本</v>
          </cell>
          <cell r="L26" t="str">
            <v>285-0858</v>
          </cell>
          <cell r="M26" t="str">
            <v>千葉県佐倉市ユーカリが丘７－２４－１－３０７</v>
          </cell>
          <cell r="N26" t="str">
            <v/>
          </cell>
          <cell r="O26" t="str">
            <v/>
          </cell>
          <cell r="P26" t="str">
            <v/>
          </cell>
          <cell r="Q26" t="str">
            <v>t-tobase@wec.or.jp</v>
          </cell>
          <cell r="R26" t="str">
            <v/>
          </cell>
          <cell r="S26" t="str">
            <v>電源開発株式会社</v>
          </cell>
          <cell r="T26" t="str">
            <v/>
          </cell>
          <cell r="U26" t="str">
            <v>特任研究員</v>
          </cell>
          <cell r="V26" t="str">
            <v>H18.8.1</v>
          </cell>
        </row>
        <row r="27">
          <cell r="E27" t="str">
            <v>13013742</v>
          </cell>
          <cell r="F27" t="str">
            <v>K19B4942</v>
          </cell>
          <cell r="G27" t="str">
            <v>都立大</v>
          </cell>
          <cell r="H27" t="str">
            <v>東京都立大学都市環境学部地理環境学科</v>
          </cell>
          <cell r="I27" t="str">
            <v>S33.7.15</v>
          </cell>
          <cell r="J27" t="str">
            <v>男</v>
          </cell>
          <cell r="K27" t="str">
            <v>日本</v>
          </cell>
          <cell r="L27" t="str">
            <v>244-0803</v>
          </cell>
          <cell r="M27" t="str">
            <v>神奈川県横浜市戸塚区平戸町１２１９－１</v>
          </cell>
          <cell r="N27" t="str">
            <v>緑の街４－３０５</v>
          </cell>
          <cell r="O27" t="str">
            <v/>
          </cell>
          <cell r="P27" t="str">
            <v/>
          </cell>
          <cell r="Q27" t="str">
            <v>a.naiki@nifty.com</v>
          </cell>
          <cell r="R27" t="str">
            <v/>
          </cell>
          <cell r="S27" t="str">
            <v>なし</v>
          </cell>
          <cell r="T27" t="str">
            <v/>
          </cell>
          <cell r="U27" t="str">
            <v/>
          </cell>
          <cell r="V27" t="str">
            <v>R2.4.1</v>
          </cell>
        </row>
        <row r="28">
          <cell r="E28" t="str">
            <v>90063066</v>
          </cell>
          <cell r="F28" t="str">
            <v>K19B4976</v>
          </cell>
          <cell r="G28" t="str">
            <v>都立大</v>
          </cell>
          <cell r="H28" t="str">
            <v>東京都立大学都市環境学部地理環境学科</v>
          </cell>
          <cell r="I28" t="str">
            <v>S62.6.21</v>
          </cell>
          <cell r="J28" t="str">
            <v>男</v>
          </cell>
          <cell r="K28" t="str">
            <v>日本</v>
          </cell>
          <cell r="L28" t="str">
            <v>250-0852</v>
          </cell>
          <cell r="M28" t="str">
            <v>神奈川県小田原市栢山１２５番ＭＧＭ　ＢＬＤＧ．Ｉ－１０２</v>
          </cell>
          <cell r="N28" t="str">
            <v/>
          </cell>
          <cell r="O28" t="str">
            <v/>
          </cell>
          <cell r="P28" t="str">
            <v/>
          </cell>
          <cell r="Q28" t="str">
            <v>nishizawa@nh.kanagawa-museum.jp</v>
          </cell>
          <cell r="R28" t="str">
            <v/>
          </cell>
          <cell r="S28" t="str">
            <v>神奈川県立生命の星・地球博物館</v>
          </cell>
          <cell r="T28" t="str">
            <v/>
          </cell>
          <cell r="U28" t="str">
            <v>学芸員</v>
          </cell>
          <cell r="V28" t="str">
            <v>H29.4.1</v>
          </cell>
        </row>
        <row r="29">
          <cell r="E29" t="str">
            <v>13005413</v>
          </cell>
          <cell r="F29" t="str">
            <v>K19B4977</v>
          </cell>
          <cell r="G29" t="str">
            <v>都立大</v>
          </cell>
          <cell r="H29" t="str">
            <v>東京都立大学都市環境学部地理環境学科</v>
          </cell>
          <cell r="I29" t="str">
            <v>S31.8.8</v>
          </cell>
          <cell r="J29" t="str">
            <v>男</v>
          </cell>
          <cell r="K29" t="str">
            <v>日本</v>
          </cell>
          <cell r="L29" t="str">
            <v>194-0031</v>
          </cell>
          <cell r="M29" t="str">
            <v>東京都町田市南大谷１４３１－８</v>
          </cell>
          <cell r="N29" t="str">
            <v/>
          </cell>
          <cell r="O29" t="str">
            <v/>
          </cell>
          <cell r="P29" t="str">
            <v/>
          </cell>
          <cell r="Q29" t="str">
            <v>nemosun@y8.dion.ne.jp</v>
          </cell>
          <cell r="R29" t="str">
            <v/>
          </cell>
          <cell r="S29" t="str">
            <v>神奈川大学</v>
          </cell>
          <cell r="T29" t="str">
            <v>人間科学部</v>
          </cell>
          <cell r="U29" t="str">
            <v>特任准教授</v>
          </cell>
          <cell r="V29" t="str">
            <v>H30.10.1</v>
          </cell>
        </row>
        <row r="30">
          <cell r="E30" t="str">
            <v>90017374</v>
          </cell>
          <cell r="F30" t="str">
            <v>K19B4978</v>
          </cell>
          <cell r="G30" t="str">
            <v>都立大</v>
          </cell>
          <cell r="H30" t="str">
            <v>東京都立大学都市環境学部地理環境学科</v>
          </cell>
          <cell r="I30" t="str">
            <v>S46.10.27</v>
          </cell>
          <cell r="J30" t="str">
            <v>男</v>
          </cell>
          <cell r="K30" t="str">
            <v>日本</v>
          </cell>
          <cell r="L30" t="str">
            <v>236-0012</v>
          </cell>
          <cell r="M30" t="str">
            <v>神奈川県横浜市金沢区柴町３２－３０Ｍステージ海の公園３０４</v>
          </cell>
          <cell r="N30" t="str">
            <v/>
          </cell>
          <cell r="O30" t="str">
            <v/>
          </cell>
          <cell r="P30" t="str">
            <v/>
          </cell>
          <cell r="Q30" t="str">
            <v/>
          </cell>
          <cell r="R30" t="str">
            <v/>
          </cell>
          <cell r="S30" t="str">
            <v>首都大学東京</v>
          </cell>
          <cell r="T30" t="str">
            <v/>
          </cell>
          <cell r="U30" t="str">
            <v>特任准教授</v>
          </cell>
          <cell r="V30" t="str">
            <v>H26.4.1</v>
          </cell>
        </row>
        <row r="31">
          <cell r="E31" t="str">
            <v>12027383</v>
          </cell>
          <cell r="F31" t="str">
            <v>K19B4971</v>
          </cell>
          <cell r="G31" t="str">
            <v>都立大</v>
          </cell>
          <cell r="H31" t="str">
            <v>東京都立大学都市環境科学研究科</v>
          </cell>
          <cell r="I31" t="str">
            <v>S33.9.16</v>
          </cell>
          <cell r="J31" t="str">
            <v>男</v>
          </cell>
          <cell r="K31" t="str">
            <v>日本</v>
          </cell>
          <cell r="L31" t="str">
            <v>606-8353</v>
          </cell>
          <cell r="M31" t="str">
            <v>京都府京都市左京区正往寺町４６２－２－６０２</v>
          </cell>
          <cell r="N31" t="str">
            <v/>
          </cell>
          <cell r="O31" t="str">
            <v/>
          </cell>
          <cell r="P31" t="str">
            <v/>
          </cell>
          <cell r="Q31" t="str">
            <v>kajii.yoshizumi.7e@kyoto-u.ac.jp</v>
          </cell>
          <cell r="R31" t="str">
            <v/>
          </cell>
          <cell r="S31" t="str">
            <v>京都大学大学院</v>
          </cell>
          <cell r="T31" t="str">
            <v>地球環境学堂</v>
          </cell>
          <cell r="U31" t="str">
            <v>教授</v>
          </cell>
          <cell r="V31" t="str">
            <v>H14.4.1</v>
          </cell>
        </row>
        <row r="32">
          <cell r="E32" t="str">
            <v>13013769</v>
          </cell>
          <cell r="F32" t="str">
            <v>K19B5026</v>
          </cell>
          <cell r="G32" t="str">
            <v>都立大</v>
          </cell>
          <cell r="H32" t="str">
            <v>東京都立大学都市環境学部地理環境学科</v>
          </cell>
          <cell r="I32" t="str">
            <v>S50.3.13</v>
          </cell>
          <cell r="J32" t="str">
            <v>男</v>
          </cell>
          <cell r="K32" t="str">
            <v>日本</v>
          </cell>
          <cell r="L32" t="str">
            <v>270-0164</v>
          </cell>
          <cell r="M32" t="str">
            <v>千葉県流山市流山２５０９</v>
          </cell>
          <cell r="N32" t="str">
            <v/>
          </cell>
          <cell r="O32" t="str">
            <v/>
          </cell>
          <cell r="P32" t="str">
            <v/>
          </cell>
          <cell r="Q32" t="str">
            <v>hirota@biol.tsukuba.ac.jp</v>
          </cell>
          <cell r="R32" t="str">
            <v/>
          </cell>
          <cell r="S32" t="str">
            <v>国立大学法人筑波大学</v>
          </cell>
          <cell r="T32" t="str">
            <v>生命環境系</v>
          </cell>
          <cell r="U32" t="str">
            <v>准教授</v>
          </cell>
          <cell r="V32" t="str">
            <v>R2.10.1</v>
          </cell>
        </row>
        <row r="33">
          <cell r="E33" t="str">
            <v>90018818</v>
          </cell>
          <cell r="F33" t="str">
            <v>K19B4979</v>
          </cell>
          <cell r="G33" t="str">
            <v>都立大</v>
          </cell>
          <cell r="H33" t="str">
            <v>東京都立大学都市環境学部地理環境学科</v>
          </cell>
          <cell r="I33" t="str">
            <v>S30.3.26</v>
          </cell>
          <cell r="J33" t="str">
            <v>男</v>
          </cell>
          <cell r="K33" t="str">
            <v>日本</v>
          </cell>
          <cell r="L33" t="str">
            <v>305-0033</v>
          </cell>
          <cell r="M33" t="str">
            <v>茨城県つくば市東新井１６－１－１１０４</v>
          </cell>
          <cell r="N33" t="str">
            <v/>
          </cell>
          <cell r="O33" t="str">
            <v/>
          </cell>
          <cell r="P33" t="str">
            <v/>
          </cell>
          <cell r="Q33" t="str">
            <v/>
          </cell>
          <cell r="R33" t="str">
            <v/>
          </cell>
          <cell r="S33" t="str">
            <v>首都大学東京</v>
          </cell>
          <cell r="T33" t="str">
            <v/>
          </cell>
          <cell r="U33" t="str">
            <v>特任教授</v>
          </cell>
          <cell r="V33" t="str">
            <v>H27.4.1</v>
          </cell>
        </row>
        <row r="34">
          <cell r="E34" t="str">
            <v>13009851</v>
          </cell>
          <cell r="F34" t="str">
            <v>K19B4980</v>
          </cell>
          <cell r="G34" t="str">
            <v>都立大</v>
          </cell>
          <cell r="H34" t="str">
            <v>東京都立大学都市環境学部地理環境学科</v>
          </cell>
          <cell r="I34" t="str">
            <v>S32.11.16</v>
          </cell>
          <cell r="J34" t="str">
            <v>男</v>
          </cell>
          <cell r="K34" t="str">
            <v>日本</v>
          </cell>
          <cell r="L34" t="str">
            <v>180-0003</v>
          </cell>
          <cell r="M34" t="str">
            <v>東京都武蔵野市吉祥寺南町３－３１－７</v>
          </cell>
          <cell r="N34" t="str">
            <v/>
          </cell>
          <cell r="O34" t="str">
            <v/>
          </cell>
          <cell r="P34" t="str">
            <v/>
          </cell>
          <cell r="Q34" t="str">
            <v>masudak@tmu.ac.jp</v>
          </cell>
          <cell r="R34" t="str">
            <v/>
          </cell>
          <cell r="S34" t="str">
            <v>首都大学東京</v>
          </cell>
          <cell r="T34" t="str">
            <v/>
          </cell>
          <cell r="U34" t="str">
            <v>客員教授</v>
          </cell>
          <cell r="V34" t="str">
            <v>H31.4.1</v>
          </cell>
        </row>
        <row r="35">
          <cell r="E35" t="str">
            <v>90017064</v>
          </cell>
          <cell r="F35" t="str">
            <v>K19B4981</v>
          </cell>
          <cell r="G35" t="str">
            <v>都立大</v>
          </cell>
          <cell r="H35" t="str">
            <v>東京都立大学都市環境学部地理環境学科</v>
          </cell>
          <cell r="I35" t="str">
            <v>S47.6.19</v>
          </cell>
          <cell r="J35" t="str">
            <v>男</v>
          </cell>
          <cell r="K35" t="str">
            <v>日本</v>
          </cell>
          <cell r="L35" t="str">
            <v>151-0073</v>
          </cell>
          <cell r="M35" t="str">
            <v>東京都渋谷区笹塚１－１１－１１－１０４</v>
          </cell>
          <cell r="N35" t="str">
            <v/>
          </cell>
          <cell r="O35" t="str">
            <v/>
          </cell>
          <cell r="P35" t="str">
            <v/>
          </cell>
          <cell r="Q35" t="str">
            <v/>
          </cell>
          <cell r="R35" t="str">
            <v>博士</v>
          </cell>
          <cell r="S35" t="str">
            <v>首都大学東京</v>
          </cell>
          <cell r="T35" t="str">
            <v/>
          </cell>
          <cell r="U35" t="str">
            <v>特任助教</v>
          </cell>
          <cell r="V35" t="str">
            <v>H26.4.1</v>
          </cell>
        </row>
        <row r="36">
          <cell r="E36" t="str">
            <v>13013777</v>
          </cell>
          <cell r="F36" t="str">
            <v>K19B4944</v>
          </cell>
          <cell r="G36" t="str">
            <v>都立大</v>
          </cell>
          <cell r="H36" t="str">
            <v>東京都立大学都市環境学部地理環境学科</v>
          </cell>
          <cell r="I36" t="str">
            <v>S36.8.5</v>
          </cell>
          <cell r="J36" t="str">
            <v>男</v>
          </cell>
          <cell r="K36" t="str">
            <v>日本</v>
          </cell>
          <cell r="L36" t="str">
            <v>604-8415</v>
          </cell>
          <cell r="M36" t="str">
            <v>京都府京都市中京区西ノ京栂尾町１０３－５０１</v>
          </cell>
          <cell r="N36" t="str">
            <v/>
          </cell>
          <cell r="O36" t="str">
            <v/>
          </cell>
          <cell r="P36" t="str">
            <v/>
          </cell>
          <cell r="Q36" t="str">
            <v>yano@lt.ritsumei.ac.jp</v>
          </cell>
          <cell r="R36" t="str">
            <v/>
          </cell>
          <cell r="S36" t="str">
            <v>立命館大学</v>
          </cell>
          <cell r="T36" t="str">
            <v>文学部</v>
          </cell>
          <cell r="U36" t="str">
            <v>教授</v>
          </cell>
          <cell r="V36" t="str">
            <v>R2.4.1</v>
          </cell>
        </row>
        <row r="37">
          <cell r="E37" t="str">
            <v>13005669</v>
          </cell>
          <cell r="F37" t="str">
            <v>K19B5033</v>
          </cell>
          <cell r="G37" t="str">
            <v>都立大</v>
          </cell>
          <cell r="H37" t="str">
            <v>東京都立大学都市環境学部地理環境学科</v>
          </cell>
          <cell r="I37" t="str">
            <v>S28.3.18</v>
          </cell>
          <cell r="J37" t="str">
            <v>男</v>
          </cell>
          <cell r="K37" t="str">
            <v>日本</v>
          </cell>
          <cell r="L37" t="str">
            <v>164-0012</v>
          </cell>
          <cell r="M37" t="str">
            <v>東京都中野区本町２－４１－４</v>
          </cell>
          <cell r="N37" t="str">
            <v/>
          </cell>
          <cell r="O37" t="str">
            <v/>
          </cell>
          <cell r="P37" t="str">
            <v/>
          </cell>
          <cell r="Q37" t="str">
            <v>syamakw@gmail.com</v>
          </cell>
          <cell r="R37" t="str">
            <v/>
          </cell>
          <cell r="S37" t="str">
            <v>日本大学</v>
          </cell>
          <cell r="T37" t="str">
            <v>文理学部</v>
          </cell>
          <cell r="U37" t="str">
            <v>特任教授</v>
          </cell>
          <cell r="V37" t="str">
            <v>H30.10.1</v>
          </cell>
        </row>
        <row r="38">
          <cell r="E38" t="str">
            <v>12027103</v>
          </cell>
          <cell r="F38" t="str">
            <v>K19B4982</v>
          </cell>
          <cell r="G38" t="str">
            <v>都立大</v>
          </cell>
          <cell r="H38" t="str">
            <v>東京都立大学都市環境学部地理環境学科</v>
          </cell>
          <cell r="I38" t="str">
            <v>S46.10.7</v>
          </cell>
          <cell r="J38" t="str">
            <v>男</v>
          </cell>
          <cell r="K38" t="str">
            <v>日本</v>
          </cell>
          <cell r="L38" t="str">
            <v>277-0882</v>
          </cell>
          <cell r="M38" t="str">
            <v>千葉県柏市柏の葉６－３－７－８０１</v>
          </cell>
          <cell r="N38" t="str">
            <v/>
          </cell>
          <cell r="O38" t="str">
            <v/>
          </cell>
          <cell r="P38" t="str">
            <v/>
          </cell>
          <cell r="Q38" t="str">
            <v>hiro@aori.u-tokyo.ac.jp</v>
          </cell>
          <cell r="R38" t="str">
            <v/>
          </cell>
          <cell r="S38" t="str">
            <v>東京大学大気海洋研究所</v>
          </cell>
          <cell r="T38" t="str">
            <v/>
          </cell>
          <cell r="U38" t="str">
            <v>教授</v>
          </cell>
          <cell r="V38" t="str">
            <v>H24.4.1</v>
          </cell>
        </row>
        <row r="39">
          <cell r="E39" t="str">
            <v>90065981</v>
          </cell>
          <cell r="F39" t="str">
            <v>K19B4991</v>
          </cell>
          <cell r="G39" t="str">
            <v>都立大</v>
          </cell>
          <cell r="H39" t="str">
            <v>東京都立大学都市環境学部都市基盤環境学科</v>
          </cell>
          <cell r="I39" t="str">
            <v>S61.5.30</v>
          </cell>
          <cell r="J39" t="str">
            <v>男</v>
          </cell>
          <cell r="K39" t="str">
            <v>インド</v>
          </cell>
          <cell r="L39" t="str">
            <v>131-0034</v>
          </cell>
          <cell r="M39" t="str">
            <v>東京都墨田区堤通２丁目１３番１－３１１号</v>
          </cell>
          <cell r="N39" t="str">
            <v>コーシャハイム白鬚東</v>
          </cell>
          <cell r="O39" t="str">
            <v/>
          </cell>
          <cell r="P39" t="str">
            <v/>
          </cell>
          <cell r="Q39" t="str">
            <v/>
          </cell>
          <cell r="R39" t="str">
            <v/>
          </cell>
          <cell r="S39" t="str">
            <v>首都大学東京</v>
          </cell>
          <cell r="T39" t="str">
            <v/>
          </cell>
          <cell r="U39" t="str">
            <v>特任助教</v>
          </cell>
          <cell r="V39" t="str">
            <v>H27.4.1</v>
          </cell>
        </row>
        <row r="40">
          <cell r="E40" t="str">
            <v>13001914</v>
          </cell>
          <cell r="F40" t="str">
            <v>K21B0111</v>
          </cell>
          <cell r="G40" t="str">
            <v>都立大</v>
          </cell>
          <cell r="H40" t="str">
            <v>東京都立大学都市環境科学研究科</v>
          </cell>
          <cell r="I40" t="str">
            <v>S52.8.25</v>
          </cell>
          <cell r="J40" t="str">
            <v>男</v>
          </cell>
          <cell r="K40" t="str">
            <v>日本</v>
          </cell>
          <cell r="L40" t="str">
            <v>191-0033</v>
          </cell>
          <cell r="M40" t="str">
            <v>東京都日野市百草９７１－１６６</v>
          </cell>
          <cell r="N40" t="str">
            <v/>
          </cell>
          <cell r="O40" t="str">
            <v/>
          </cell>
          <cell r="P40" t="str">
            <v/>
          </cell>
          <cell r="Q40" t="str">
            <v>tsunematsu-n@tokyokankyo.jp</v>
          </cell>
          <cell r="R40" t="str">
            <v/>
          </cell>
          <cell r="S40" t="str">
            <v>公益財団法人東京都環境公社</v>
          </cell>
          <cell r="T40" t="str">
            <v>東京都環境科学研究所</v>
          </cell>
          <cell r="U40" t="str">
            <v>研究員</v>
          </cell>
          <cell r="V40" t="str">
            <v>H29.4.1</v>
          </cell>
        </row>
        <row r="41">
          <cell r="E41" t="str">
            <v>12041271</v>
          </cell>
          <cell r="F41" t="str">
            <v>K19B4984</v>
          </cell>
          <cell r="G41" t="str">
            <v>都立大</v>
          </cell>
          <cell r="H41" t="str">
            <v>東京都立大学都市環境学部都市基盤環境学科</v>
          </cell>
          <cell r="I41" t="str">
            <v>S52.10.28</v>
          </cell>
          <cell r="J41" t="str">
            <v>男</v>
          </cell>
          <cell r="K41" t="str">
            <v/>
          </cell>
          <cell r="L41" t="str">
            <v>202-0005</v>
          </cell>
          <cell r="M41" t="str">
            <v>東京都西東京市住吉町３－１０－２５－９０３</v>
          </cell>
          <cell r="N41" t="str">
            <v/>
          </cell>
          <cell r="O41" t="str">
            <v/>
          </cell>
          <cell r="P41" t="str">
            <v/>
          </cell>
          <cell r="Q41" t="str">
            <v/>
          </cell>
          <cell r="R41" t="str">
            <v/>
          </cell>
          <cell r="S41" t="str">
            <v>フジテコム株式会社</v>
          </cell>
          <cell r="T41" t="str">
            <v>技術開発グループ</v>
          </cell>
          <cell r="U41" t="str">
            <v>テクニカルフェロー</v>
          </cell>
          <cell r="V41" t="str">
            <v>H27.5.1</v>
          </cell>
        </row>
        <row r="42">
          <cell r="E42" t="str">
            <v>13009869</v>
          </cell>
          <cell r="F42" t="str">
            <v>K19B5034</v>
          </cell>
          <cell r="G42" t="str">
            <v>都立大</v>
          </cell>
          <cell r="H42" t="str">
            <v>東京都立大学都市環境学部都市基盤環境学科</v>
          </cell>
          <cell r="I42" t="str">
            <v>S56.7.8</v>
          </cell>
          <cell r="J42" t="str">
            <v>男</v>
          </cell>
          <cell r="K42" t="str">
            <v>日本</v>
          </cell>
          <cell r="L42" t="str">
            <v>270-0139</v>
          </cell>
          <cell r="M42" t="str">
            <v>千葉県流山市おおたかの森南１－１８７－５９</v>
          </cell>
          <cell r="N42" t="str">
            <v/>
          </cell>
          <cell r="O42" t="str">
            <v/>
          </cell>
          <cell r="P42" t="str">
            <v/>
          </cell>
          <cell r="Q42" t="str">
            <v>iino-s@tokyokankyo.jp</v>
          </cell>
          <cell r="R42" t="str">
            <v/>
          </cell>
          <cell r="S42" t="str">
            <v>国立研究開発法人国立環境研究所</v>
          </cell>
          <cell r="T42" t="str">
            <v>福島支部</v>
          </cell>
          <cell r="U42" t="str">
            <v/>
          </cell>
          <cell r="V42" t="str">
            <v>R1.10.1</v>
          </cell>
        </row>
        <row r="43">
          <cell r="E43" t="str">
            <v>12040045</v>
          </cell>
          <cell r="F43" t="str">
            <v>K19B4985</v>
          </cell>
          <cell r="G43" t="str">
            <v>都立大</v>
          </cell>
          <cell r="H43" t="str">
            <v>東京都立大学都市環境学部都市基盤環境学科</v>
          </cell>
          <cell r="I43" t="str">
            <v>S45.6.23</v>
          </cell>
          <cell r="J43" t="str">
            <v>男</v>
          </cell>
          <cell r="K43" t="str">
            <v>日本</v>
          </cell>
          <cell r="L43" t="str">
            <v>183-0027</v>
          </cell>
          <cell r="M43" t="str">
            <v>東京都府中市本町２－１３－４２</v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>公益財団法人鉄道総合技術研究所</v>
          </cell>
          <cell r="T43" t="str">
            <v>鉄道力学研究部構造力学</v>
          </cell>
          <cell r="U43" t="str">
            <v>研究室長</v>
          </cell>
          <cell r="V43" t="str">
            <v>H25.4.1</v>
          </cell>
        </row>
        <row r="44">
          <cell r="E44" t="str">
            <v>13013785</v>
          </cell>
          <cell r="F44" t="str">
            <v>K19B4945</v>
          </cell>
          <cell r="G44" t="str">
            <v>都立大</v>
          </cell>
          <cell r="H44" t="str">
            <v>東京都立大学都市環境学部都市基盤環境学科</v>
          </cell>
          <cell r="I44" t="str">
            <v>S34.10.29</v>
          </cell>
          <cell r="J44" t="str">
            <v>男</v>
          </cell>
          <cell r="K44" t="str">
            <v>日本</v>
          </cell>
          <cell r="L44" t="str">
            <v>338-0004</v>
          </cell>
          <cell r="M44" t="str">
            <v>埼玉県さいたま市中央区本町西３－１５－３－１０９</v>
          </cell>
          <cell r="N44" t="str">
            <v/>
          </cell>
          <cell r="O44" t="str">
            <v/>
          </cell>
          <cell r="P44" t="str">
            <v/>
          </cell>
          <cell r="Q44" t="str">
            <v>itohm-wakka@aqua.biglobe.ne.jp</v>
          </cell>
          <cell r="R44" t="str">
            <v/>
          </cell>
          <cell r="S44" t="str">
            <v>公益財団法人水道技術研究センター</v>
          </cell>
          <cell r="T44" t="str">
            <v/>
          </cell>
          <cell r="U44" t="str">
            <v>技術顧問</v>
          </cell>
          <cell r="V44" t="str">
            <v>R2.4.1</v>
          </cell>
        </row>
        <row r="45">
          <cell r="E45" t="str">
            <v>04681410</v>
          </cell>
          <cell r="F45" t="str">
            <v>K19B4986</v>
          </cell>
          <cell r="G45" t="str">
            <v>都立大</v>
          </cell>
          <cell r="H45" t="str">
            <v>東京都立大学都市環境学部都市基盤環境学科</v>
          </cell>
          <cell r="I45" t="str">
            <v>S27.1.31</v>
          </cell>
          <cell r="J45" t="str">
            <v>女</v>
          </cell>
          <cell r="K45" t="str">
            <v>日本</v>
          </cell>
          <cell r="L45" t="str">
            <v>252-0302</v>
          </cell>
          <cell r="M45" t="str">
            <v>神奈川県相模原市南区上鶴間１－３０－８</v>
          </cell>
          <cell r="N45" t="str">
            <v/>
          </cell>
          <cell r="O45" t="str">
            <v/>
          </cell>
          <cell r="P45" t="str">
            <v/>
          </cell>
          <cell r="Q45" t="str">
            <v/>
          </cell>
          <cell r="R45" t="str">
            <v/>
          </cell>
          <cell r="S45" t="str">
            <v>首都大学東京</v>
          </cell>
          <cell r="T45" t="str">
            <v/>
          </cell>
          <cell r="U45" t="str">
            <v>特任教授</v>
          </cell>
          <cell r="V45" t="str">
            <v>S57.10.1</v>
          </cell>
        </row>
        <row r="46">
          <cell r="E46" t="str">
            <v>13014978</v>
          </cell>
          <cell r="F46" t="str">
            <v>K19B5053</v>
          </cell>
          <cell r="G46" t="str">
            <v>都立大</v>
          </cell>
          <cell r="H46" t="str">
            <v>東京都立大学都市環境学部都市基盤環境学科</v>
          </cell>
          <cell r="I46" t="str">
            <v>H3.11.29</v>
          </cell>
          <cell r="J46" t="str">
            <v>男</v>
          </cell>
          <cell r="K46" t="str">
            <v>日本</v>
          </cell>
          <cell r="L46" t="str">
            <v>206-0804</v>
          </cell>
          <cell r="M46" t="str">
            <v>東京都稲城市百村２１１０－３</v>
          </cell>
          <cell r="N46" t="str">
            <v/>
          </cell>
          <cell r="O46" t="str">
            <v/>
          </cell>
          <cell r="P46" t="str">
            <v/>
          </cell>
          <cell r="Q46" t="str">
            <v>iwashita-shingo1@ed.tmu.ac.jp</v>
          </cell>
          <cell r="R46" t="str">
            <v/>
          </cell>
          <cell r="S46" t="str">
            <v>首都大学東京</v>
          </cell>
          <cell r="T46" t="str">
            <v/>
          </cell>
          <cell r="U46" t="str">
            <v>博士研究員</v>
          </cell>
          <cell r="V46" t="str">
            <v>R2.4.1</v>
          </cell>
        </row>
        <row r="47">
          <cell r="E47" t="str">
            <v>13009877</v>
          </cell>
          <cell r="F47" t="str">
            <v>K21B0112</v>
          </cell>
          <cell r="G47" t="str">
            <v>都立大</v>
          </cell>
          <cell r="H47" t="str">
            <v>東京都立大学都市環境学部都市基盤環境学科</v>
          </cell>
          <cell r="I47" t="str">
            <v>S42.3.29</v>
          </cell>
          <cell r="J47" t="str">
            <v>男</v>
          </cell>
          <cell r="K47" t="str">
            <v>日本</v>
          </cell>
          <cell r="L47" t="str">
            <v>177-0053</v>
          </cell>
          <cell r="M47" t="str">
            <v>東京都練馬区関町南２－２９－４</v>
          </cell>
          <cell r="N47" t="str">
            <v/>
          </cell>
          <cell r="O47" t="str">
            <v/>
          </cell>
          <cell r="P47" t="str">
            <v/>
          </cell>
          <cell r="Q47" t="str">
            <v>ueno-h@tokyokankyo.jp</v>
          </cell>
          <cell r="R47" t="str">
            <v/>
          </cell>
          <cell r="S47" t="str">
            <v>公益財団法人東京都環境公社</v>
          </cell>
          <cell r="T47" t="str">
            <v>東京都環境科学研究所</v>
          </cell>
          <cell r="U47" t="str">
            <v>環境資源研究科長</v>
          </cell>
          <cell r="V47" t="str">
            <v>R1.10.1</v>
          </cell>
        </row>
        <row r="48">
          <cell r="E48" t="str">
            <v>13001931</v>
          </cell>
          <cell r="F48" t="str">
            <v>K21B0116</v>
          </cell>
          <cell r="G48" t="str">
            <v>都立大</v>
          </cell>
          <cell r="H48" t="str">
            <v>東京都立大学都市環境学部都市基盤環境学科</v>
          </cell>
          <cell r="I48" t="str">
            <v>S47.6.29</v>
          </cell>
          <cell r="J48" t="str">
            <v>男</v>
          </cell>
          <cell r="K48" t="str">
            <v>日本</v>
          </cell>
          <cell r="L48" t="str">
            <v>165-0022</v>
          </cell>
          <cell r="M48" t="str">
            <v>東京都中野区江古田３－１４－１３－３２９</v>
          </cell>
          <cell r="N48" t="str">
            <v/>
          </cell>
          <cell r="O48" t="str">
            <v/>
          </cell>
          <cell r="P48" t="str">
            <v/>
          </cell>
          <cell r="Q48" t="str">
            <v>Tomo_Oikawa@member.metro.tokyo.jp</v>
          </cell>
          <cell r="R48" t="str">
            <v/>
          </cell>
          <cell r="S48" t="str">
            <v>東京都水道局</v>
          </cell>
          <cell r="T48" t="str">
            <v>東部第二支所荒川営業所給水課</v>
          </cell>
          <cell r="U48" t="str">
            <v>課長</v>
          </cell>
          <cell r="V48" t="str">
            <v>H29.10.1</v>
          </cell>
        </row>
        <row r="49">
          <cell r="E49" t="str">
            <v>13007815</v>
          </cell>
          <cell r="F49" t="str">
            <v>K19B5901</v>
          </cell>
          <cell r="G49" t="str">
            <v>都立大</v>
          </cell>
          <cell r="H49" t="str">
            <v>東京都立大学都市環境学部都市基盤環境学科</v>
          </cell>
          <cell r="I49" t="str">
            <v>S37.1.5</v>
          </cell>
          <cell r="J49" t="str">
            <v>男</v>
          </cell>
          <cell r="K49" t="str">
            <v>日本</v>
          </cell>
          <cell r="L49" t="str">
            <v>225-0005</v>
          </cell>
          <cell r="M49" t="str">
            <v>神奈川県横浜市青葉区荏子田２－９－４６</v>
          </cell>
          <cell r="N49" t="str">
            <v/>
          </cell>
          <cell r="O49" t="str">
            <v>045-901-8219</v>
          </cell>
          <cell r="P49" t="str">
            <v/>
          </cell>
          <cell r="Q49" t="str">
            <v>ohtake@oriconsul.com</v>
          </cell>
          <cell r="R49" t="str">
            <v/>
          </cell>
          <cell r="S49" t="str">
            <v>株式会社オリエンタルコンサルタンツ</v>
          </cell>
          <cell r="T49" t="str">
            <v/>
          </cell>
          <cell r="U49" t="str">
            <v>構造部次長</v>
          </cell>
          <cell r="V49" t="str">
            <v>H30.10.1</v>
          </cell>
        </row>
        <row r="50">
          <cell r="E50" t="str">
            <v>13002031</v>
          </cell>
          <cell r="F50" t="str">
            <v>K21B0113</v>
          </cell>
          <cell r="G50" t="str">
            <v>都立大</v>
          </cell>
          <cell r="H50" t="str">
            <v>東京都立大学都市環境学部都市基盤環境学科</v>
          </cell>
          <cell r="I50" t="str">
            <v>S40.11.12</v>
          </cell>
          <cell r="J50" t="str">
            <v>男</v>
          </cell>
          <cell r="K50" t="str">
            <v>日本</v>
          </cell>
          <cell r="L50" t="str">
            <v>270-2261</v>
          </cell>
          <cell r="M50" t="str">
            <v>千葉県松戸市常盤平７－２９－１１</v>
          </cell>
          <cell r="N50" t="str">
            <v/>
          </cell>
          <cell r="O50" t="str">
            <v/>
          </cell>
          <cell r="P50" t="str">
            <v/>
          </cell>
          <cell r="Q50" t="str">
            <v/>
          </cell>
          <cell r="R50" t="str">
            <v/>
          </cell>
          <cell r="S50" t="str">
            <v>東日本高速道路株式会社</v>
          </cell>
          <cell r="T50" t="str">
            <v/>
          </cell>
          <cell r="U50" t="str">
            <v>技術・環境部調査役</v>
          </cell>
          <cell r="V50" t="str">
            <v>H29.4.1</v>
          </cell>
        </row>
        <row r="51">
          <cell r="E51" t="str">
            <v>13002821</v>
          </cell>
          <cell r="F51" t="str">
            <v>K19B4987</v>
          </cell>
          <cell r="G51" t="str">
            <v>都立大</v>
          </cell>
          <cell r="H51" t="str">
            <v>東京都立大学都市環境学部都市基盤環境学科</v>
          </cell>
          <cell r="I51" t="str">
            <v>S35.11.21</v>
          </cell>
          <cell r="J51" t="str">
            <v>男</v>
          </cell>
          <cell r="K51" t="str">
            <v>日本</v>
          </cell>
          <cell r="L51" t="str">
            <v>166-0001</v>
          </cell>
          <cell r="M51" t="str">
            <v>東京都杉並区阿佐ヶ谷北１－８－２０</v>
          </cell>
          <cell r="N51" t="str">
            <v/>
          </cell>
          <cell r="O51" t="str">
            <v/>
          </cell>
          <cell r="P51" t="str">
            <v/>
          </cell>
          <cell r="Q51" t="str">
            <v>makoto.ohashi@pg8.so-net.ne.jp</v>
          </cell>
          <cell r="R51" t="str">
            <v/>
          </cell>
          <cell r="S51" t="str">
            <v>アジア航測株式会社</v>
          </cell>
          <cell r="T51" t="str">
            <v>先端技術研究所</v>
          </cell>
          <cell r="U51" t="str">
            <v>高度専門職</v>
          </cell>
          <cell r="V51" t="str">
            <v>H29.5.10</v>
          </cell>
        </row>
        <row r="52">
          <cell r="E52" t="str">
            <v>13015371</v>
          </cell>
          <cell r="F52" t="str">
            <v>K21B0128</v>
          </cell>
          <cell r="G52" t="str">
            <v>都立大</v>
          </cell>
          <cell r="H52" t="str">
            <v>東京都立大学都市環境学部都市基盤環境学科</v>
          </cell>
          <cell r="I52" t="str">
            <v>S40.9.20</v>
          </cell>
          <cell r="J52" t="str">
            <v>男</v>
          </cell>
          <cell r="K52" t="str">
            <v>日本</v>
          </cell>
          <cell r="L52" t="str">
            <v>272-0134</v>
          </cell>
          <cell r="M52" t="str">
            <v>千葉県市川市入船１１－１９－４０２</v>
          </cell>
          <cell r="N52" t="str">
            <v/>
          </cell>
          <cell r="O52" t="str">
            <v/>
          </cell>
          <cell r="P52" t="str">
            <v/>
          </cell>
          <cell r="Q52" t="str">
            <v>Mitsumoto_Ono@member.metro.tokyo.jp</v>
          </cell>
          <cell r="R52" t="str">
            <v/>
          </cell>
          <cell r="S52" t="str">
            <v>東京都土木技術支援・人材センター</v>
          </cell>
          <cell r="T52" t="str">
            <v/>
          </cell>
          <cell r="U52" t="str">
            <v>技術支援課長</v>
          </cell>
          <cell r="V52" t="str">
            <v>R2.10.1</v>
          </cell>
        </row>
        <row r="53">
          <cell r="E53" t="str">
            <v>12040037</v>
          </cell>
          <cell r="F53" t="str">
            <v>K19B4988</v>
          </cell>
          <cell r="G53" t="str">
            <v>都立大</v>
          </cell>
          <cell r="H53" t="str">
            <v>東京都立大学都市環境学部都市基盤環境学科</v>
          </cell>
          <cell r="I53" t="str">
            <v>S32.2.13</v>
          </cell>
          <cell r="J53" t="str">
            <v>男</v>
          </cell>
          <cell r="K53" t="str">
            <v>日本</v>
          </cell>
          <cell r="L53" t="str">
            <v>114-0015</v>
          </cell>
          <cell r="M53" t="str">
            <v>東京都北区中里３－２４－２</v>
          </cell>
          <cell r="N53" t="str">
            <v>駒込ガーデンテラスＥ－５</v>
          </cell>
          <cell r="O53" t="str">
            <v/>
          </cell>
          <cell r="P53" t="str">
            <v/>
          </cell>
          <cell r="Q53" t="str">
            <v>onodasgr@gmail.com</v>
          </cell>
          <cell r="R53" t="str">
            <v/>
          </cell>
          <cell r="S53" t="str">
            <v>公益財団法人　鉄道総合技術研究所</v>
          </cell>
          <cell r="T53" t="str">
            <v>情報管理部</v>
          </cell>
          <cell r="U53" t="str">
            <v>担当部長</v>
          </cell>
          <cell r="V53" t="str">
            <v>H25.4.1</v>
          </cell>
        </row>
        <row r="54">
          <cell r="E54" t="str">
            <v>13005472</v>
          </cell>
          <cell r="F54" t="str">
            <v>K19B4989</v>
          </cell>
          <cell r="G54" t="str">
            <v>都立大</v>
          </cell>
          <cell r="H54" t="str">
            <v>東京都立大学都市環境学部都市基盤環境学科</v>
          </cell>
          <cell r="I54" t="str">
            <v>S32.5.16</v>
          </cell>
          <cell r="J54" t="str">
            <v>男</v>
          </cell>
          <cell r="K54" t="str">
            <v>日本</v>
          </cell>
          <cell r="L54" t="str">
            <v>270-1132</v>
          </cell>
          <cell r="M54" t="str">
            <v>千葉県我孫子市湖北台１－１１－７</v>
          </cell>
          <cell r="N54" t="str">
            <v/>
          </cell>
          <cell r="O54" t="str">
            <v/>
          </cell>
          <cell r="P54" t="str">
            <v/>
          </cell>
          <cell r="Q54" t="str">
            <v>kaieda@criepi.denken.or.jp</v>
          </cell>
          <cell r="R54" t="str">
            <v/>
          </cell>
          <cell r="S54" t="str">
            <v>一般財団法人　電力中央研究所</v>
          </cell>
          <cell r="T54" t="str">
            <v>地球工学研究所</v>
          </cell>
          <cell r="U54" t="str">
            <v>首席研究員</v>
          </cell>
          <cell r="V54" t="str">
            <v>H30.10.1</v>
          </cell>
        </row>
        <row r="55">
          <cell r="E55" t="str">
            <v>90018982</v>
          </cell>
          <cell r="F55" t="str">
            <v>K19B4990</v>
          </cell>
          <cell r="G55" t="str">
            <v>都立大</v>
          </cell>
          <cell r="H55" t="str">
            <v>東京都立大学都市環境学部都市基盤環境学科</v>
          </cell>
          <cell r="I55" t="str">
            <v>S49.5.14</v>
          </cell>
          <cell r="J55" t="str">
            <v>男</v>
          </cell>
          <cell r="K55" t="str">
            <v>日本</v>
          </cell>
          <cell r="L55" t="str">
            <v>133-0065</v>
          </cell>
          <cell r="M55" t="str">
            <v>東京都江戸川区南篠崎町３－２０－１</v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>首都大学東京</v>
          </cell>
          <cell r="T55" t="str">
            <v/>
          </cell>
          <cell r="U55" t="str">
            <v>特任准教授</v>
          </cell>
          <cell r="V55" t="str">
            <v>H24.4.1</v>
          </cell>
        </row>
        <row r="56">
          <cell r="E56" t="str">
            <v>13013793</v>
          </cell>
          <cell r="F56" t="str">
            <v>K21B0107</v>
          </cell>
          <cell r="G56" t="str">
            <v>都立大</v>
          </cell>
          <cell r="H56" t="str">
            <v>東京都立大学都市環境学部都市基盤環境学科</v>
          </cell>
          <cell r="I56" t="str">
            <v>S41.9.3</v>
          </cell>
          <cell r="J56" t="str">
            <v>男</v>
          </cell>
          <cell r="K56" t="str">
            <v>日本</v>
          </cell>
          <cell r="L56" t="str">
            <v>144-0051</v>
          </cell>
          <cell r="M56" t="str">
            <v>東京都大田区西蒲田４－１３－１３－１０２</v>
          </cell>
          <cell r="N56" t="str">
            <v/>
          </cell>
          <cell r="O56" t="str">
            <v/>
          </cell>
          <cell r="P56" t="str">
            <v/>
          </cell>
          <cell r="Q56" t="str">
            <v>koizumi-h@tokyokankyo.jp</v>
          </cell>
          <cell r="R56" t="str">
            <v/>
          </cell>
          <cell r="S56" t="str">
            <v>公益財団法人東京都環境公社</v>
          </cell>
          <cell r="T56" t="str">
            <v>東京都環境科学研究所</v>
          </cell>
          <cell r="U56" t="str">
            <v>主任研究員</v>
          </cell>
          <cell r="V56" t="str">
            <v>R2.10.1</v>
          </cell>
        </row>
        <row r="57">
          <cell r="E57" t="str">
            <v>13013807</v>
          </cell>
          <cell r="F57" t="str">
            <v>K21B0108</v>
          </cell>
          <cell r="G57" t="str">
            <v>都立大</v>
          </cell>
          <cell r="H57" t="str">
            <v>東京都立大学都市環境学部都市基盤環境学科</v>
          </cell>
          <cell r="I57" t="str">
            <v>S41.8.20</v>
          </cell>
          <cell r="J57" t="str">
            <v>男</v>
          </cell>
          <cell r="K57" t="str">
            <v>日本</v>
          </cell>
          <cell r="L57" t="str">
            <v>181-0012</v>
          </cell>
          <cell r="M57" t="str">
            <v>東京都三鷹市上連雀２－１９－６</v>
          </cell>
          <cell r="N57" t="str">
            <v/>
          </cell>
          <cell r="O57" t="str">
            <v/>
          </cell>
          <cell r="P57" t="str">
            <v/>
          </cell>
          <cell r="Q57" t="str">
            <v>t.komiya@jice.or.jp</v>
          </cell>
          <cell r="R57" t="str">
            <v/>
          </cell>
          <cell r="S57" t="str">
            <v>一般財団法人国土技術研究センター</v>
          </cell>
          <cell r="T57" t="str">
            <v/>
          </cell>
          <cell r="U57" t="str">
            <v>首席研究員</v>
          </cell>
          <cell r="V57" t="str">
            <v>R2.10.1</v>
          </cell>
        </row>
        <row r="58">
          <cell r="E58" t="str">
            <v>12027332</v>
          </cell>
          <cell r="F58" t="str">
            <v>K19B4992</v>
          </cell>
          <cell r="G58" t="str">
            <v>都立大</v>
          </cell>
          <cell r="H58" t="str">
            <v>東京都立大学都市環境学部都市基盤環境学科</v>
          </cell>
          <cell r="I58" t="str">
            <v>S27.10.31</v>
          </cell>
          <cell r="J58" t="str">
            <v>男</v>
          </cell>
          <cell r="K58" t="str">
            <v>日本</v>
          </cell>
          <cell r="L58" t="str">
            <v>195-0072</v>
          </cell>
          <cell r="M58" t="str">
            <v>東京都町田市金井６－１４－１６</v>
          </cell>
          <cell r="N58" t="str">
            <v/>
          </cell>
          <cell r="O58" t="str">
            <v/>
          </cell>
          <cell r="P58" t="str">
            <v/>
          </cell>
          <cell r="Q58" t="str">
            <v/>
          </cell>
          <cell r="R58" t="str">
            <v/>
          </cell>
          <cell r="S58" t="str">
            <v>ファイベックス株式会社</v>
          </cell>
          <cell r="T58" t="str">
            <v/>
          </cell>
          <cell r="U58" t="str">
            <v>代表取締役社長</v>
          </cell>
          <cell r="V58" t="str">
            <v>H24.4.1</v>
          </cell>
        </row>
        <row r="59">
          <cell r="E59" t="str">
            <v>12025721</v>
          </cell>
          <cell r="F59" t="str">
            <v>K19B4993</v>
          </cell>
          <cell r="G59" t="str">
            <v>都立大</v>
          </cell>
          <cell r="H59" t="str">
            <v>東京都立大学都市環境学部都市基盤環境学科</v>
          </cell>
          <cell r="I59" t="str">
            <v>S24.8.12</v>
          </cell>
          <cell r="J59" t="str">
            <v>男</v>
          </cell>
          <cell r="K59" t="str">
            <v/>
          </cell>
          <cell r="L59" t="str">
            <v>252-0144</v>
          </cell>
          <cell r="M59" t="str">
            <v>神奈川県相模原市緑区東橋本２－４－１４</v>
          </cell>
          <cell r="N59" t="str">
            <v/>
          </cell>
          <cell r="O59" t="str">
            <v/>
          </cell>
          <cell r="P59" t="str">
            <v/>
          </cell>
          <cell r="Q59" t="str">
            <v/>
          </cell>
          <cell r="R59" t="str">
            <v/>
          </cell>
          <cell r="S59" t="str">
            <v>なし</v>
          </cell>
          <cell r="T59" t="str">
            <v/>
          </cell>
          <cell r="U59" t="str">
            <v/>
          </cell>
          <cell r="V59" t="str">
            <v>H21.10.1</v>
          </cell>
        </row>
        <row r="60">
          <cell r="E60" t="str">
            <v>13005464</v>
          </cell>
          <cell r="F60" t="str">
            <v>K19B4994</v>
          </cell>
          <cell r="G60" t="str">
            <v>都立大</v>
          </cell>
          <cell r="H60" t="str">
            <v>東京都立大学都市環境学部都市基盤環境学科</v>
          </cell>
          <cell r="I60" t="str">
            <v>S40.10.12</v>
          </cell>
          <cell r="J60" t="str">
            <v>男</v>
          </cell>
          <cell r="K60" t="str">
            <v>日本</v>
          </cell>
          <cell r="L60" t="str">
            <v>142-0042</v>
          </cell>
          <cell r="M60" t="str">
            <v>東京都品川区豊町２－５－２０</v>
          </cell>
          <cell r="N60" t="str">
            <v/>
          </cell>
          <cell r="O60" t="str">
            <v/>
          </cell>
          <cell r="P60" t="str">
            <v/>
          </cell>
          <cell r="Q60" t="str">
            <v>shumuta@criepi.denken.or.jp</v>
          </cell>
          <cell r="R60" t="str">
            <v/>
          </cell>
          <cell r="S60" t="str">
            <v>一般財団法人電力中央研究所</v>
          </cell>
          <cell r="T60" t="str">
            <v>地球工学研究所構造工学領域</v>
          </cell>
          <cell r="U60" t="str">
            <v>副研究参事</v>
          </cell>
          <cell r="V60" t="str">
            <v>H30.10.1</v>
          </cell>
        </row>
        <row r="61">
          <cell r="E61" t="str">
            <v>12027359</v>
          </cell>
          <cell r="F61" t="str">
            <v>K19B4995</v>
          </cell>
          <cell r="G61" t="str">
            <v>都立大</v>
          </cell>
          <cell r="H61" t="str">
            <v>東京都立大学都市環境学部都市基盤環境学科</v>
          </cell>
          <cell r="I61" t="str">
            <v>S47.12.10</v>
          </cell>
          <cell r="J61" t="str">
            <v>男</v>
          </cell>
          <cell r="K61" t="str">
            <v>日本</v>
          </cell>
          <cell r="L61" t="str">
            <v>351-0005</v>
          </cell>
          <cell r="M61" t="str">
            <v>埼玉県朝霞市根岸台７－４１－２２</v>
          </cell>
          <cell r="N61" t="str">
            <v/>
          </cell>
          <cell r="O61" t="str">
            <v/>
          </cell>
          <cell r="P61" t="str">
            <v/>
          </cell>
          <cell r="Q61" t="str">
            <v>tmy-suzuki@yachiyo-eng.co.jp</v>
          </cell>
          <cell r="R61" t="str">
            <v/>
          </cell>
          <cell r="S61" t="str">
            <v>八千代エンジニヤリング株式会社</v>
          </cell>
          <cell r="T61" t="str">
            <v/>
          </cell>
          <cell r="U61" t="str">
            <v>専門課長</v>
          </cell>
          <cell r="V61" t="str">
            <v>H24.4.1</v>
          </cell>
        </row>
        <row r="62">
          <cell r="E62" t="str">
            <v>13009893</v>
          </cell>
          <cell r="F62" t="str">
            <v>K21B0114</v>
          </cell>
          <cell r="G62" t="str">
            <v>都立大</v>
          </cell>
          <cell r="H62" t="str">
            <v>東京都立大学都市環境学部都市基盤環境学科</v>
          </cell>
          <cell r="I62" t="str">
            <v>S61.4.24</v>
          </cell>
          <cell r="J62" t="str">
            <v>男</v>
          </cell>
          <cell r="K62" t="str">
            <v>日本</v>
          </cell>
          <cell r="L62" t="str">
            <v>110-0015</v>
          </cell>
          <cell r="M62" t="str">
            <v>東京都台東区東上野５－２３－１４パークホームズ上野５０４</v>
          </cell>
          <cell r="N62" t="str">
            <v/>
          </cell>
          <cell r="O62" t="str">
            <v/>
          </cell>
          <cell r="P62" t="str">
            <v/>
          </cell>
          <cell r="Q62" t="str">
            <v>suzuki-t28t@mlit.go.jp</v>
          </cell>
          <cell r="R62" t="str">
            <v/>
          </cell>
          <cell r="S62" t="str">
            <v>国土交通省港湾局</v>
          </cell>
          <cell r="T62" t="str">
            <v>産業港湾課クルーズ振興室</v>
          </cell>
          <cell r="U62" t="str">
            <v>課長補佐</v>
          </cell>
          <cell r="V62" t="str">
            <v>H31.4.1</v>
          </cell>
        </row>
        <row r="63">
          <cell r="E63" t="str">
            <v>12041084</v>
          </cell>
          <cell r="F63" t="str">
            <v>K19B4996</v>
          </cell>
          <cell r="G63" t="str">
            <v>都立大</v>
          </cell>
          <cell r="H63" t="str">
            <v>東京都立大学都市環境学部都市基盤環境学科</v>
          </cell>
          <cell r="I63" t="str">
            <v>S44.12.4</v>
          </cell>
          <cell r="J63" t="str">
            <v>男</v>
          </cell>
          <cell r="K63" t="str">
            <v>日本</v>
          </cell>
          <cell r="L63" t="str">
            <v>274-0812</v>
          </cell>
          <cell r="M63" t="str">
            <v>千葉県船橋市三咲２－１７－２５－１０１</v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>東京都建設局</v>
          </cell>
          <cell r="T63" t="str">
            <v>土木技術支援・人材育成センター</v>
          </cell>
          <cell r="U63" t="str">
            <v>課長代理（河川・緑化支援担当）</v>
          </cell>
          <cell r="V63" t="str">
            <v>H26.10.1</v>
          </cell>
        </row>
        <row r="64">
          <cell r="E64" t="str">
            <v>13007823</v>
          </cell>
          <cell r="F64" t="str">
            <v>K19B5902</v>
          </cell>
          <cell r="G64" t="str">
            <v>都立大</v>
          </cell>
          <cell r="H64" t="str">
            <v>東京都立大学都市環境学部都市基盤環境学科</v>
          </cell>
          <cell r="I64" t="str">
            <v>S36.8.31</v>
          </cell>
          <cell r="J64" t="str">
            <v>男</v>
          </cell>
          <cell r="K64" t="str">
            <v>日本</v>
          </cell>
          <cell r="L64" t="str">
            <v>245-0002</v>
          </cell>
          <cell r="M64" t="str">
            <v>神奈川県横浜市泉区緑園３－２１－９</v>
          </cell>
          <cell r="N64" t="str">
            <v/>
          </cell>
          <cell r="O64" t="str">
            <v/>
          </cell>
          <cell r="P64" t="str">
            <v/>
          </cell>
          <cell r="Q64" t="str">
            <v>tajima0357@ihi-g.com</v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>H30.11.1</v>
          </cell>
        </row>
        <row r="65">
          <cell r="E65" t="str">
            <v>13013751</v>
          </cell>
          <cell r="F65" t="str">
            <v>K19B4943</v>
          </cell>
          <cell r="G65" t="str">
            <v>都立大</v>
          </cell>
          <cell r="H65" t="str">
            <v>東京都立大学都市環境科学研究科</v>
          </cell>
          <cell r="I65" t="str">
            <v>S56.6.9</v>
          </cell>
          <cell r="J65" t="str">
            <v>女</v>
          </cell>
          <cell r="K65" t="str">
            <v>日本</v>
          </cell>
          <cell r="L65" t="str">
            <v>206-0036</v>
          </cell>
          <cell r="M65" t="str">
            <v>東京都多摩市中沢１－１０－１５－５０２</v>
          </cell>
          <cell r="N65" t="str">
            <v/>
          </cell>
          <cell r="O65" t="str">
            <v/>
          </cell>
          <cell r="P65" t="str">
            <v/>
          </cell>
          <cell r="Q65" t="str">
            <v>Yukari_Kezuka@home.misawa.co.jp</v>
          </cell>
          <cell r="R65" t="str">
            <v/>
          </cell>
          <cell r="S65" t="str">
            <v>株式会社ミサワホーム総合研究所</v>
          </cell>
          <cell r="T65" t="str">
            <v>環境エネルギーセンター</v>
          </cell>
          <cell r="U65" t="str">
            <v>主任研究員</v>
          </cell>
          <cell r="V65" t="str">
            <v>R2.4.1</v>
          </cell>
        </row>
        <row r="66">
          <cell r="E66" t="str">
            <v>12042315</v>
          </cell>
          <cell r="F66" t="str">
            <v>K19B5035</v>
          </cell>
          <cell r="G66" t="str">
            <v>都立大</v>
          </cell>
          <cell r="H66" t="str">
            <v>東京都立大学都市環境科学研究科</v>
          </cell>
          <cell r="I66" t="str">
            <v>S24.8.30</v>
          </cell>
          <cell r="J66" t="str">
            <v>男</v>
          </cell>
          <cell r="K66" t="str">
            <v>日本</v>
          </cell>
          <cell r="L66" t="str">
            <v>188-0011</v>
          </cell>
          <cell r="M66" t="str">
            <v>東京都西東京市田無町７－１９－２８－４０１</v>
          </cell>
          <cell r="N66" t="str">
            <v/>
          </cell>
          <cell r="O66" t="str">
            <v/>
          </cell>
          <cell r="P66" t="str">
            <v/>
          </cell>
          <cell r="Q66" t="str">
            <v>matsuoka@fgi.or.jp</v>
          </cell>
          <cell r="R66" t="str">
            <v/>
          </cell>
          <cell r="S66" t="str">
            <v>公益財団法人深田地質研究所</v>
          </cell>
          <cell r="T66" t="str">
            <v/>
          </cell>
          <cell r="U66" t="str">
            <v>理事長</v>
          </cell>
          <cell r="V66" t="str">
            <v>H28.3.1</v>
          </cell>
        </row>
        <row r="67">
          <cell r="E67" t="str">
            <v>13007793</v>
          </cell>
          <cell r="F67" t="str">
            <v>K19B5903</v>
          </cell>
          <cell r="G67" t="str">
            <v>都立大</v>
          </cell>
          <cell r="H67" t="str">
            <v>東京都立大学都市環境学部都市基盤環境学科</v>
          </cell>
          <cell r="I67" t="str">
            <v>S32.6.17</v>
          </cell>
          <cell r="J67" t="str">
            <v>男</v>
          </cell>
          <cell r="K67" t="str">
            <v>日本</v>
          </cell>
          <cell r="L67" t="str">
            <v>342-0058</v>
          </cell>
          <cell r="M67" t="str">
            <v>埼玉県吉川市きよみ野２－１８－１１</v>
          </cell>
          <cell r="N67" t="str">
            <v/>
          </cell>
          <cell r="O67" t="str">
            <v>048-981-4945</v>
          </cell>
          <cell r="P67" t="str">
            <v/>
          </cell>
          <cell r="Q67" t="str">
            <v>yamada@ottr.jp</v>
          </cell>
          <cell r="R67" t="str">
            <v/>
          </cell>
          <cell r="S67" t="str">
            <v>Ｏ・Ｔ・テクノリサーチ株式会社</v>
          </cell>
          <cell r="T67" t="str">
            <v/>
          </cell>
          <cell r="U67" t="str">
            <v/>
          </cell>
          <cell r="V67" t="str">
            <v>H30.10.1</v>
          </cell>
        </row>
        <row r="68">
          <cell r="E68" t="str">
            <v>13007807</v>
          </cell>
          <cell r="F68" t="str">
            <v>K19B5904</v>
          </cell>
          <cell r="G68" t="str">
            <v>都立大</v>
          </cell>
          <cell r="H68" t="str">
            <v>東京都立大学都市環境学部都市基盤環境学科</v>
          </cell>
          <cell r="I68" t="str">
            <v>S50.6.20</v>
          </cell>
          <cell r="J68" t="str">
            <v>男</v>
          </cell>
          <cell r="K68" t="str">
            <v>日本</v>
          </cell>
          <cell r="L68" t="str">
            <v>333-0817</v>
          </cell>
          <cell r="M68" t="str">
            <v>埼玉県川口市戸塚南５－１０－３５</v>
          </cell>
          <cell r="N68" t="str">
            <v/>
          </cell>
          <cell r="O68" t="str">
            <v>048-234-5987</v>
          </cell>
          <cell r="P68" t="str">
            <v/>
          </cell>
          <cell r="Q68" t="str">
            <v>yoshioka@ne-con.co.jp</v>
          </cell>
          <cell r="R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>H30.10.1</v>
          </cell>
        </row>
        <row r="69">
          <cell r="E69" t="str">
            <v>12042137</v>
          </cell>
          <cell r="F69" t="str">
            <v>K19B4998</v>
          </cell>
          <cell r="G69" t="str">
            <v>都立大</v>
          </cell>
          <cell r="H69" t="str">
            <v>東京都立大学都市環境学部都市基盤環境学科</v>
          </cell>
          <cell r="I69" t="str">
            <v>S31.10.26</v>
          </cell>
          <cell r="J69" t="str">
            <v>男</v>
          </cell>
          <cell r="K69" t="str">
            <v>日本</v>
          </cell>
          <cell r="L69" t="str">
            <v>305-0003</v>
          </cell>
          <cell r="M69" t="str">
            <v>茨城県つくば市桜二丁目３４－１２</v>
          </cell>
          <cell r="N69" t="str">
            <v/>
          </cell>
          <cell r="O69" t="str">
            <v/>
          </cell>
          <cell r="P69" t="str">
            <v/>
          </cell>
          <cell r="Q69" t="str">
            <v>wakizaka@jdec.or.jp</v>
          </cell>
          <cell r="R69" t="str">
            <v/>
          </cell>
          <cell r="S69" t="str">
            <v>一般財団法人ダム技術センター</v>
          </cell>
          <cell r="T69" t="str">
            <v/>
          </cell>
          <cell r="U69" t="str">
            <v>研究第二部長</v>
          </cell>
          <cell r="V69" t="str">
            <v>H28.3.1</v>
          </cell>
        </row>
        <row r="70">
          <cell r="E70" t="str">
            <v>13013815</v>
          </cell>
          <cell r="F70" t="str">
            <v>K19B4946</v>
          </cell>
          <cell r="G70" t="str">
            <v>都立大</v>
          </cell>
          <cell r="H70" t="str">
            <v>東京都立大学都市環境学部建築学科</v>
          </cell>
          <cell r="I70" t="str">
            <v>H2.6.23</v>
          </cell>
          <cell r="J70" t="str">
            <v>男</v>
          </cell>
          <cell r="K70" t="str">
            <v>日本</v>
          </cell>
          <cell r="L70" t="str">
            <v>113-0022</v>
          </cell>
          <cell r="M70" t="str">
            <v>東京都文京区千駄木４丁目１０番８－５０４</v>
          </cell>
          <cell r="N70" t="str">
            <v/>
          </cell>
          <cell r="O70" t="str">
            <v/>
          </cell>
          <cell r="P70" t="str">
            <v/>
          </cell>
          <cell r="Q70" t="str">
            <v>s-ikeda@rs.tus.ac.jp</v>
          </cell>
          <cell r="R70" t="str">
            <v/>
          </cell>
          <cell r="S70" t="str">
            <v>学校法人東京理科大学</v>
          </cell>
          <cell r="T70" t="str">
            <v>工学部建築学科</v>
          </cell>
          <cell r="U70" t="str">
            <v>嘱託助教</v>
          </cell>
          <cell r="V70" t="str">
            <v>R2.4.1</v>
          </cell>
        </row>
        <row r="71">
          <cell r="E71" t="str">
            <v>12040819</v>
          </cell>
          <cell r="F71" t="str">
            <v>K19B4999</v>
          </cell>
          <cell r="G71" t="str">
            <v>都立大</v>
          </cell>
          <cell r="H71" t="str">
            <v>東京都立大学都市環境学部建築学科</v>
          </cell>
          <cell r="I71" t="str">
            <v>S32.9.19</v>
          </cell>
          <cell r="J71" t="str">
            <v>男</v>
          </cell>
          <cell r="K71" t="str">
            <v>日本</v>
          </cell>
          <cell r="L71" t="str">
            <v>204-0011</v>
          </cell>
          <cell r="M71" t="str">
            <v>東京都清瀬市下清戸４－４２４－５</v>
          </cell>
          <cell r="N71" t="str">
            <v/>
          </cell>
          <cell r="O71" t="str">
            <v/>
          </cell>
          <cell r="P71" t="str">
            <v/>
          </cell>
          <cell r="Q71" t="str">
            <v>ogawa.haruka@obayashi.co.jp</v>
          </cell>
          <cell r="R71" t="str">
            <v/>
          </cell>
          <cell r="S71" t="str">
            <v>株式会社　大林組</v>
          </cell>
          <cell r="T71" t="str">
            <v/>
          </cell>
          <cell r="U71" t="str">
            <v>担当部長</v>
          </cell>
          <cell r="V71" t="str">
            <v>H26.10.1</v>
          </cell>
        </row>
        <row r="72">
          <cell r="E72" t="str">
            <v>12042501</v>
          </cell>
          <cell r="F72" t="str">
            <v>K19B6061</v>
          </cell>
          <cell r="G72" t="str">
            <v>都立大</v>
          </cell>
          <cell r="H72" t="str">
            <v>東京都立大学都市環境学部建築学科</v>
          </cell>
          <cell r="I72" t="str">
            <v>S60.11.28</v>
          </cell>
          <cell r="J72" t="str">
            <v>男</v>
          </cell>
          <cell r="K72" t="str">
            <v>日本</v>
          </cell>
          <cell r="L72" t="str">
            <v>277-0005</v>
          </cell>
          <cell r="M72" t="str">
            <v>千葉県柏市柏１３６５－８クレストフォルム柏サウスウイング７０４</v>
          </cell>
          <cell r="N72" t="str">
            <v/>
          </cell>
          <cell r="O72" t="str">
            <v/>
          </cell>
          <cell r="P72" t="str">
            <v/>
          </cell>
          <cell r="Q72" t="str">
            <v>h-ono@criepi.denken.or.jp</v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H28.10.1</v>
          </cell>
        </row>
        <row r="73">
          <cell r="E73" t="str">
            <v>13013831</v>
          </cell>
          <cell r="F73" t="str">
            <v>K19B4947</v>
          </cell>
          <cell r="G73" t="str">
            <v>都立大</v>
          </cell>
          <cell r="H73" t="str">
            <v>東京都立大学都市環境学部建築学科</v>
          </cell>
          <cell r="I73" t="str">
            <v>S47.9.11</v>
          </cell>
          <cell r="J73" t="str">
            <v>男</v>
          </cell>
          <cell r="K73" t="str">
            <v>韓国</v>
          </cell>
          <cell r="L73" t="str">
            <v>169-0073</v>
          </cell>
          <cell r="M73" t="str">
            <v>東京都新宿区百人町２丁目２５－１３クレアホームズ新宿百人町３０２号室</v>
          </cell>
          <cell r="N73" t="str">
            <v/>
          </cell>
          <cell r="O73" t="str">
            <v/>
          </cell>
          <cell r="P73" t="str">
            <v/>
          </cell>
          <cell r="Q73" t="str">
            <v>kimjeong@musashino-u.ac.jp</v>
          </cell>
          <cell r="R73" t="str">
            <v/>
          </cell>
          <cell r="S73" t="str">
            <v>武蔵野大学</v>
          </cell>
          <cell r="T73" t="str">
            <v>工学部建築デザイン学科</v>
          </cell>
          <cell r="U73" t="str">
            <v>准教授</v>
          </cell>
          <cell r="V73" t="str">
            <v>R2.4.1</v>
          </cell>
        </row>
        <row r="74">
          <cell r="E74" t="str">
            <v>13013840</v>
          </cell>
          <cell r="F74" t="str">
            <v>K19B5028</v>
          </cell>
          <cell r="G74" t="str">
            <v>都立大</v>
          </cell>
          <cell r="H74" t="str">
            <v>東京都立大学都市環境学部建築学科</v>
          </cell>
          <cell r="I74" t="str">
            <v>S33.10.11</v>
          </cell>
          <cell r="J74" t="str">
            <v>男</v>
          </cell>
          <cell r="K74" t="str">
            <v>日本</v>
          </cell>
          <cell r="L74" t="str">
            <v>231-0834</v>
          </cell>
          <cell r="M74" t="str">
            <v>神奈川県横浜市中区池袋１３－１ヒルズ山手６０８</v>
          </cell>
          <cell r="N74" t="str">
            <v/>
          </cell>
          <cell r="O74" t="str">
            <v/>
          </cell>
          <cell r="P74" t="str">
            <v/>
          </cell>
          <cell r="Q74" t="str">
            <v>shigerusakiyama@gmail.com</v>
          </cell>
          <cell r="R74" t="str">
            <v/>
          </cell>
          <cell r="S74" t="str">
            <v>株式会社日本設計</v>
          </cell>
          <cell r="T74" t="str">
            <v/>
          </cell>
          <cell r="U74" t="str">
            <v>理事</v>
          </cell>
          <cell r="V74" t="str">
            <v>R2.4.1</v>
          </cell>
        </row>
        <row r="75">
          <cell r="E75" t="str">
            <v>12041530</v>
          </cell>
          <cell r="F75" t="str">
            <v>K19B5965</v>
          </cell>
          <cell r="G75" t="str">
            <v>都立大</v>
          </cell>
          <cell r="H75" t="str">
            <v>東京都立大学都市環境学部建築学科</v>
          </cell>
          <cell r="I75" t="str">
            <v>S53.9.23</v>
          </cell>
          <cell r="J75" t="str">
            <v>男</v>
          </cell>
          <cell r="K75" t="str">
            <v>日本</v>
          </cell>
          <cell r="L75" t="str">
            <v>181-0001</v>
          </cell>
          <cell r="M75" t="str">
            <v>東京都三鷹市井の頭１－６－２７クレーンパレス井の頭１０１</v>
          </cell>
          <cell r="N75" t="str">
            <v/>
          </cell>
          <cell r="O75" t="str">
            <v>090-1186-4887</v>
          </cell>
          <cell r="P75" t="str">
            <v/>
          </cell>
          <cell r="Q75" t="str">
            <v>mail@arakisasaki.com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H27.4.1</v>
          </cell>
        </row>
        <row r="76">
          <cell r="E76" t="str">
            <v>12025763</v>
          </cell>
          <cell r="F76" t="str">
            <v>K19B5000</v>
          </cell>
          <cell r="G76" t="str">
            <v>都立大</v>
          </cell>
          <cell r="H76" t="str">
            <v>東京都立大学都市環境学部建築学科</v>
          </cell>
          <cell r="I76" t="str">
            <v>S38.10.2</v>
          </cell>
          <cell r="J76" t="str">
            <v>女</v>
          </cell>
          <cell r="K76" t="str">
            <v>日本</v>
          </cell>
          <cell r="L76" t="str">
            <v>110-0001</v>
          </cell>
          <cell r="M76" t="str">
            <v>東京都台東区谷中４－４－３１－１０１</v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>ＮＰＯ法人　たいとう歴史都市研究会</v>
          </cell>
          <cell r="T76" t="str">
            <v/>
          </cell>
          <cell r="U76" t="str">
            <v>副理事長</v>
          </cell>
          <cell r="V76" t="str">
            <v>H21.10.1</v>
          </cell>
        </row>
        <row r="77">
          <cell r="E77" t="str">
            <v>12041327</v>
          </cell>
          <cell r="F77" t="str">
            <v>K19B5001</v>
          </cell>
          <cell r="G77" t="str">
            <v>都立大</v>
          </cell>
          <cell r="H77" t="str">
            <v>東京都立大学都市環境学部建築学科</v>
          </cell>
          <cell r="I77" t="str">
            <v>S53.2.11</v>
          </cell>
          <cell r="J77" t="str">
            <v>男</v>
          </cell>
          <cell r="K77" t="str">
            <v>日本</v>
          </cell>
          <cell r="L77" t="str">
            <v>273-0027</v>
          </cell>
          <cell r="M77" t="str">
            <v>千葉県船橋市海神町西１－１１９３－１</v>
          </cell>
          <cell r="N77" t="str">
            <v>西船橋ファミリーマンション８０３</v>
          </cell>
          <cell r="O77" t="str">
            <v/>
          </cell>
          <cell r="P77" t="str">
            <v/>
          </cell>
          <cell r="Q77" t="str">
            <v>shikauchi@st-architect.com</v>
          </cell>
          <cell r="R77" t="str">
            <v/>
          </cell>
          <cell r="S77" t="str">
            <v>Ｓデザインファーム株式会社</v>
          </cell>
          <cell r="T77" t="str">
            <v/>
          </cell>
          <cell r="U77" t="str">
            <v>代表取締役</v>
          </cell>
          <cell r="V77" t="str">
            <v>H27.8.1</v>
          </cell>
        </row>
        <row r="78">
          <cell r="E78" t="str">
            <v>12041327</v>
          </cell>
          <cell r="F78" t="str">
            <v>K19B5966</v>
          </cell>
          <cell r="G78" t="str">
            <v>都立大</v>
          </cell>
          <cell r="H78" t="str">
            <v>東京都立大学都市環境学部建築学科</v>
          </cell>
          <cell r="I78" t="str">
            <v>S53.2.11</v>
          </cell>
          <cell r="J78" t="str">
            <v>男</v>
          </cell>
          <cell r="K78" t="str">
            <v>日本</v>
          </cell>
          <cell r="L78" t="str">
            <v>273-0027</v>
          </cell>
          <cell r="M78" t="str">
            <v>千葉県船橋市海神町西１－１１９３－１</v>
          </cell>
          <cell r="N78" t="str">
            <v>西船橋ファミリーマンション８０３</v>
          </cell>
          <cell r="O78" t="str">
            <v/>
          </cell>
          <cell r="P78" t="str">
            <v/>
          </cell>
          <cell r="Q78" t="str">
            <v>shikauchi@st-architect.com</v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H27.8.1</v>
          </cell>
        </row>
        <row r="79">
          <cell r="E79" t="str">
            <v>13007629</v>
          </cell>
          <cell r="F79" t="str">
            <v>K19B5002</v>
          </cell>
          <cell r="G79" t="str">
            <v>都立大</v>
          </cell>
          <cell r="H79" t="str">
            <v>東京都立大学都市環境学部建築学科</v>
          </cell>
          <cell r="I79" t="str">
            <v>S41.4.4</v>
          </cell>
          <cell r="J79" t="str">
            <v>男</v>
          </cell>
          <cell r="K79" t="str">
            <v>日本</v>
          </cell>
          <cell r="L79" t="str">
            <v>186-0004</v>
          </cell>
          <cell r="M79" t="str">
            <v>東京都国立市中１－２－５２－５０１</v>
          </cell>
          <cell r="N79" t="str">
            <v/>
          </cell>
          <cell r="O79" t="str">
            <v/>
          </cell>
          <cell r="P79" t="str">
            <v/>
          </cell>
          <cell r="Q79" t="str">
            <v>shiki@ka2.so-net.ne.jp</v>
          </cell>
          <cell r="R79" t="str">
            <v/>
          </cell>
          <cell r="S79" t="str">
            <v>株式会社日東設計事務所</v>
          </cell>
          <cell r="T79" t="str">
            <v/>
          </cell>
          <cell r="U79" t="str">
            <v>プロジェクトリーダー</v>
          </cell>
          <cell r="V79" t="str">
            <v>H30.9.1</v>
          </cell>
        </row>
        <row r="80">
          <cell r="E80" t="str">
            <v>13003968</v>
          </cell>
          <cell r="F80" t="str">
            <v>K19B5050</v>
          </cell>
          <cell r="G80" t="str">
            <v>都立大</v>
          </cell>
          <cell r="H80" t="str">
            <v>東京都立大学都市環境学部建築学科</v>
          </cell>
          <cell r="I80" t="str">
            <v>S58.5.17</v>
          </cell>
          <cell r="J80" t="str">
            <v>男</v>
          </cell>
          <cell r="K80" t="str">
            <v>日本</v>
          </cell>
          <cell r="L80" t="str">
            <v>124-0001</v>
          </cell>
          <cell r="M80" t="str">
            <v>東京都葛飾区小菅１－２７－７</v>
          </cell>
          <cell r="N80" t="str">
            <v>リバーブリーズ綾瀬３０２号室</v>
          </cell>
          <cell r="O80" t="str">
            <v>090-4090-8469</v>
          </cell>
          <cell r="P80" t="str">
            <v/>
          </cell>
          <cell r="Q80" t="str">
            <v>takase@rs.tus.ac.jp</v>
          </cell>
          <cell r="R80" t="str">
            <v/>
          </cell>
          <cell r="S80" t="str">
            <v>東京理科大学</v>
          </cell>
          <cell r="T80" t="str">
            <v>理工学部</v>
          </cell>
          <cell r="U80" t="str">
            <v>助教</v>
          </cell>
          <cell r="V80" t="str">
            <v>H29.11.1</v>
          </cell>
        </row>
        <row r="81">
          <cell r="E81" t="str">
            <v>13013823</v>
          </cell>
          <cell r="F81" t="str">
            <v>K19B5027</v>
          </cell>
          <cell r="G81" t="str">
            <v>都立大</v>
          </cell>
          <cell r="H81" t="str">
            <v>東京都立大学都市環境学部建築学科</v>
          </cell>
          <cell r="I81" t="str">
            <v>S48.5.21</v>
          </cell>
          <cell r="J81" t="str">
            <v>女</v>
          </cell>
          <cell r="K81" t="str">
            <v>日本</v>
          </cell>
          <cell r="L81" t="str">
            <v>248-0023</v>
          </cell>
          <cell r="M81" t="str">
            <v>神奈川県鎌倉市極楽寺１－８－６</v>
          </cell>
          <cell r="N81" t="str">
            <v/>
          </cell>
          <cell r="O81" t="str">
            <v/>
          </cell>
          <cell r="P81" t="str">
            <v/>
          </cell>
          <cell r="Q81" t="str">
            <v>ito@zoconeng.co.jp</v>
          </cell>
          <cell r="R81" t="str">
            <v/>
          </cell>
          <cell r="S81" t="str">
            <v>有限会社　ＺＯ設計室</v>
          </cell>
          <cell r="T81" t="str">
            <v/>
          </cell>
          <cell r="U81" t="str">
            <v>設計室長</v>
          </cell>
          <cell r="V81" t="str">
            <v>R2.10.1</v>
          </cell>
        </row>
        <row r="82">
          <cell r="E82" t="str">
            <v>13013858</v>
          </cell>
          <cell r="F82" t="str">
            <v>K19B5029</v>
          </cell>
          <cell r="G82" t="str">
            <v>都立大</v>
          </cell>
          <cell r="H82" t="str">
            <v>東京都立大学都市環境学部建築学科</v>
          </cell>
          <cell r="I82" t="str">
            <v>S59.6.5</v>
          </cell>
          <cell r="J82" t="str">
            <v>男</v>
          </cell>
          <cell r="K82" t="str">
            <v>日本</v>
          </cell>
          <cell r="L82" t="str">
            <v>113-0033</v>
          </cell>
          <cell r="M82" t="str">
            <v>東京都文京区本郷３－２３－５－５０２</v>
          </cell>
          <cell r="N82" t="str">
            <v/>
          </cell>
          <cell r="O82" t="str">
            <v/>
          </cell>
          <cell r="P82" t="str">
            <v/>
          </cell>
          <cell r="Q82" t="str">
            <v>taniguchi@arch1.t.u-tokyo.ac.jp</v>
          </cell>
          <cell r="R82" t="str">
            <v/>
          </cell>
          <cell r="S82" t="str">
            <v>国立大学法人　東京大学</v>
          </cell>
          <cell r="T82" t="str">
            <v/>
          </cell>
          <cell r="U82" t="str">
            <v>特任助教</v>
          </cell>
          <cell r="V82" t="str">
            <v>R2.10.1</v>
          </cell>
        </row>
        <row r="83">
          <cell r="E83" t="str">
            <v>13014935</v>
          </cell>
          <cell r="F83" t="str">
            <v>K19B5049</v>
          </cell>
          <cell r="G83" t="str">
            <v>都立大</v>
          </cell>
          <cell r="H83" t="str">
            <v>東京都立大学都市環境学部建築学科</v>
          </cell>
          <cell r="I83" t="str">
            <v>S51.4.15</v>
          </cell>
          <cell r="J83" t="str">
            <v>男</v>
          </cell>
          <cell r="K83" t="str">
            <v>日本</v>
          </cell>
          <cell r="L83" t="str">
            <v>102-0072</v>
          </cell>
          <cell r="M83" t="str">
            <v>東京都千代田区飯田橋３－１０－１－２２０３</v>
          </cell>
          <cell r="N83" t="str">
            <v/>
          </cell>
          <cell r="O83" t="str">
            <v/>
          </cell>
          <cell r="P83" t="str">
            <v/>
          </cell>
          <cell r="Q83" t="str">
            <v>burr.togawa@gmail.com</v>
          </cell>
          <cell r="R83" t="str">
            <v/>
          </cell>
          <cell r="S83" t="str">
            <v>一級建築士事務所ｂｕｒｒ</v>
          </cell>
          <cell r="T83" t="str">
            <v/>
          </cell>
          <cell r="U83" t="str">
            <v>代表</v>
          </cell>
          <cell r="V83" t="str">
            <v>R2.10.1</v>
          </cell>
        </row>
        <row r="84">
          <cell r="E84" t="str">
            <v>13014943</v>
          </cell>
          <cell r="F84" t="str">
            <v>K19B5048</v>
          </cell>
          <cell r="G84" t="str">
            <v>都立大</v>
          </cell>
          <cell r="H84" t="str">
            <v>東京都立大学都市環境学部建築学科</v>
          </cell>
          <cell r="I84" t="str">
            <v>S51.5.21</v>
          </cell>
          <cell r="J84" t="str">
            <v>男</v>
          </cell>
          <cell r="K84" t="str">
            <v>日本</v>
          </cell>
          <cell r="L84" t="str">
            <v>430-0944</v>
          </cell>
          <cell r="M84" t="str">
            <v>静岡県浜松市中区田町２２３－２１ビオラ田町１１１０号室</v>
          </cell>
          <cell r="N84" t="str">
            <v/>
          </cell>
          <cell r="O84" t="str">
            <v/>
          </cell>
          <cell r="P84" t="str">
            <v/>
          </cell>
          <cell r="Q84" t="str">
            <v>t-naka@suac.ac.jp</v>
          </cell>
          <cell r="R84" t="str">
            <v/>
          </cell>
          <cell r="S84" t="str">
            <v>公立大学法人静岡文化芸術大学</v>
          </cell>
          <cell r="T84" t="str">
            <v/>
          </cell>
          <cell r="U84" t="str">
            <v>准教授</v>
          </cell>
          <cell r="V84" t="str">
            <v>R2.4.1</v>
          </cell>
        </row>
        <row r="85">
          <cell r="E85" t="str">
            <v>13013866</v>
          </cell>
          <cell r="F85" t="str">
            <v>K19B4948</v>
          </cell>
          <cell r="G85" t="str">
            <v>都立大</v>
          </cell>
          <cell r="H85" t="str">
            <v>東京都立大学都市環境学部建築学科</v>
          </cell>
          <cell r="I85" t="str">
            <v>S43.5.10</v>
          </cell>
          <cell r="J85" t="str">
            <v>男</v>
          </cell>
          <cell r="K85" t="str">
            <v>日本</v>
          </cell>
          <cell r="L85" t="str">
            <v>185-0023</v>
          </cell>
          <cell r="M85" t="str">
            <v>東京都国分寺市西元町１－１－３２－７０８</v>
          </cell>
          <cell r="N85" t="str">
            <v/>
          </cell>
          <cell r="O85" t="str">
            <v/>
          </cell>
          <cell r="P85" t="str">
            <v/>
          </cell>
          <cell r="Q85" t="str">
            <v>nishikawa.yasutaka@takenaka.co.jp</v>
          </cell>
          <cell r="R85" t="str">
            <v/>
          </cell>
          <cell r="S85" t="str">
            <v>株式会社　竹中工務店</v>
          </cell>
          <cell r="T85" t="str">
            <v>情報地区ＦＭセンター</v>
          </cell>
          <cell r="U85" t="str">
            <v>所長</v>
          </cell>
          <cell r="V85" t="str">
            <v>R2.4.1</v>
          </cell>
        </row>
        <row r="86">
          <cell r="E86" t="str">
            <v>90066162</v>
          </cell>
          <cell r="F86" t="str">
            <v>K19B5003</v>
          </cell>
          <cell r="G86" t="str">
            <v>都立大</v>
          </cell>
          <cell r="H86" t="str">
            <v>東京都立大学都市環境学部建築学科</v>
          </cell>
          <cell r="I86" t="str">
            <v>S56.1.17</v>
          </cell>
          <cell r="J86" t="str">
            <v>男</v>
          </cell>
          <cell r="K86" t="str">
            <v>シリア</v>
          </cell>
          <cell r="L86" t="str">
            <v>252-0804</v>
          </cell>
          <cell r="M86" t="str">
            <v>神奈川県藤沢市湘南台５－２７－６－１０２</v>
          </cell>
          <cell r="N86" t="str">
            <v/>
          </cell>
          <cell r="O86" t="str">
            <v/>
          </cell>
          <cell r="P86" t="str">
            <v/>
          </cell>
          <cell r="Q86" t="str">
            <v>haitham@tmu.ac.jp</v>
          </cell>
          <cell r="R86" t="str">
            <v/>
          </cell>
          <cell r="S86" t="str">
            <v>首都大学東京</v>
          </cell>
          <cell r="T86" t="str">
            <v/>
          </cell>
          <cell r="U86" t="str">
            <v>特任研究員</v>
          </cell>
          <cell r="V86" t="str">
            <v>H31.3.1</v>
          </cell>
        </row>
        <row r="87">
          <cell r="E87" t="str">
            <v>13002520</v>
          </cell>
          <cell r="F87" t="str">
            <v>K19B5036</v>
          </cell>
          <cell r="G87" t="str">
            <v>都立大</v>
          </cell>
          <cell r="H87" t="str">
            <v>東京都立大学都市環境学部建築学科</v>
          </cell>
          <cell r="I87" t="str">
            <v>S53.6.13</v>
          </cell>
          <cell r="J87" t="str">
            <v>男</v>
          </cell>
          <cell r="K87" t="str">
            <v>日本</v>
          </cell>
          <cell r="L87" t="str">
            <v>990-0038</v>
          </cell>
          <cell r="M87" t="str">
            <v>山形県山形市幸町１２－２８ー１０２</v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>山形大学</v>
          </cell>
          <cell r="T87" t="str">
            <v>工学部建築・デザイン学科</v>
          </cell>
          <cell r="U87" t="str">
            <v>助教</v>
          </cell>
          <cell r="V87" t="str">
            <v>H29.4.1</v>
          </cell>
        </row>
        <row r="88">
          <cell r="E88" t="str">
            <v>12040851</v>
          </cell>
          <cell r="F88" t="str">
            <v>K19B5004</v>
          </cell>
          <cell r="G88" t="str">
            <v>都立大</v>
          </cell>
          <cell r="H88" t="str">
            <v>東京都立大学都市環境学部建築学科</v>
          </cell>
          <cell r="I88" t="str">
            <v>S53.5.12</v>
          </cell>
          <cell r="J88" t="str">
            <v>男</v>
          </cell>
          <cell r="K88" t="str">
            <v>日本</v>
          </cell>
          <cell r="L88" t="str">
            <v>359-0027</v>
          </cell>
          <cell r="M88" t="str">
            <v>埼玉県所沢市松郷１２０－２３</v>
          </cell>
          <cell r="N88" t="str">
            <v/>
          </cell>
          <cell r="O88" t="str">
            <v/>
          </cell>
          <cell r="P88" t="str">
            <v/>
          </cell>
          <cell r="Q88" t="str">
            <v>hara@hh-archi.net</v>
          </cell>
          <cell r="R88" t="str">
            <v/>
          </cell>
          <cell r="S88" t="str">
            <v>ハラヒロト建築設計事務所</v>
          </cell>
          <cell r="T88" t="str">
            <v/>
          </cell>
          <cell r="U88" t="str">
            <v>代表</v>
          </cell>
          <cell r="V88" t="str">
            <v>H26.10.1</v>
          </cell>
        </row>
        <row r="89">
          <cell r="E89" t="str">
            <v>13010018</v>
          </cell>
          <cell r="F89" t="str">
            <v>K19B5005</v>
          </cell>
          <cell r="G89" t="str">
            <v>都立大</v>
          </cell>
          <cell r="H89" t="str">
            <v>東京都立大学都市環境学部建築学科</v>
          </cell>
          <cell r="I89" t="str">
            <v>S56.1.29</v>
          </cell>
          <cell r="J89" t="str">
            <v>男</v>
          </cell>
          <cell r="K89" t="str">
            <v>日本</v>
          </cell>
          <cell r="L89" t="str">
            <v>183-0022</v>
          </cell>
          <cell r="M89" t="str">
            <v>東京都府中市宮西町３－１６－１－５０１</v>
          </cell>
          <cell r="N89" t="str">
            <v/>
          </cell>
          <cell r="O89" t="str">
            <v/>
          </cell>
          <cell r="P89" t="str">
            <v/>
          </cell>
          <cell r="Q89" t="str">
            <v>hiroseken@hour-design.com</v>
          </cell>
          <cell r="R89" t="str">
            <v/>
          </cell>
          <cell r="S89" t="str">
            <v>アワーデザイン一級建築士事務所</v>
          </cell>
          <cell r="T89" t="str">
            <v/>
          </cell>
          <cell r="U89" t="str">
            <v>代表</v>
          </cell>
          <cell r="V89" t="str">
            <v>H31.4.1</v>
          </cell>
        </row>
        <row r="90">
          <cell r="E90" t="str">
            <v>12023132</v>
          </cell>
          <cell r="F90" t="str">
            <v>K19B5006</v>
          </cell>
          <cell r="G90" t="str">
            <v>都立大</v>
          </cell>
          <cell r="H90" t="str">
            <v>東京都立大学都市環境学部建築学科</v>
          </cell>
          <cell r="I90" t="str">
            <v>S42.8.27</v>
          </cell>
          <cell r="J90" t="str">
            <v>男</v>
          </cell>
          <cell r="K90" t="str">
            <v>日本</v>
          </cell>
          <cell r="L90" t="str">
            <v>116-0012</v>
          </cell>
          <cell r="M90" t="str">
            <v>東京都荒川区東尾久２－２４－１０－２０１</v>
          </cell>
          <cell r="N90" t="str">
            <v/>
          </cell>
          <cell r="O90" t="str">
            <v/>
          </cell>
          <cell r="P90" t="str">
            <v/>
          </cell>
          <cell r="Q90" t="str">
            <v>gggooolllddd@hotmail.com</v>
          </cell>
          <cell r="R90" t="str">
            <v/>
          </cell>
          <cell r="S90" t="str">
            <v>ミラネラ建築デザイン</v>
          </cell>
          <cell r="T90" t="str">
            <v/>
          </cell>
          <cell r="U90" t="str">
            <v>代表</v>
          </cell>
          <cell r="V90" t="str">
            <v>H17.10.1</v>
          </cell>
        </row>
        <row r="91">
          <cell r="E91" t="str">
            <v>13013874</v>
          </cell>
          <cell r="F91" t="str">
            <v>K19B4949</v>
          </cell>
          <cell r="G91" t="str">
            <v>都立大</v>
          </cell>
          <cell r="H91" t="str">
            <v>東京都立大学都市環境学部建築学科</v>
          </cell>
          <cell r="I91" t="str">
            <v>S57.10.29</v>
          </cell>
          <cell r="J91" t="str">
            <v>男</v>
          </cell>
          <cell r="K91" t="str">
            <v>日本</v>
          </cell>
          <cell r="L91" t="str">
            <v>158-0081</v>
          </cell>
          <cell r="M91" t="str">
            <v>東京都世田谷区深沢５－３２－１０</v>
          </cell>
          <cell r="N91" t="str">
            <v/>
          </cell>
          <cell r="O91" t="str">
            <v/>
          </cell>
          <cell r="P91" t="str">
            <v/>
          </cell>
          <cell r="Q91" t="str">
            <v>hoshino-h@nihonsekkei.co.jp</v>
          </cell>
          <cell r="R91" t="str">
            <v/>
          </cell>
          <cell r="S91" t="str">
            <v>株式会社日本設計</v>
          </cell>
          <cell r="T91" t="str">
            <v/>
          </cell>
          <cell r="U91" t="str">
            <v>主管</v>
          </cell>
          <cell r="V91" t="str">
            <v>R2.10.1</v>
          </cell>
        </row>
        <row r="92">
          <cell r="E92" t="str">
            <v>13003950</v>
          </cell>
          <cell r="F92" t="str">
            <v>K19B5037</v>
          </cell>
          <cell r="G92" t="str">
            <v>都立大</v>
          </cell>
          <cell r="H92" t="str">
            <v>東京都立大学都市環境学部建築学科</v>
          </cell>
          <cell r="I92" t="str">
            <v>S51.4.11</v>
          </cell>
          <cell r="J92" t="str">
            <v>男</v>
          </cell>
          <cell r="K92" t="str">
            <v>日本</v>
          </cell>
          <cell r="L92" t="str">
            <v>194-0043</v>
          </cell>
          <cell r="M92" t="str">
            <v>東京都町田市成瀬台１－１７－３３</v>
          </cell>
          <cell r="N92" t="str">
            <v/>
          </cell>
          <cell r="O92" t="str">
            <v/>
          </cell>
          <cell r="P92" t="str">
            <v/>
          </cell>
          <cell r="Q92" t="str">
            <v>moribe@swu.ac.jp</v>
          </cell>
          <cell r="R92" t="str">
            <v/>
          </cell>
          <cell r="S92" t="str">
            <v>昭和女子大学</v>
          </cell>
          <cell r="T92" t="str">
            <v>生活科学部環境デザイン学科</v>
          </cell>
          <cell r="U92" t="str">
            <v>准教授</v>
          </cell>
          <cell r="V92" t="str">
            <v>H29.11.1</v>
          </cell>
        </row>
        <row r="93">
          <cell r="E93" t="str">
            <v>12026263</v>
          </cell>
          <cell r="F93" t="str">
            <v>K19B5038</v>
          </cell>
          <cell r="G93" t="str">
            <v>都立大</v>
          </cell>
          <cell r="H93" t="str">
            <v>東京都立大学都市環境学部建築学科</v>
          </cell>
          <cell r="I93" t="str">
            <v>S49.5.1</v>
          </cell>
          <cell r="J93" t="str">
            <v>男</v>
          </cell>
          <cell r="K93" t="str">
            <v>日本</v>
          </cell>
          <cell r="L93" t="str">
            <v>252-0813</v>
          </cell>
          <cell r="M93" t="str">
            <v>神奈川県藤沢市亀井野３－２６－２５</v>
          </cell>
          <cell r="N93" t="str">
            <v/>
          </cell>
          <cell r="O93" t="str">
            <v/>
          </cell>
          <cell r="P93" t="str">
            <v/>
          </cell>
          <cell r="Q93" t="str">
            <v>Masahiro_Yoshioka@haseko.co.jp</v>
          </cell>
          <cell r="R93" t="str">
            <v/>
          </cell>
          <cell r="S93" t="str">
            <v>株式会社長谷工コーポレーション</v>
          </cell>
          <cell r="T93" t="str">
            <v>技術研究所</v>
          </cell>
          <cell r="U93" t="str">
            <v>チーフ</v>
          </cell>
          <cell r="V93" t="str">
            <v>H22.4.1</v>
          </cell>
        </row>
        <row r="94">
          <cell r="E94" t="str">
            <v>13013882</v>
          </cell>
          <cell r="F94" t="str">
            <v>K19B4950</v>
          </cell>
          <cell r="G94" t="str">
            <v>都立大</v>
          </cell>
          <cell r="H94" t="str">
            <v>東京都立大学都市環境学部環境応用化学科</v>
          </cell>
          <cell r="I94" t="str">
            <v>S21.7.20</v>
          </cell>
          <cell r="J94" t="str">
            <v>男</v>
          </cell>
          <cell r="K94" t="str">
            <v>日本</v>
          </cell>
          <cell r="L94" t="str">
            <v>202-0004</v>
          </cell>
          <cell r="M94" t="str">
            <v>東京都西東京市下保谷４－１５－２３</v>
          </cell>
          <cell r="N94" t="str">
            <v/>
          </cell>
          <cell r="O94" t="str">
            <v/>
          </cell>
          <cell r="P94" t="str">
            <v/>
          </cell>
          <cell r="Q94" t="str">
            <v>akaike@fais.or.jp</v>
          </cell>
          <cell r="R94" t="str">
            <v/>
          </cell>
          <cell r="S94" t="str">
            <v>国際科学振興財団</v>
          </cell>
          <cell r="T94" t="str">
            <v>再生医工学バイオマテリアル研究所</v>
          </cell>
          <cell r="U94" t="str">
            <v>所長</v>
          </cell>
          <cell r="V94" t="str">
            <v>R2.4.1</v>
          </cell>
        </row>
        <row r="95">
          <cell r="E95" t="str">
            <v>12023396</v>
          </cell>
          <cell r="F95" t="str">
            <v>K19B5905</v>
          </cell>
          <cell r="G95" t="str">
            <v>都立大</v>
          </cell>
          <cell r="H95" t="str">
            <v>東京都立大学都市環境学部環境応用化学科</v>
          </cell>
          <cell r="I95" t="str">
            <v>S29.11.1</v>
          </cell>
          <cell r="J95" t="str">
            <v>男</v>
          </cell>
          <cell r="K95" t="str">
            <v>日本</v>
          </cell>
          <cell r="L95" t="str">
            <v>165-0034</v>
          </cell>
          <cell r="M95" t="str">
            <v>東京都中野区大和町１－２７－１１</v>
          </cell>
          <cell r="N95" t="str">
            <v/>
          </cell>
          <cell r="O95" t="str">
            <v>03-6313-2931</v>
          </cell>
          <cell r="P95" t="str">
            <v/>
          </cell>
          <cell r="Q95" t="str">
            <v>m_arai@esc.u-tokyo.ac.jp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H17.9.1</v>
          </cell>
        </row>
        <row r="96">
          <cell r="E96" t="str">
            <v>12041441</v>
          </cell>
          <cell r="F96" t="str">
            <v>K19B5039</v>
          </cell>
          <cell r="G96" t="str">
            <v>都立大</v>
          </cell>
          <cell r="H96" t="str">
            <v>東京都立大学都市環境学部環境応用化学科</v>
          </cell>
          <cell r="I96" t="str">
            <v>S36.2.3</v>
          </cell>
          <cell r="J96" t="str">
            <v>男</v>
          </cell>
          <cell r="K96" t="str">
            <v/>
          </cell>
          <cell r="L96" t="str">
            <v>252-0334</v>
          </cell>
          <cell r="M96" t="str">
            <v>神奈川県相模原市南区若松２－１１－４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>関西大学</v>
          </cell>
          <cell r="T96" t="str">
            <v>化学生命工学部化学・物質工学科</v>
          </cell>
          <cell r="U96" t="str">
            <v>教授</v>
          </cell>
          <cell r="V96" t="str">
            <v>H27.8.1</v>
          </cell>
        </row>
        <row r="97">
          <cell r="E97" t="str">
            <v>12023051</v>
          </cell>
          <cell r="F97" t="str">
            <v>K19B5040</v>
          </cell>
          <cell r="G97" t="str">
            <v>都立大</v>
          </cell>
          <cell r="H97" t="str">
            <v>東京都立大学都市環境学部環境応用化学科</v>
          </cell>
          <cell r="I97" t="str">
            <v>S41.5.26</v>
          </cell>
          <cell r="J97" t="str">
            <v>女</v>
          </cell>
          <cell r="K97" t="str">
            <v>日本</v>
          </cell>
          <cell r="L97" t="str">
            <v>221-0853</v>
          </cell>
          <cell r="M97" t="str">
            <v>神奈川県横浜市神奈川区三ツ沢東町４－３２</v>
          </cell>
          <cell r="N97" t="str">
            <v/>
          </cell>
          <cell r="O97" t="str">
            <v/>
          </cell>
          <cell r="P97" t="str">
            <v/>
          </cell>
          <cell r="Q97" t="str">
            <v>y-sasame@nri.co.jp</v>
          </cell>
          <cell r="R97" t="str">
            <v/>
          </cell>
          <cell r="S97" t="str">
            <v>株式会社野村総合研究所</v>
          </cell>
          <cell r="T97" t="str">
            <v>コンサルティング事業本部</v>
          </cell>
          <cell r="U97" t="str">
            <v>上級コンサルタント</v>
          </cell>
          <cell r="V97" t="str">
            <v>H17.4.1</v>
          </cell>
        </row>
        <row r="98">
          <cell r="E98" t="str">
            <v>13013891</v>
          </cell>
          <cell r="F98" t="str">
            <v>K19B4951</v>
          </cell>
          <cell r="G98" t="str">
            <v>都立大</v>
          </cell>
          <cell r="H98" t="str">
            <v>東京都立大学都市環境学部環境応用化学科</v>
          </cell>
          <cell r="I98" t="str">
            <v>S30.11.1</v>
          </cell>
          <cell r="J98" t="str">
            <v>男</v>
          </cell>
          <cell r="K98" t="str">
            <v>日本</v>
          </cell>
          <cell r="L98" t="str">
            <v>192-0363</v>
          </cell>
          <cell r="M98" t="str">
            <v>東京都八王子市別所２丁目２０－１－２０２</v>
          </cell>
          <cell r="N98" t="str">
            <v/>
          </cell>
          <cell r="O98" t="str">
            <v/>
          </cell>
          <cell r="P98" t="str">
            <v/>
          </cell>
          <cell r="Q98" t="str">
            <v>atsuo.ezaki@konicaminolta.com, a-ezaki@mcip.hokudai.ac.jp</v>
          </cell>
          <cell r="R98" t="str">
            <v/>
          </cell>
          <cell r="S98" t="str">
            <v>コニカミノルタ株式会社／北海道大学</v>
          </cell>
          <cell r="T98" t="str">
            <v>技術戦略部</v>
          </cell>
          <cell r="U98" t="str">
            <v>アドバイザー／特任教授</v>
          </cell>
          <cell r="V98" t="str">
            <v>R2.4.1</v>
          </cell>
        </row>
        <row r="99">
          <cell r="E99" t="str">
            <v>13013904</v>
          </cell>
          <cell r="F99" t="str">
            <v>K21B0109</v>
          </cell>
          <cell r="G99" t="str">
            <v>都立大</v>
          </cell>
          <cell r="H99" t="str">
            <v>東京都立大学都市環境学部環境応用化学科</v>
          </cell>
          <cell r="I99" t="str">
            <v>S42.2.10</v>
          </cell>
          <cell r="J99" t="str">
            <v>男</v>
          </cell>
          <cell r="K99" t="str">
            <v>日本</v>
          </cell>
          <cell r="L99" t="str">
            <v>180-0003</v>
          </cell>
          <cell r="M99" t="str">
            <v>東京都武蔵野市吉祥寺南町４－１９－７</v>
          </cell>
          <cell r="N99" t="str">
            <v/>
          </cell>
          <cell r="O99" t="str">
            <v/>
          </cell>
          <cell r="P99" t="str">
            <v/>
          </cell>
          <cell r="Q99" t="str">
            <v>hidetoshi.ezure@konicaminolta.com</v>
          </cell>
          <cell r="R99" t="str">
            <v/>
          </cell>
          <cell r="S99" t="str">
            <v>コニカミノルタ株式会社</v>
          </cell>
          <cell r="T99" t="str">
            <v>材料・コンポーネント事業本部</v>
          </cell>
          <cell r="U99" t="str">
            <v>部長</v>
          </cell>
          <cell r="V99" t="str">
            <v>R2.4.1</v>
          </cell>
        </row>
        <row r="100">
          <cell r="E100" t="str">
            <v>12041921</v>
          </cell>
          <cell r="F100" t="str">
            <v>K19B5007</v>
          </cell>
          <cell r="G100" t="str">
            <v>都立大</v>
          </cell>
          <cell r="H100" t="str">
            <v>東京都立大学都市環境学部環境応用化学科</v>
          </cell>
          <cell r="I100" t="str">
            <v>S34.10.31</v>
          </cell>
          <cell r="J100" t="str">
            <v>男</v>
          </cell>
          <cell r="K100" t="str">
            <v>日本</v>
          </cell>
          <cell r="L100" t="str">
            <v>192-0363</v>
          </cell>
          <cell r="M100" t="str">
            <v>東京都八王子市別所１－４６－７０８</v>
          </cell>
          <cell r="N100" t="str">
            <v/>
          </cell>
          <cell r="O100" t="str">
            <v/>
          </cell>
          <cell r="P100" t="str">
            <v/>
          </cell>
          <cell r="Q100" t="str">
            <v>okura@cc.kogakuin.ac.jp</v>
          </cell>
          <cell r="R100" t="str">
            <v/>
          </cell>
          <cell r="S100" t="str">
            <v>工学院大学</v>
          </cell>
          <cell r="T100" t="str">
            <v/>
          </cell>
          <cell r="U100" t="str">
            <v>教授</v>
          </cell>
          <cell r="V100" t="str">
            <v>H19.10.1</v>
          </cell>
        </row>
        <row r="101">
          <cell r="E101" t="str">
            <v>13013912</v>
          </cell>
          <cell r="F101" t="str">
            <v>K19B4952</v>
          </cell>
          <cell r="G101" t="str">
            <v>都立大</v>
          </cell>
          <cell r="H101" t="str">
            <v>東京都立大学都市環境学部環境応用化学科</v>
          </cell>
          <cell r="I101" t="str">
            <v>S48.12.22</v>
          </cell>
          <cell r="J101" t="str">
            <v>男</v>
          </cell>
          <cell r="K101" t="str">
            <v>日本</v>
          </cell>
          <cell r="L101" t="str">
            <v>222-0025</v>
          </cell>
          <cell r="M101" t="str">
            <v>神奈川県横浜市港北区篠原西町１５－１５</v>
          </cell>
          <cell r="N101" t="str">
            <v/>
          </cell>
          <cell r="O101" t="str">
            <v/>
          </cell>
          <cell r="P101" t="str">
            <v/>
          </cell>
          <cell r="Q101" t="str">
            <v>ozawa.taku@jsol.co.jp</v>
          </cell>
          <cell r="R101" t="str">
            <v/>
          </cell>
          <cell r="S101" t="str">
            <v>株式会社ＪＳＯＬ</v>
          </cell>
          <cell r="T101" t="str">
            <v>エンジニアリング事業本部</v>
          </cell>
          <cell r="U101" t="str">
            <v>課長</v>
          </cell>
          <cell r="V101" t="str">
            <v>R2.4.1</v>
          </cell>
        </row>
        <row r="102">
          <cell r="E102" t="str">
            <v>12036862</v>
          </cell>
          <cell r="F102" t="str">
            <v>K19B5906</v>
          </cell>
          <cell r="G102" t="str">
            <v>都立大</v>
          </cell>
          <cell r="H102" t="str">
            <v>東京都立大学都市環境学部環境応用化学科</v>
          </cell>
          <cell r="I102" t="str">
            <v>S29.7.10</v>
          </cell>
          <cell r="J102" t="str">
            <v>男</v>
          </cell>
          <cell r="K102" t="str">
            <v>日本</v>
          </cell>
          <cell r="L102" t="str">
            <v>170-0012</v>
          </cell>
          <cell r="M102" t="str">
            <v>東京都豊島区上池袋４－３１－２８－８０１</v>
          </cell>
          <cell r="N102" t="str">
            <v/>
          </cell>
          <cell r="O102" t="str">
            <v>03-3910-4887</v>
          </cell>
          <cell r="P102" t="str">
            <v/>
          </cell>
          <cell r="Q102" t="str">
            <v>Kobayashi-kensei-wv@ynu.ac.jp</v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>H22.4.1</v>
          </cell>
        </row>
        <row r="103">
          <cell r="E103" t="str">
            <v>13013921</v>
          </cell>
          <cell r="F103" t="str">
            <v>K19B4953</v>
          </cell>
          <cell r="G103" t="str">
            <v>都立大</v>
          </cell>
          <cell r="H103" t="str">
            <v>東京都立大学都市環境学部環境応用化学科</v>
          </cell>
          <cell r="I103" t="str">
            <v>S43.1.2</v>
          </cell>
          <cell r="J103" t="str">
            <v>男</v>
          </cell>
          <cell r="K103" t="str">
            <v>日本</v>
          </cell>
          <cell r="L103" t="str">
            <v>165-0035</v>
          </cell>
          <cell r="M103" t="str">
            <v>東京都中野区白鷺１－２２－３－３０１</v>
          </cell>
          <cell r="N103" t="str">
            <v/>
          </cell>
          <cell r="O103" t="str">
            <v/>
          </cell>
          <cell r="P103" t="str">
            <v/>
          </cell>
          <cell r="Q103" t="str">
            <v>ssaito@rs.tus.ac.jp</v>
          </cell>
          <cell r="R103" t="str">
            <v/>
          </cell>
          <cell r="S103" t="str">
            <v>東京理科大学</v>
          </cell>
          <cell r="T103" t="str">
            <v>理学部第一部化学科</v>
          </cell>
          <cell r="U103" t="str">
            <v>教授</v>
          </cell>
          <cell r="V103" t="str">
            <v>R2.4.1</v>
          </cell>
        </row>
        <row r="104">
          <cell r="E104" t="str">
            <v>12010570</v>
          </cell>
          <cell r="F104" t="str">
            <v>K19B5896</v>
          </cell>
          <cell r="G104" t="str">
            <v>都立大</v>
          </cell>
          <cell r="H104" t="str">
            <v>東京都立大学都市環境学部環境応用化学科</v>
          </cell>
          <cell r="I104" t="str">
            <v>S37.4.8</v>
          </cell>
          <cell r="J104" t="str">
            <v>男</v>
          </cell>
          <cell r="K104" t="str">
            <v>アメリカ</v>
          </cell>
          <cell r="L104" t="str">
            <v>259-0313</v>
          </cell>
          <cell r="M104" t="str">
            <v>神奈川県湯河原町鍛冶屋７１７－１３</v>
          </cell>
          <cell r="N104" t="str">
            <v/>
          </cell>
          <cell r="O104" t="str">
            <v/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>H17.4.1</v>
          </cell>
        </row>
        <row r="105">
          <cell r="E105" t="str">
            <v>13003836</v>
          </cell>
          <cell r="F105" t="str">
            <v>K19B5041</v>
          </cell>
          <cell r="G105" t="str">
            <v>都立大</v>
          </cell>
          <cell r="H105" t="str">
            <v>東京都立大学都市環境学部環境応用化学科</v>
          </cell>
          <cell r="I105" t="str">
            <v>S41.10.7</v>
          </cell>
          <cell r="J105" t="str">
            <v>男</v>
          </cell>
          <cell r="K105" t="str">
            <v>日本</v>
          </cell>
          <cell r="L105" t="str">
            <v>142-0051</v>
          </cell>
          <cell r="M105" t="str">
            <v>東京都品川区平塚３－６－１１</v>
          </cell>
          <cell r="N105" t="str">
            <v/>
          </cell>
          <cell r="O105" t="str">
            <v/>
          </cell>
          <cell r="P105" t="str">
            <v/>
          </cell>
          <cell r="Q105" t="str">
            <v>juntetsu.nobui@yahoo.com</v>
          </cell>
          <cell r="R105" t="str">
            <v/>
          </cell>
          <cell r="S105" t="str">
            <v>自営業</v>
          </cell>
          <cell r="T105" t="str">
            <v/>
          </cell>
          <cell r="U105" t="str">
            <v/>
          </cell>
          <cell r="V105" t="str">
            <v>H29.10.1</v>
          </cell>
        </row>
        <row r="106">
          <cell r="E106" t="str">
            <v>13013939</v>
          </cell>
          <cell r="F106" t="str">
            <v>K19B5030</v>
          </cell>
          <cell r="G106" t="str">
            <v>都立大</v>
          </cell>
          <cell r="H106" t="str">
            <v>東京都立大学都市環境学部環境応用化学科</v>
          </cell>
          <cell r="I106" t="str">
            <v>S43.1.8</v>
          </cell>
          <cell r="J106" t="str">
            <v>男</v>
          </cell>
          <cell r="K106" t="str">
            <v>日本</v>
          </cell>
          <cell r="L106" t="str">
            <v>507-0051</v>
          </cell>
          <cell r="M106" t="str">
            <v>岐阜県多治見市西坂町３－６０</v>
          </cell>
          <cell r="N106" t="str">
            <v/>
          </cell>
          <cell r="O106" t="str">
            <v/>
          </cell>
          <cell r="P106" t="str">
            <v/>
          </cell>
          <cell r="Q106" t="str">
            <v>haneda.masaaki@nitech.ac.jp</v>
          </cell>
          <cell r="R106" t="str">
            <v/>
          </cell>
          <cell r="S106" t="str">
            <v>国立大学法人　名古屋工業大学</v>
          </cell>
          <cell r="T106" t="str">
            <v>先進セラミックス研究センター</v>
          </cell>
          <cell r="U106" t="str">
            <v>教授</v>
          </cell>
          <cell r="V106" t="str">
            <v>R2.10.1</v>
          </cell>
        </row>
        <row r="107">
          <cell r="E107" t="str">
            <v>04688279</v>
          </cell>
          <cell r="F107" t="str">
            <v>K19B5008</v>
          </cell>
          <cell r="G107" t="str">
            <v>都立大</v>
          </cell>
          <cell r="H107" t="str">
            <v>東京都立大学都市環境学部環境応用化学科</v>
          </cell>
          <cell r="I107" t="str">
            <v>S27.4.6</v>
          </cell>
          <cell r="J107" t="str">
            <v>男</v>
          </cell>
          <cell r="K107" t="str">
            <v/>
          </cell>
          <cell r="L107" t="str">
            <v>194-0041</v>
          </cell>
          <cell r="M107" t="str">
            <v>東京都町田市玉川学園３－２８－１７</v>
          </cell>
          <cell r="N107" t="str">
            <v/>
          </cell>
          <cell r="O107" t="str">
            <v/>
          </cell>
          <cell r="P107" t="str">
            <v/>
          </cell>
          <cell r="Q107" t="str">
            <v/>
          </cell>
          <cell r="R107" t="str">
            <v/>
          </cell>
          <cell r="S107" t="str">
            <v>首都大学東京</v>
          </cell>
          <cell r="T107" t="str">
            <v/>
          </cell>
          <cell r="U107" t="str">
            <v>客員教授</v>
          </cell>
          <cell r="V107" t="str">
            <v>H9.4.1</v>
          </cell>
        </row>
        <row r="108">
          <cell r="E108" t="str">
            <v>12010375</v>
          </cell>
          <cell r="F108" t="str">
            <v>K19B5042</v>
          </cell>
          <cell r="G108" t="str">
            <v>都立大</v>
          </cell>
          <cell r="H108" t="str">
            <v>東京都立大学都市環境学部環境応用化学科</v>
          </cell>
          <cell r="I108" t="str">
            <v>S22.7.22</v>
          </cell>
          <cell r="J108" t="str">
            <v>男</v>
          </cell>
          <cell r="K108" t="str">
            <v>日本</v>
          </cell>
          <cell r="L108" t="str">
            <v>192-0046</v>
          </cell>
          <cell r="M108" t="str">
            <v>東京都八王子市明神町４－２－７－２０６</v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>マキシマ技研</v>
          </cell>
          <cell r="T108" t="str">
            <v/>
          </cell>
          <cell r="U108" t="str">
            <v>社長</v>
          </cell>
          <cell r="V108" t="str">
            <v>H17.4.1</v>
          </cell>
        </row>
        <row r="109">
          <cell r="E109" t="str">
            <v>12042439</v>
          </cell>
          <cell r="F109" t="str">
            <v>K19B5728</v>
          </cell>
          <cell r="G109" t="str">
            <v>都立大</v>
          </cell>
          <cell r="H109" t="str">
            <v>東京都立大学都市環境学部環境応用化学科</v>
          </cell>
          <cell r="I109" t="str">
            <v>S43.2.25</v>
          </cell>
          <cell r="J109" t="str">
            <v>男</v>
          </cell>
          <cell r="K109" t="str">
            <v>日本</v>
          </cell>
          <cell r="L109" t="str">
            <v>221-0801</v>
          </cell>
          <cell r="M109" t="str">
            <v>神奈川県横浜市神奈川区神大寺４－２９－１８</v>
          </cell>
          <cell r="N109" t="str">
            <v/>
          </cell>
          <cell r="O109" t="str">
            <v/>
          </cell>
          <cell r="P109" t="str">
            <v/>
          </cell>
          <cell r="Q109" t="str">
            <v/>
          </cell>
          <cell r="R109" t="str">
            <v/>
          </cell>
          <cell r="S109" t="str">
            <v>神奈川大学</v>
          </cell>
          <cell r="T109" t="str">
            <v>工学部</v>
          </cell>
          <cell r="U109" t="str">
            <v>教授</v>
          </cell>
          <cell r="V109" t="str">
            <v>H28.7.1</v>
          </cell>
        </row>
        <row r="110">
          <cell r="E110" t="str">
            <v>12041467</v>
          </cell>
          <cell r="F110" t="str">
            <v>K19B5043</v>
          </cell>
          <cell r="G110" t="str">
            <v>都立大</v>
          </cell>
          <cell r="H110" t="str">
            <v>東京都立大学都市環境学部環境応用化学科</v>
          </cell>
          <cell r="I110" t="str">
            <v>S39.2.4</v>
          </cell>
          <cell r="J110" t="str">
            <v>男</v>
          </cell>
          <cell r="K110" t="str">
            <v>日本</v>
          </cell>
          <cell r="L110" t="str">
            <v>104-0033</v>
          </cell>
          <cell r="M110" t="str">
            <v>東京都中央区新川２－２７－４リバーシティ２１新川１３１５</v>
          </cell>
          <cell r="N110" t="str">
            <v/>
          </cell>
          <cell r="O110" t="str">
            <v/>
          </cell>
          <cell r="P110" t="str">
            <v/>
          </cell>
          <cell r="Q110" t="str">
            <v>matsuyama-yuichiro@jmj.tmu.ac.jp</v>
          </cell>
          <cell r="R110" t="str">
            <v/>
          </cell>
          <cell r="S110" t="str">
            <v>アステック特許事務所</v>
          </cell>
          <cell r="T110" t="str">
            <v/>
          </cell>
          <cell r="U110" t="str">
            <v>代表</v>
          </cell>
          <cell r="V110" t="str">
            <v>H23.9.1</v>
          </cell>
        </row>
        <row r="111">
          <cell r="E111" t="str">
            <v>13003828</v>
          </cell>
          <cell r="F111" t="str">
            <v>K19B5009</v>
          </cell>
          <cell r="G111" t="str">
            <v>都立大</v>
          </cell>
          <cell r="H111" t="str">
            <v>東京都立大学都市環境学部環境応用化学科</v>
          </cell>
          <cell r="I111" t="str">
            <v>S42.3.20</v>
          </cell>
          <cell r="J111" t="str">
            <v>女</v>
          </cell>
          <cell r="K111" t="str">
            <v>米国</v>
          </cell>
          <cell r="L111" t="str">
            <v>142-0051</v>
          </cell>
          <cell r="M111" t="str">
            <v>東京都品川区平塚３－６－１１</v>
          </cell>
          <cell r="N111" t="str">
            <v/>
          </cell>
          <cell r="O111" t="str">
            <v/>
          </cell>
          <cell r="P111" t="str">
            <v/>
          </cell>
          <cell r="Q111" t="str">
            <v>ttemily@aol.com</v>
          </cell>
          <cell r="R111" t="str">
            <v/>
          </cell>
          <cell r="S111" t="str">
            <v>自営業</v>
          </cell>
          <cell r="T111" t="str">
            <v/>
          </cell>
          <cell r="U111" t="str">
            <v/>
          </cell>
          <cell r="V111" t="str">
            <v>H29.10.1</v>
          </cell>
        </row>
        <row r="112">
          <cell r="E112" t="str">
            <v>90027213</v>
          </cell>
          <cell r="F112" t="str">
            <v>K19B5010</v>
          </cell>
          <cell r="G112" t="str">
            <v>都立大</v>
          </cell>
          <cell r="H112" t="str">
            <v>東京都立大学都市環境学部観光科学科</v>
          </cell>
          <cell r="I112" t="str">
            <v>S57.12.24</v>
          </cell>
          <cell r="J112" t="str">
            <v>男</v>
          </cell>
          <cell r="K112" t="str">
            <v>日本</v>
          </cell>
          <cell r="L112" t="str">
            <v>270-0176</v>
          </cell>
          <cell r="M112" t="str">
            <v>千葉県流山市加２－３－２３</v>
          </cell>
          <cell r="N112" t="str">
            <v/>
          </cell>
          <cell r="O112" t="str">
            <v/>
          </cell>
          <cell r="P112" t="str">
            <v/>
          </cell>
          <cell r="Q112" t="str">
            <v>hisaai@csis.u-tokyo.ac.jp</v>
          </cell>
          <cell r="R112" t="str">
            <v/>
          </cell>
          <cell r="S112" t="str">
            <v>東京大学　空間情報科学センター</v>
          </cell>
          <cell r="T112" t="str">
            <v/>
          </cell>
          <cell r="U112" t="str">
            <v>助教</v>
          </cell>
          <cell r="V112" t="str">
            <v>H24.10.1</v>
          </cell>
        </row>
        <row r="113">
          <cell r="E113" t="str">
            <v>12042048</v>
          </cell>
          <cell r="F113" t="str">
            <v>K19B5044</v>
          </cell>
          <cell r="G113" t="str">
            <v>都立大</v>
          </cell>
          <cell r="H113" t="str">
            <v>東京都立大学都市環境学部観光科学科</v>
          </cell>
          <cell r="I113" t="str">
            <v>S36.9.1</v>
          </cell>
          <cell r="J113" t="str">
            <v>女</v>
          </cell>
          <cell r="K113" t="str">
            <v>日本</v>
          </cell>
          <cell r="L113" t="str">
            <v>227-0066</v>
          </cell>
          <cell r="M113" t="str">
            <v>神奈川県横浜市青葉区あかね台２－４－４３</v>
          </cell>
          <cell r="N113" t="str">
            <v/>
          </cell>
          <cell r="O113" t="str">
            <v/>
          </cell>
          <cell r="P113" t="str">
            <v/>
          </cell>
          <cell r="Q113" t="str">
            <v/>
          </cell>
          <cell r="R113" t="str">
            <v/>
          </cell>
          <cell r="S113" t="str">
            <v>桜美林大学</v>
          </cell>
          <cell r="T113" t="str">
            <v/>
          </cell>
          <cell r="U113" t="str">
            <v>教授</v>
          </cell>
          <cell r="V113" t="str">
            <v>H28.3.1</v>
          </cell>
        </row>
        <row r="114">
          <cell r="E114" t="str">
            <v>90017633</v>
          </cell>
          <cell r="F114" t="str">
            <v>K19B5011</v>
          </cell>
          <cell r="G114" t="str">
            <v>都立大</v>
          </cell>
          <cell r="H114" t="str">
            <v>東京都立大学都市環境学部観光科学科</v>
          </cell>
          <cell r="I114" t="str">
            <v>S42.1.24</v>
          </cell>
          <cell r="J114" t="str">
            <v>女</v>
          </cell>
          <cell r="K114" t="str">
            <v>日本</v>
          </cell>
          <cell r="L114" t="str">
            <v>135-0091</v>
          </cell>
          <cell r="M114" t="str">
            <v>東京都港区台場１－３－２－３０９</v>
          </cell>
          <cell r="N114" t="str">
            <v/>
          </cell>
          <cell r="O114" t="str">
            <v/>
          </cell>
          <cell r="P114" t="str">
            <v/>
          </cell>
          <cell r="Q114" t="str">
            <v/>
          </cell>
          <cell r="R114" t="str">
            <v/>
          </cell>
          <cell r="S114" t="str">
            <v>首都大学東京</v>
          </cell>
          <cell r="T114" t="str">
            <v/>
          </cell>
          <cell r="U114" t="str">
            <v>特任助教</v>
          </cell>
          <cell r="V114" t="str">
            <v>H26.4.1</v>
          </cell>
        </row>
        <row r="115">
          <cell r="E115" t="str">
            <v>13005448</v>
          </cell>
          <cell r="F115" t="str">
            <v>K19B5045</v>
          </cell>
          <cell r="G115" t="str">
            <v>都立大</v>
          </cell>
          <cell r="H115" t="str">
            <v>東京都立大学都市環境学部観光科学科</v>
          </cell>
          <cell r="I115" t="str">
            <v>S62.7.10</v>
          </cell>
          <cell r="J115" t="str">
            <v>男</v>
          </cell>
          <cell r="K115" t="str">
            <v>日本</v>
          </cell>
          <cell r="L115" t="str">
            <v>277-0812</v>
          </cell>
          <cell r="M115" t="str">
            <v>千葉県柏市花野井７１５－１０ＭＷビレッジ１０２</v>
          </cell>
          <cell r="N115" t="str">
            <v/>
          </cell>
          <cell r="O115" t="str">
            <v/>
          </cell>
          <cell r="P115" t="str">
            <v/>
          </cell>
          <cell r="Q115" t="str">
            <v>kiizuka@csis.u-tokyo.ac.jp</v>
          </cell>
          <cell r="R115" t="str">
            <v/>
          </cell>
          <cell r="S115" t="str">
            <v>東京大学　空間情報科学センター</v>
          </cell>
          <cell r="T115" t="str">
            <v/>
          </cell>
          <cell r="U115" t="str">
            <v>助教</v>
          </cell>
          <cell r="V115" t="str">
            <v>H30.10.1</v>
          </cell>
        </row>
        <row r="116">
          <cell r="E116" t="str">
            <v>13013017</v>
          </cell>
          <cell r="F116" t="str">
            <v>K19B4761</v>
          </cell>
          <cell r="G116" t="str">
            <v>都立大</v>
          </cell>
          <cell r="H116" t="str">
            <v>東京都立大学都市環境学部観光科学科</v>
          </cell>
          <cell r="I116" t="str">
            <v>S58.1.17</v>
          </cell>
          <cell r="J116" t="str">
            <v>男</v>
          </cell>
          <cell r="K116" t="str">
            <v>日本</v>
          </cell>
          <cell r="L116" t="str">
            <v>274-0063</v>
          </cell>
          <cell r="M116" t="str">
            <v>千葉県船橋市志野台４－３４－７－２０７</v>
          </cell>
          <cell r="N116" t="str">
            <v/>
          </cell>
          <cell r="O116" t="str">
            <v>090-6525-7300</v>
          </cell>
          <cell r="P116" t="str">
            <v/>
          </cell>
          <cell r="Q116" t="str">
            <v>aa56258@hotmail.co.jp</v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>R2.4.1</v>
          </cell>
        </row>
        <row r="117">
          <cell r="E117" t="str">
            <v>13013025</v>
          </cell>
          <cell r="F117" t="str">
            <v>K19B5757</v>
          </cell>
          <cell r="G117" t="str">
            <v>都立大</v>
          </cell>
          <cell r="H117" t="str">
            <v>東京都立大学都市環境学部観光科学科</v>
          </cell>
          <cell r="I117" t="str">
            <v>S36.8.6</v>
          </cell>
          <cell r="J117" t="str">
            <v>女</v>
          </cell>
          <cell r="K117" t="str">
            <v>日本</v>
          </cell>
          <cell r="L117" t="str">
            <v>156-0051</v>
          </cell>
          <cell r="M117" t="str">
            <v>東京都世田谷区宮坂３－７－６－５０１</v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>R2.1.1</v>
          </cell>
        </row>
        <row r="118">
          <cell r="E118" t="str">
            <v>13012762</v>
          </cell>
          <cell r="F118" t="str">
            <v>K19B5898</v>
          </cell>
          <cell r="G118" t="str">
            <v>都立大</v>
          </cell>
          <cell r="H118" t="str">
            <v>東京都立大学都市環境学部観光科学科</v>
          </cell>
          <cell r="I118" t="str">
            <v>S34.6.3</v>
          </cell>
          <cell r="J118" t="str">
            <v>男</v>
          </cell>
          <cell r="K118" t="str">
            <v>日本</v>
          </cell>
          <cell r="L118" t="str">
            <v>227-0034</v>
          </cell>
          <cell r="M118" t="str">
            <v>神奈川県横浜市青葉区桂台２－１４－２５</v>
          </cell>
          <cell r="N118" t="str">
            <v/>
          </cell>
          <cell r="O118" t="str">
            <v/>
          </cell>
          <cell r="P118" t="str">
            <v/>
          </cell>
          <cell r="Q118" t="str">
            <v>Satoshi.okabe@galaxyentertainment.co.jp</v>
          </cell>
          <cell r="R118" t="str">
            <v/>
          </cell>
          <cell r="S118" t="str">
            <v>ギャラクシーエンターテインメントジャパン</v>
          </cell>
          <cell r="T118" t="str">
            <v/>
          </cell>
          <cell r="U118" t="str">
            <v>総支配人</v>
          </cell>
          <cell r="V118" t="str">
            <v>R1.11.1</v>
          </cell>
        </row>
        <row r="119">
          <cell r="E119" t="str">
            <v>13003208</v>
          </cell>
          <cell r="F119" t="str">
            <v>K19B5899</v>
          </cell>
          <cell r="G119" t="str">
            <v>都立大</v>
          </cell>
          <cell r="H119" t="str">
            <v>東京都立大学都市環境学部観光科学科</v>
          </cell>
          <cell r="I119" t="str">
            <v>S51.8.9</v>
          </cell>
          <cell r="J119" t="str">
            <v>男</v>
          </cell>
          <cell r="K119" t="str">
            <v>日本</v>
          </cell>
          <cell r="L119" t="str">
            <v>173-0036</v>
          </cell>
          <cell r="M119" t="str">
            <v>東京都板橋区向原１－５－３</v>
          </cell>
          <cell r="N119" t="str">
            <v/>
          </cell>
          <cell r="O119" t="str">
            <v/>
          </cell>
          <cell r="P119" t="str">
            <v/>
          </cell>
          <cell r="Q119" t="str">
            <v/>
          </cell>
          <cell r="R119" t="str">
            <v/>
          </cell>
          <cell r="S119" t="str">
            <v>学校法人君津学園　清和大学</v>
          </cell>
          <cell r="T119" t="str">
            <v/>
          </cell>
          <cell r="U119" t="str">
            <v>非常勤講師</v>
          </cell>
          <cell r="V119" t="str">
            <v>H29.7.1</v>
          </cell>
        </row>
        <row r="120">
          <cell r="E120" t="str">
            <v>13015966</v>
          </cell>
          <cell r="F120" t="str">
            <v>K19B6069</v>
          </cell>
          <cell r="G120" t="str">
            <v>都立大</v>
          </cell>
          <cell r="H120" t="str">
            <v>東京都立大学都市環境学部観光科学科</v>
          </cell>
          <cell r="I120" t="str">
            <v>S41.12.29</v>
          </cell>
          <cell r="J120" t="str">
            <v>男</v>
          </cell>
          <cell r="K120" t="str">
            <v>日本</v>
          </cell>
          <cell r="L120" t="str">
            <v>169-0051</v>
          </cell>
          <cell r="M120" t="str">
            <v>東京都新宿区西早稲田３－８－１４－８０２</v>
          </cell>
          <cell r="N120" t="str">
            <v/>
          </cell>
          <cell r="O120" t="str">
            <v/>
          </cell>
          <cell r="P120" t="str">
            <v/>
          </cell>
          <cell r="Q120" t="str">
            <v>kita.p3c4@jal.com</v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>R2.12.1</v>
          </cell>
        </row>
        <row r="121">
          <cell r="E121" t="str">
            <v>90017722</v>
          </cell>
          <cell r="F121" t="str">
            <v>K29B0029</v>
          </cell>
          <cell r="G121" t="str">
            <v>都立大</v>
          </cell>
          <cell r="H121" t="str">
            <v>東京都立大学都市環境学部観光科学科</v>
          </cell>
          <cell r="I121" t="str">
            <v>S38.5.8</v>
          </cell>
          <cell r="J121" t="str">
            <v>女</v>
          </cell>
          <cell r="K121" t="str">
            <v>日本</v>
          </cell>
          <cell r="L121" t="str">
            <v>182-0021</v>
          </cell>
          <cell r="M121" t="str">
            <v>東京都調布市調布ヶ丘３丁目２６番地１１</v>
          </cell>
          <cell r="N121" t="str">
            <v/>
          </cell>
          <cell r="O121" t="str">
            <v>042-444-1391</v>
          </cell>
          <cell r="P121" t="str">
            <v/>
          </cell>
          <cell r="Q121" t="str">
            <v>lisasaki@tmu.ac.jp</v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>H21.10.1</v>
          </cell>
        </row>
        <row r="122">
          <cell r="E122" t="str">
            <v>12042455</v>
          </cell>
          <cell r="F122" t="str">
            <v>K19B5900</v>
          </cell>
          <cell r="G122" t="str">
            <v>都立大</v>
          </cell>
          <cell r="H122" t="str">
            <v>東京都立大学都市環境学部観光科学科</v>
          </cell>
          <cell r="I122" t="str">
            <v>S27.6.2</v>
          </cell>
          <cell r="J122" t="str">
            <v>男</v>
          </cell>
          <cell r="K122" t="str">
            <v>日本</v>
          </cell>
          <cell r="L122" t="str">
            <v>177-0045</v>
          </cell>
          <cell r="M122" t="str">
            <v>東京都練馬区石神井台２－９－１５－２０６</v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>流通経済大学</v>
          </cell>
          <cell r="T122" t="str">
            <v/>
          </cell>
          <cell r="U122" t="str">
            <v>特任教授</v>
          </cell>
          <cell r="V122" t="str">
            <v>H28.6.15</v>
          </cell>
        </row>
        <row r="123">
          <cell r="E123" t="str">
            <v>12041203</v>
          </cell>
          <cell r="F123" t="str">
            <v>K19B5012</v>
          </cell>
          <cell r="G123" t="str">
            <v>都立大</v>
          </cell>
          <cell r="H123" t="str">
            <v>東京都立大学都市環境学部観光科学科</v>
          </cell>
          <cell r="I123" t="str">
            <v>S37.12.7</v>
          </cell>
          <cell r="J123" t="str">
            <v>男</v>
          </cell>
          <cell r="K123" t="str">
            <v>日本</v>
          </cell>
          <cell r="L123" t="str">
            <v>124-0006</v>
          </cell>
          <cell r="M123" t="str">
            <v>東京都葛飾区堀切８－１９－７</v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>早稲田大学</v>
          </cell>
          <cell r="T123" t="str">
            <v>商学学術院</v>
          </cell>
          <cell r="U123" t="str">
            <v>教授</v>
          </cell>
          <cell r="V123" t="str">
            <v>H26.10.1</v>
          </cell>
        </row>
        <row r="124">
          <cell r="E124" t="str">
            <v>90061543</v>
          </cell>
          <cell r="F124" t="str">
            <v>K19B5013</v>
          </cell>
          <cell r="G124" t="str">
            <v>都立大</v>
          </cell>
          <cell r="H124" t="str">
            <v>東京都立大学都市環境学部観光科学科</v>
          </cell>
          <cell r="I124" t="str">
            <v>S42.6.3</v>
          </cell>
          <cell r="J124" t="str">
            <v>女</v>
          </cell>
          <cell r="K124" t="str">
            <v>日本</v>
          </cell>
          <cell r="L124" t="str">
            <v>182-0012</v>
          </cell>
          <cell r="M124" t="str">
            <v>東京都調布市深大寺東町３－２４－１</v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>首都大学東京</v>
          </cell>
          <cell r="T124" t="str">
            <v/>
          </cell>
          <cell r="U124" t="str">
            <v>特任助教</v>
          </cell>
          <cell r="V124" t="str">
            <v>H26.11.1</v>
          </cell>
        </row>
        <row r="125">
          <cell r="E125" t="str">
            <v>13005456</v>
          </cell>
          <cell r="F125" t="str">
            <v>K19B5047</v>
          </cell>
          <cell r="G125" t="str">
            <v>都立大</v>
          </cell>
          <cell r="H125" t="str">
            <v>東京都立大学都市環境学部観光科学科</v>
          </cell>
          <cell r="I125" t="str">
            <v>S60.4.12</v>
          </cell>
          <cell r="J125" t="str">
            <v>女</v>
          </cell>
          <cell r="K125" t="str">
            <v>日本</v>
          </cell>
          <cell r="L125" t="str">
            <v>460-0014</v>
          </cell>
          <cell r="M125" t="str">
            <v>愛知県名古屋市中区富士見町１４－１５ライオンズガーデン東別院９０７</v>
          </cell>
          <cell r="N125" t="str">
            <v/>
          </cell>
          <cell r="O125" t="str">
            <v>090-5754-4962</v>
          </cell>
          <cell r="P125" t="str">
            <v/>
          </cell>
          <cell r="Q125" t="str">
            <v>futami@alice.asahi-u.ac.jp</v>
          </cell>
          <cell r="R125" t="str">
            <v/>
          </cell>
          <cell r="S125" t="str">
            <v>朝日大学</v>
          </cell>
          <cell r="T125" t="str">
            <v/>
          </cell>
          <cell r="U125" t="str">
            <v>講師</v>
          </cell>
          <cell r="V125" t="str">
            <v>H30.10.1</v>
          </cell>
        </row>
        <row r="126">
          <cell r="E126" t="str">
            <v>12019062</v>
          </cell>
          <cell r="F126" t="str">
            <v>K19B5907</v>
          </cell>
          <cell r="G126" t="str">
            <v>都立大</v>
          </cell>
          <cell r="H126" t="str">
            <v>東京都立大学都市環境学部観光科学科</v>
          </cell>
          <cell r="I126" t="str">
            <v>S33.2.27</v>
          </cell>
          <cell r="J126" t="str">
            <v>男</v>
          </cell>
          <cell r="K126" t="str">
            <v>日本</v>
          </cell>
          <cell r="L126" t="str">
            <v>305-0032</v>
          </cell>
          <cell r="M126" t="str">
            <v>茨城県つくば市竹園１－５－３</v>
          </cell>
          <cell r="N126" t="str">
            <v>エスペリアつくば竹園８１１号</v>
          </cell>
          <cell r="O126" t="str">
            <v>029-858-1232</v>
          </cell>
          <cell r="P126" t="str">
            <v/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 t="str">
            <v>H18.10.1</v>
          </cell>
        </row>
        <row r="127">
          <cell r="E127" t="str">
            <v>13015591</v>
          </cell>
          <cell r="F127" t="str">
            <v>K19B5895</v>
          </cell>
          <cell r="G127" t="str">
            <v>都立大</v>
          </cell>
          <cell r="H127" t="str">
            <v>東京都立大学都市環境学部観光科学科</v>
          </cell>
          <cell r="I127" t="str">
            <v>S38.7.16</v>
          </cell>
          <cell r="J127" t="str">
            <v>男</v>
          </cell>
          <cell r="K127" t="str">
            <v>日本</v>
          </cell>
          <cell r="L127" t="str">
            <v>370-0867</v>
          </cell>
          <cell r="M127" t="str">
            <v>群馬県高崎市乗附町１０２２</v>
          </cell>
          <cell r="N127" t="str">
            <v/>
          </cell>
          <cell r="O127" t="str">
            <v/>
          </cell>
          <cell r="P127" t="str">
            <v/>
          </cell>
          <cell r="Q127" t="str">
            <v>a-miyashita@jata-net.or.jp</v>
          </cell>
          <cell r="R127" t="str">
            <v/>
          </cell>
          <cell r="S127" t="str">
            <v>一般社団法人日本旅行業協会</v>
          </cell>
          <cell r="T127" t="str">
            <v/>
          </cell>
          <cell r="U127" t="str">
            <v>審議役　法定業務統括部長</v>
          </cell>
          <cell r="V127" t="str">
            <v>R2.10.1</v>
          </cell>
        </row>
        <row r="128">
          <cell r="E128" t="str">
            <v>13015672</v>
          </cell>
          <cell r="F128" t="str">
            <v>K19B5894</v>
          </cell>
          <cell r="G128" t="str">
            <v>都立大</v>
          </cell>
          <cell r="H128" t="str">
            <v>東京都立大学都市環境学部観光科学科</v>
          </cell>
          <cell r="I128" t="str">
            <v>S28.11.24</v>
          </cell>
          <cell r="J128" t="str">
            <v>男</v>
          </cell>
          <cell r="K128" t="str">
            <v>日本</v>
          </cell>
          <cell r="L128" t="str">
            <v>201-0004</v>
          </cell>
          <cell r="M128" t="str">
            <v>東京都狛江市岩戸北２－７－３</v>
          </cell>
          <cell r="N128" t="str">
            <v/>
          </cell>
          <cell r="O128" t="str">
            <v/>
          </cell>
          <cell r="P128" t="str">
            <v/>
          </cell>
          <cell r="Q128" t="str">
            <v>nobuyasu0321@gmail.com</v>
          </cell>
          <cell r="R128" t="str">
            <v/>
          </cell>
          <cell r="S128" t="str">
            <v/>
          </cell>
          <cell r="T128" t="str">
            <v/>
          </cell>
          <cell r="U128" t="str">
            <v/>
          </cell>
          <cell r="V128" t="str">
            <v>R2.10.1</v>
          </cell>
        </row>
        <row r="129">
          <cell r="E129" t="str">
            <v>13013947</v>
          </cell>
          <cell r="F129" t="str">
            <v>K19B4954</v>
          </cell>
          <cell r="G129" t="str">
            <v>都立大</v>
          </cell>
          <cell r="H129" t="str">
            <v>東京都立大学都市環境学部都市政策科学科</v>
          </cell>
          <cell r="I129" t="str">
            <v>S43.12.26</v>
          </cell>
          <cell r="J129" t="str">
            <v>女</v>
          </cell>
          <cell r="K129" t="str">
            <v>日本</v>
          </cell>
          <cell r="L129" t="str">
            <v>145-0064</v>
          </cell>
          <cell r="M129" t="str">
            <v>東京都大田区上池台４－５－５</v>
          </cell>
          <cell r="N129" t="str">
            <v>ＣＯＬＯＲＳ２０３</v>
          </cell>
          <cell r="O129" t="str">
            <v/>
          </cell>
          <cell r="P129" t="str">
            <v/>
          </cell>
          <cell r="Q129" t="str">
            <v>murai@all-archi.com</v>
          </cell>
          <cell r="R129" t="str">
            <v/>
          </cell>
          <cell r="S129" t="str">
            <v>一級建築士事務所ａｌｌ</v>
          </cell>
          <cell r="T129" t="str">
            <v/>
          </cell>
          <cell r="U129" t="str">
            <v>代表</v>
          </cell>
          <cell r="V129" t="str">
            <v>R2.10.1</v>
          </cell>
        </row>
        <row r="130">
          <cell r="E130" t="str">
            <v>12040461</v>
          </cell>
          <cell r="F130" t="str">
            <v>K19B4997</v>
          </cell>
          <cell r="G130" t="str">
            <v>都立大</v>
          </cell>
          <cell r="H130" t="str">
            <v>東京都立大学都市環境科学研究科</v>
          </cell>
          <cell r="I130" t="str">
            <v>S28.7.5</v>
          </cell>
          <cell r="J130" t="str">
            <v>男</v>
          </cell>
          <cell r="K130" t="str">
            <v>日本</v>
          </cell>
          <cell r="L130" t="str">
            <v>192-0023</v>
          </cell>
          <cell r="M130" t="str">
            <v>東京都八王子市久保山町１－１６－３</v>
          </cell>
          <cell r="N130" t="str">
            <v/>
          </cell>
          <cell r="O130" t="str">
            <v/>
          </cell>
          <cell r="P130" t="str">
            <v/>
          </cell>
          <cell r="Q130" t="str">
            <v>k-murao.c7t@tokyometro.jp</v>
          </cell>
          <cell r="R130" t="str">
            <v/>
          </cell>
          <cell r="S130" t="str">
            <v>東日本旅客鉄道株式会社</v>
          </cell>
          <cell r="T130" t="str">
            <v/>
          </cell>
          <cell r="U130" t="str">
            <v>技術顧問</v>
          </cell>
          <cell r="V130" t="str">
            <v>H25.12.1</v>
          </cell>
        </row>
        <row r="131">
          <cell r="E131" t="str">
            <v>13013955</v>
          </cell>
          <cell r="F131" t="str">
            <v>K19B4955</v>
          </cell>
          <cell r="G131" t="str">
            <v>都立大</v>
          </cell>
          <cell r="H131" t="str">
            <v>東京都立大学都市環境学部都市政策科学科</v>
          </cell>
          <cell r="I131" t="str">
            <v>S51.7.2</v>
          </cell>
          <cell r="J131" t="str">
            <v>女</v>
          </cell>
          <cell r="K131" t="str">
            <v>日本</v>
          </cell>
          <cell r="L131" t="str">
            <v>101-0065</v>
          </cell>
          <cell r="M131" t="str">
            <v>東京都千代田区西神田２－５－２－４階</v>
          </cell>
          <cell r="N131" t="str">
            <v/>
          </cell>
          <cell r="O131" t="str">
            <v/>
          </cell>
          <cell r="P131" t="str">
            <v/>
          </cell>
          <cell r="Q131" t="str">
            <v>ishikawa@refugee.or.jp</v>
          </cell>
          <cell r="R131" t="str">
            <v/>
          </cell>
          <cell r="S131" t="str">
            <v>認定ＮＰＯ法人　難民支援協会</v>
          </cell>
          <cell r="T131" t="str">
            <v/>
          </cell>
          <cell r="U131" t="str">
            <v>代表理事</v>
          </cell>
          <cell r="V131" t="str">
            <v>R2.4.1</v>
          </cell>
        </row>
        <row r="132">
          <cell r="E132" t="str">
            <v>13013963</v>
          </cell>
          <cell r="F132" t="str">
            <v>K19B4956</v>
          </cell>
          <cell r="G132" t="str">
            <v>都立大</v>
          </cell>
          <cell r="H132" t="str">
            <v>東京都立大学都市環境学部都市政策科学科</v>
          </cell>
          <cell r="I132" t="str">
            <v>S51.3.12</v>
          </cell>
          <cell r="J132" t="str">
            <v>男</v>
          </cell>
          <cell r="K132" t="str">
            <v>日本</v>
          </cell>
          <cell r="L132" t="str">
            <v>247-0071</v>
          </cell>
          <cell r="M132" t="str">
            <v>神奈川県鎌倉市玉縄４－２－２ガーデンハイツ鎌倉玉縄４０１</v>
          </cell>
          <cell r="N132" t="str">
            <v/>
          </cell>
          <cell r="O132" t="str">
            <v/>
          </cell>
          <cell r="P132" t="str">
            <v/>
          </cell>
          <cell r="Q132" t="str">
            <v>binju_i@yahoo.co.jp</v>
          </cell>
          <cell r="R132" t="str">
            <v/>
          </cell>
          <cell r="S132" t="str">
            <v>社会福祉法人ラファエル会</v>
          </cell>
          <cell r="T132" t="str">
            <v>鎌倉市基幹相談支援センター</v>
          </cell>
          <cell r="U132" t="str">
            <v>センター長</v>
          </cell>
          <cell r="V132" t="str">
            <v>R2.4.1</v>
          </cell>
        </row>
        <row r="133">
          <cell r="E133" t="str">
            <v>13013971</v>
          </cell>
          <cell r="F133" t="str">
            <v>K21B0115</v>
          </cell>
          <cell r="G133" t="str">
            <v>都立大</v>
          </cell>
          <cell r="H133" t="str">
            <v>東京都立大学都市環境学部都市政策科学科</v>
          </cell>
          <cell r="I133" t="str">
            <v>S63.11.9</v>
          </cell>
          <cell r="J133" t="str">
            <v>男</v>
          </cell>
          <cell r="K133" t="str">
            <v>日本</v>
          </cell>
          <cell r="L133" t="str">
            <v>164-0001</v>
          </cell>
          <cell r="M133" t="str">
            <v>東京都中野区中野３－１８－１－１２４</v>
          </cell>
          <cell r="N133" t="str">
            <v/>
          </cell>
          <cell r="O133" t="str">
            <v/>
          </cell>
          <cell r="P133" t="str">
            <v/>
          </cell>
          <cell r="Q133" t="str">
            <v>1484kazuki@gmail.com</v>
          </cell>
          <cell r="R133" t="str">
            <v/>
          </cell>
          <cell r="S133" t="str">
            <v>東急不動産株式会社</v>
          </cell>
          <cell r="T133" t="str">
            <v/>
          </cell>
          <cell r="U133" t="str">
            <v>主任</v>
          </cell>
          <cell r="V133" t="str">
            <v>R2.4.1</v>
          </cell>
        </row>
        <row r="134">
          <cell r="E134" t="str">
            <v>13013980</v>
          </cell>
          <cell r="F134" t="str">
            <v>K19B4957</v>
          </cell>
          <cell r="G134" t="str">
            <v>都立大</v>
          </cell>
          <cell r="H134" t="str">
            <v>東京都立大学都市環境学部都市政策科学科</v>
          </cell>
          <cell r="I134" t="str">
            <v>S30.9.19</v>
          </cell>
          <cell r="J134" t="str">
            <v>男</v>
          </cell>
          <cell r="K134" t="str">
            <v>日本</v>
          </cell>
          <cell r="L134" t="str">
            <v>253-0042</v>
          </cell>
          <cell r="M134" t="str">
            <v>神奈川県茅ヶ崎市本村４－２－３８</v>
          </cell>
          <cell r="N134" t="str">
            <v/>
          </cell>
          <cell r="O134" t="str">
            <v/>
          </cell>
          <cell r="P134" t="str">
            <v/>
          </cell>
          <cell r="Q134" t="str">
            <v>itokazuyoshi@nifty.com</v>
          </cell>
          <cell r="R134" t="str">
            <v/>
          </cell>
          <cell r="S134" t="str">
            <v>川崎信用金庫</v>
          </cell>
          <cell r="T134" t="str">
            <v/>
          </cell>
          <cell r="U134" t="str">
            <v>参与</v>
          </cell>
          <cell r="V134" t="str">
            <v>R2.4.1</v>
          </cell>
        </row>
        <row r="135">
          <cell r="E135" t="str">
            <v>13013998</v>
          </cell>
          <cell r="F135" t="str">
            <v>K19B4958</v>
          </cell>
          <cell r="G135" t="str">
            <v>都立大</v>
          </cell>
          <cell r="H135" t="str">
            <v>東京都立大学都市環境学部都市政策科学科</v>
          </cell>
          <cell r="I135" t="str">
            <v>S53.5.5</v>
          </cell>
          <cell r="J135" t="str">
            <v>男</v>
          </cell>
          <cell r="K135" t="str">
            <v>日本</v>
          </cell>
          <cell r="L135" t="str">
            <v>830-0059</v>
          </cell>
          <cell r="M135" t="str">
            <v>福岡県久留米市江戸屋敷１－７－３コーポ江戸屋敷３２１</v>
          </cell>
          <cell r="N135" t="str">
            <v/>
          </cell>
          <cell r="O135" t="str">
            <v/>
          </cell>
          <cell r="P135" t="str">
            <v/>
          </cell>
          <cell r="Q135" t="str">
            <v>inamasu_yuta@ybb.ne.jp</v>
          </cell>
          <cell r="R135" t="str">
            <v/>
          </cell>
          <cell r="S135" t="str">
            <v>久留米工業大学</v>
          </cell>
          <cell r="T135" t="str">
            <v/>
          </cell>
          <cell r="U135" t="str">
            <v>特任講師</v>
          </cell>
          <cell r="V135" t="str">
            <v>R2.4.1</v>
          </cell>
        </row>
        <row r="136">
          <cell r="E136" t="str">
            <v>13014960</v>
          </cell>
          <cell r="F136" t="str">
            <v>K19B5052</v>
          </cell>
          <cell r="G136" t="str">
            <v>都立大</v>
          </cell>
          <cell r="H136" t="str">
            <v>東京都立大学都市環境学部建築学科</v>
          </cell>
          <cell r="I136" t="str">
            <v>S50.10.5</v>
          </cell>
          <cell r="J136" t="str">
            <v>女</v>
          </cell>
          <cell r="K136" t="str">
            <v>日本</v>
          </cell>
          <cell r="L136" t="str">
            <v>157-0071</v>
          </cell>
          <cell r="M136" t="str">
            <v>東京都世田谷区千歳台１－２９－１－２１５</v>
          </cell>
          <cell r="N136" t="str">
            <v/>
          </cell>
          <cell r="O136" t="str">
            <v/>
          </cell>
          <cell r="P136" t="str">
            <v/>
          </cell>
          <cell r="Q136" t="str">
            <v>takahashi@takahashinaoko.jp</v>
          </cell>
          <cell r="R136" t="str">
            <v/>
          </cell>
          <cell r="S136" t="str">
            <v>高橋直子建築設計事務所</v>
          </cell>
          <cell r="T136" t="str">
            <v/>
          </cell>
          <cell r="U136" t="str">
            <v>代表</v>
          </cell>
          <cell r="V136" t="str">
            <v>R2.4.1</v>
          </cell>
        </row>
        <row r="137">
          <cell r="E137" t="str">
            <v>13014005</v>
          </cell>
          <cell r="F137" t="str">
            <v>K19B4959</v>
          </cell>
          <cell r="G137" t="str">
            <v>都立大</v>
          </cell>
          <cell r="H137" t="str">
            <v>東京都立大学都市環境学部都市政策科学科</v>
          </cell>
          <cell r="I137" t="str">
            <v>S30.4.30</v>
          </cell>
          <cell r="J137" t="str">
            <v>男</v>
          </cell>
          <cell r="K137" t="str">
            <v>日本</v>
          </cell>
          <cell r="L137" t="str">
            <v>114-0016</v>
          </cell>
          <cell r="M137" t="str">
            <v>東京都北区上中里１－４１－１４</v>
          </cell>
          <cell r="N137" t="str">
            <v/>
          </cell>
          <cell r="O137" t="str">
            <v/>
          </cell>
          <cell r="P137" t="str">
            <v/>
          </cell>
          <cell r="Q137" t="str">
            <v>otkl2011@gmail.com</v>
          </cell>
          <cell r="R137" t="str">
            <v/>
          </cell>
          <cell r="S137" t="str">
            <v>株式会社日本建築住宅センター</v>
          </cell>
          <cell r="T137" t="str">
            <v/>
          </cell>
          <cell r="U137" t="str">
            <v>専務取締役</v>
          </cell>
          <cell r="V137" t="str">
            <v>R2.4.1</v>
          </cell>
        </row>
        <row r="138">
          <cell r="E138" t="str">
            <v>12034401</v>
          </cell>
          <cell r="F138" t="str">
            <v>K19B4760</v>
          </cell>
          <cell r="G138" t="str">
            <v>都立大</v>
          </cell>
          <cell r="H138" t="str">
            <v>東京都立大学都市環境学部都市政策科学科</v>
          </cell>
          <cell r="I138" t="str">
            <v>S42.3.27</v>
          </cell>
          <cell r="J138" t="str">
            <v>男</v>
          </cell>
          <cell r="K138" t="str">
            <v>日本</v>
          </cell>
          <cell r="L138" t="str">
            <v>192-0363</v>
          </cell>
          <cell r="M138" t="str">
            <v>東京都八王子市別所１－４４－４－１０５</v>
          </cell>
          <cell r="N138" t="str">
            <v/>
          </cell>
          <cell r="O138" t="str">
            <v>042-676-1416</v>
          </cell>
          <cell r="P138" t="str">
            <v/>
          </cell>
          <cell r="Q138" t="str">
            <v/>
          </cell>
          <cell r="R138" t="str">
            <v/>
          </cell>
          <cell r="S138" t="str">
            <v>東京大学大学院</v>
          </cell>
          <cell r="T138" t="str">
            <v>法学政治学研究科</v>
          </cell>
          <cell r="U138" t="str">
            <v>教授</v>
          </cell>
          <cell r="V138" t="str">
            <v>H17.4.1</v>
          </cell>
        </row>
        <row r="139">
          <cell r="E139" t="str">
            <v>13012983</v>
          </cell>
          <cell r="F139" t="str">
            <v>K19B4937</v>
          </cell>
          <cell r="G139" t="str">
            <v>都立大</v>
          </cell>
          <cell r="H139" t="str">
            <v>東京都立大学都市環境学部都市政策科学科</v>
          </cell>
          <cell r="I139" t="str">
            <v>S54.2.22</v>
          </cell>
          <cell r="J139" t="str">
            <v>男</v>
          </cell>
          <cell r="K139" t="str">
            <v>日本</v>
          </cell>
          <cell r="L139" t="str">
            <v>182-0036</v>
          </cell>
          <cell r="M139" t="str">
            <v>東京都調布市飛田給２－２－５５</v>
          </cell>
          <cell r="N139" t="str">
            <v/>
          </cell>
          <cell r="O139" t="str">
            <v/>
          </cell>
          <cell r="P139" t="str">
            <v/>
          </cell>
          <cell r="Q139" t="str">
            <v>kawate@timr.or.jp</v>
          </cell>
          <cell r="R139" t="str">
            <v/>
          </cell>
          <cell r="S139" t="str">
            <v>後藤・安田記念東京都市研究所</v>
          </cell>
          <cell r="T139" t="str">
            <v/>
          </cell>
          <cell r="U139" t="str">
            <v>主任研究員</v>
          </cell>
          <cell r="V139" t="str">
            <v>R2.4.1</v>
          </cell>
        </row>
        <row r="140">
          <cell r="E140" t="str">
            <v>12041432</v>
          </cell>
          <cell r="F140" t="str">
            <v>K19B5015</v>
          </cell>
          <cell r="G140" t="str">
            <v>都立大</v>
          </cell>
          <cell r="H140" t="str">
            <v>東京都立大学都市環境学部都市政策科学科</v>
          </cell>
          <cell r="I140" t="str">
            <v>S38.8.10</v>
          </cell>
          <cell r="J140" t="str">
            <v>女</v>
          </cell>
          <cell r="K140" t="str">
            <v>日本</v>
          </cell>
          <cell r="L140" t="str">
            <v>158-0083</v>
          </cell>
          <cell r="M140" t="str">
            <v>東京都世田谷区奥沢１－２５－７</v>
          </cell>
          <cell r="N140" t="str">
            <v/>
          </cell>
          <cell r="O140" t="str">
            <v/>
          </cell>
          <cell r="P140" t="str">
            <v/>
          </cell>
          <cell r="Q140" t="str">
            <v>kitsuda@guitar.ocn.ne.jp</v>
          </cell>
          <cell r="R140" t="str">
            <v/>
          </cell>
          <cell r="S140" t="str">
            <v>駒沢女子大学</v>
          </cell>
          <cell r="T140" t="str">
            <v>人間総合学群住空間デザイン学科</v>
          </cell>
          <cell r="U140" t="str">
            <v>特任教授</v>
          </cell>
          <cell r="V140" t="str">
            <v>H27.4.1</v>
          </cell>
        </row>
        <row r="141">
          <cell r="E141" t="str">
            <v>13012991</v>
          </cell>
          <cell r="F141" t="str">
            <v>K19B5055</v>
          </cell>
          <cell r="G141" t="str">
            <v>都立大</v>
          </cell>
          <cell r="H141" t="str">
            <v>東京都立大学都市環境学部都市政策科学科</v>
          </cell>
          <cell r="I141" t="str">
            <v>S45.9.14</v>
          </cell>
          <cell r="J141" t="str">
            <v>男</v>
          </cell>
          <cell r="K141" t="str">
            <v>韓国</v>
          </cell>
          <cell r="L141" t="str">
            <v>157-0071</v>
          </cell>
          <cell r="M141" t="str">
            <v>東京都世田谷区千歳台１－１０－１－１０５</v>
          </cell>
          <cell r="N141" t="str">
            <v/>
          </cell>
          <cell r="O141" t="str">
            <v/>
          </cell>
          <cell r="P141" t="str">
            <v/>
          </cell>
          <cell r="Q141" t="str">
            <v>ksms9074@gmail.com</v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 t="str">
            <v>R2.10.1</v>
          </cell>
        </row>
        <row r="142">
          <cell r="E142" t="str">
            <v>13014013</v>
          </cell>
          <cell r="F142" t="str">
            <v>K19B4960</v>
          </cell>
          <cell r="G142" t="str">
            <v>都立大</v>
          </cell>
          <cell r="H142" t="str">
            <v>東京都立大学都市環境学部都市政策科学科</v>
          </cell>
          <cell r="I142" t="str">
            <v>S50.7.22</v>
          </cell>
          <cell r="J142" t="str">
            <v>女</v>
          </cell>
          <cell r="K142" t="str">
            <v>中国</v>
          </cell>
          <cell r="L142" t="str">
            <v>305-0031</v>
          </cell>
          <cell r="M142" t="str">
            <v>茨城県つくば市吾妻４－１－２０９－７１６</v>
          </cell>
          <cell r="N142" t="str">
            <v/>
          </cell>
          <cell r="O142" t="str">
            <v/>
          </cell>
          <cell r="P142" t="str">
            <v/>
          </cell>
          <cell r="Q142" t="str">
            <v>mei.huang722@gmail.com</v>
          </cell>
          <cell r="R142" t="str">
            <v/>
          </cell>
          <cell r="S142" t="str">
            <v>筑波大学</v>
          </cell>
          <cell r="T142" t="str">
            <v/>
          </cell>
          <cell r="U142" t="str">
            <v>研究員</v>
          </cell>
          <cell r="V142" t="str">
            <v>R2.4.1</v>
          </cell>
        </row>
        <row r="143">
          <cell r="E143" t="str">
            <v>13014021</v>
          </cell>
          <cell r="F143" t="str">
            <v>K21B0110</v>
          </cell>
          <cell r="G143" t="str">
            <v>都立大</v>
          </cell>
          <cell r="H143" t="str">
            <v>東京都立大学都市環境学部都市政策科学科</v>
          </cell>
          <cell r="I143" t="str">
            <v>S61.11.17</v>
          </cell>
          <cell r="J143" t="str">
            <v>女</v>
          </cell>
          <cell r="K143" t="str">
            <v>日本</v>
          </cell>
          <cell r="L143" t="str">
            <v>231-0017</v>
          </cell>
          <cell r="M143" t="str">
            <v>神奈川県横浜市中区港町１－１</v>
          </cell>
          <cell r="N143" t="str">
            <v/>
          </cell>
          <cell r="O143" t="str">
            <v/>
          </cell>
          <cell r="P143" t="str">
            <v/>
          </cell>
          <cell r="Q143" t="str">
            <v>ri00-kosugi@city.yokohama.jp</v>
          </cell>
          <cell r="R143" t="str">
            <v/>
          </cell>
          <cell r="S143" t="str">
            <v>横浜市役所</v>
          </cell>
          <cell r="T143" t="str">
            <v>都市整備局地域まちづくり課</v>
          </cell>
          <cell r="U143" t="str">
            <v/>
          </cell>
          <cell r="V143" t="str">
            <v>R2.4.1</v>
          </cell>
        </row>
        <row r="144">
          <cell r="E144" t="str">
            <v>13014030</v>
          </cell>
          <cell r="F144" t="str">
            <v>K19B4941</v>
          </cell>
          <cell r="G144" t="str">
            <v>都立大</v>
          </cell>
          <cell r="H144" t="str">
            <v>東京都立大学都市環境学部都市政策科学科</v>
          </cell>
          <cell r="I144" t="str">
            <v>S41.3.27</v>
          </cell>
          <cell r="J144" t="str">
            <v>男</v>
          </cell>
          <cell r="K144" t="str">
            <v>日本</v>
          </cell>
          <cell r="L144" t="str">
            <v>222-0002</v>
          </cell>
          <cell r="M144" t="str">
            <v>神奈川県横浜市港北区師岡町３４１－３</v>
          </cell>
          <cell r="N144" t="str">
            <v/>
          </cell>
          <cell r="O144" t="str">
            <v/>
          </cell>
          <cell r="P144" t="str">
            <v/>
          </cell>
          <cell r="Q144" t="str">
            <v>BXM04554@nifty.ne.jp</v>
          </cell>
          <cell r="R144" t="str">
            <v/>
          </cell>
          <cell r="S144" t="str">
            <v>横浜市港湾局　整備推進課</v>
          </cell>
          <cell r="T144" t="str">
            <v/>
          </cell>
          <cell r="U144" t="str">
            <v>技術職員</v>
          </cell>
          <cell r="V144" t="str">
            <v>R2.4.1</v>
          </cell>
        </row>
        <row r="145">
          <cell r="E145" t="str">
            <v>13014048</v>
          </cell>
          <cell r="F145" t="str">
            <v>K19B4961</v>
          </cell>
          <cell r="G145" t="str">
            <v>都立大</v>
          </cell>
          <cell r="H145" t="str">
            <v>東京都立大学都市環境学部都市政策科学科</v>
          </cell>
          <cell r="I145" t="str">
            <v>H1.2.12</v>
          </cell>
          <cell r="J145" t="str">
            <v>男</v>
          </cell>
          <cell r="K145" t="str">
            <v>日本</v>
          </cell>
          <cell r="L145" t="str">
            <v>969-1302</v>
          </cell>
          <cell r="M145" t="str">
            <v>福島県大玉村玉井字五里田１５０</v>
          </cell>
          <cell r="N145" t="str">
            <v/>
          </cell>
          <cell r="O145" t="str">
            <v/>
          </cell>
          <cell r="P145" t="str">
            <v/>
          </cell>
          <cell r="Q145" t="str">
            <v>sato@korogaro.net</v>
          </cell>
          <cell r="R145" t="str">
            <v/>
          </cell>
          <cell r="S145" t="str">
            <v>Ｉｎ－Ｆｉｅｌｄ　Ｓｔｕｄｉｏ</v>
          </cell>
          <cell r="T145" t="str">
            <v/>
          </cell>
          <cell r="U145" t="str">
            <v/>
          </cell>
          <cell r="V145" t="str">
            <v>R2.4.1</v>
          </cell>
        </row>
        <row r="146">
          <cell r="E146" t="str">
            <v>13014056</v>
          </cell>
          <cell r="F146" t="str">
            <v>K19B4962</v>
          </cell>
          <cell r="G146" t="str">
            <v>都立大</v>
          </cell>
          <cell r="H146" t="str">
            <v>東京都立大学都市環境学部都市政策科学科</v>
          </cell>
          <cell r="I146" t="str">
            <v>S63.5.29</v>
          </cell>
          <cell r="J146" t="str">
            <v>男</v>
          </cell>
          <cell r="K146" t="str">
            <v>日本</v>
          </cell>
          <cell r="L146" t="str">
            <v>230-0078</v>
          </cell>
          <cell r="M146" t="str">
            <v>神奈川県横浜市鶴見区岸谷４－２６－４－１０１</v>
          </cell>
          <cell r="N146" t="str">
            <v/>
          </cell>
          <cell r="O146" t="str">
            <v/>
          </cell>
          <cell r="P146" t="str">
            <v/>
          </cell>
          <cell r="Q146" t="str">
            <v>sugiyamaryu@gmail.com</v>
          </cell>
          <cell r="R146" t="str">
            <v/>
          </cell>
          <cell r="S146" t="str">
            <v>京浜急行電鉄株式会社</v>
          </cell>
          <cell r="T146" t="str">
            <v/>
          </cell>
          <cell r="U146" t="str">
            <v>担当</v>
          </cell>
          <cell r="V146" t="str">
            <v>R2.4.1</v>
          </cell>
        </row>
        <row r="147">
          <cell r="E147" t="str">
            <v>13014064</v>
          </cell>
          <cell r="F147" t="str">
            <v>K19B4963</v>
          </cell>
          <cell r="G147" t="str">
            <v>都立大</v>
          </cell>
          <cell r="H147" t="str">
            <v>東京都立大学都市環境学部都市政策科学科</v>
          </cell>
          <cell r="I147" t="str">
            <v>S50.9.28</v>
          </cell>
          <cell r="J147" t="str">
            <v>女</v>
          </cell>
          <cell r="K147" t="str">
            <v>日本</v>
          </cell>
          <cell r="L147" t="str">
            <v>222-0002</v>
          </cell>
          <cell r="M147" t="str">
            <v>神奈川県横浜市港北区師岡町４６８－１２－５１０</v>
          </cell>
          <cell r="N147" t="str">
            <v/>
          </cell>
          <cell r="O147" t="str">
            <v/>
          </cell>
          <cell r="P147" t="str">
            <v/>
          </cell>
          <cell r="Q147" t="str">
            <v>hikari-s@nifty.com</v>
          </cell>
          <cell r="R147" t="str">
            <v/>
          </cell>
          <cell r="S147" t="str">
            <v>一般社団法人減災ラボ</v>
          </cell>
          <cell r="T147" t="str">
            <v/>
          </cell>
          <cell r="U147" t="str">
            <v>代表理事</v>
          </cell>
          <cell r="V147" t="str">
            <v>R2.4.1</v>
          </cell>
        </row>
        <row r="148">
          <cell r="E148" t="str">
            <v>12041785</v>
          </cell>
          <cell r="F148" t="str">
            <v>K19B5046</v>
          </cell>
          <cell r="G148" t="str">
            <v>都立大</v>
          </cell>
          <cell r="H148" t="str">
            <v>東京都立大学都市環境学部都市政策科学科</v>
          </cell>
          <cell r="I148" t="str">
            <v>S56.6.11</v>
          </cell>
          <cell r="J148" t="str">
            <v>女</v>
          </cell>
          <cell r="K148" t="str">
            <v>日本</v>
          </cell>
          <cell r="L148" t="str">
            <v>166-0003</v>
          </cell>
          <cell r="M148" t="str">
            <v>東京都杉並区高円寺南５－３６－１４</v>
          </cell>
          <cell r="N148" t="str">
            <v/>
          </cell>
          <cell r="O148" t="str">
            <v/>
          </cell>
          <cell r="P148" t="str">
            <v/>
          </cell>
          <cell r="Q148" t="str">
            <v>masayo_tsuchida@esrij.com</v>
          </cell>
          <cell r="R148" t="str">
            <v/>
          </cell>
          <cell r="S148" t="str">
            <v>ＥＳＲＩジャパン株式会社</v>
          </cell>
          <cell r="T148" t="str">
            <v/>
          </cell>
          <cell r="U148" t="str">
            <v>課長</v>
          </cell>
          <cell r="V148" t="str">
            <v>H27.8.1</v>
          </cell>
        </row>
        <row r="149">
          <cell r="E149" t="str">
            <v>13014072</v>
          </cell>
          <cell r="F149" t="str">
            <v>K19B5031</v>
          </cell>
          <cell r="G149" t="str">
            <v>都立大</v>
          </cell>
          <cell r="H149" t="str">
            <v>東京都立大学都市環境学部都市政策科学科</v>
          </cell>
          <cell r="I149" t="str">
            <v>S45.6.16</v>
          </cell>
          <cell r="J149" t="str">
            <v>女</v>
          </cell>
          <cell r="K149" t="str">
            <v>日本</v>
          </cell>
          <cell r="L149" t="str">
            <v>178-0061</v>
          </cell>
          <cell r="M149" t="str">
            <v>東京都練馬区大泉学園町２－２－１０</v>
          </cell>
          <cell r="N149" t="str">
            <v/>
          </cell>
          <cell r="O149" t="str">
            <v/>
          </cell>
          <cell r="P149" t="str">
            <v/>
          </cell>
          <cell r="Q149" t="str">
            <v>yst001@msn.com</v>
          </cell>
          <cell r="R149" t="str">
            <v/>
          </cell>
          <cell r="S149" t="str">
            <v>東京大学大学院</v>
          </cell>
          <cell r="T149" t="str">
            <v>新領域創成科学研究科</v>
          </cell>
          <cell r="U149" t="str">
            <v>特任研究員</v>
          </cell>
          <cell r="V149" t="str">
            <v>R2.4.1</v>
          </cell>
        </row>
        <row r="150">
          <cell r="E150" t="str">
            <v>90066065</v>
          </cell>
          <cell r="F150" t="str">
            <v>K19B5016</v>
          </cell>
          <cell r="G150" t="str">
            <v>都立大</v>
          </cell>
          <cell r="H150" t="str">
            <v>東京都立大学都市環境学部都市政策科学科</v>
          </cell>
          <cell r="I150" t="str">
            <v>S60.3.31</v>
          </cell>
          <cell r="J150" t="str">
            <v>女</v>
          </cell>
          <cell r="K150" t="str">
            <v>日本</v>
          </cell>
          <cell r="L150" t="str">
            <v>192-0372</v>
          </cell>
          <cell r="M150" t="str">
            <v>東京都八王子市下柚木３－１０５７－４美玉荘２０１号室</v>
          </cell>
          <cell r="N150" t="str">
            <v/>
          </cell>
          <cell r="O150" t="str">
            <v/>
          </cell>
          <cell r="P150" t="str">
            <v/>
          </cell>
          <cell r="Q150" t="str">
            <v/>
          </cell>
          <cell r="R150" t="str">
            <v>博士</v>
          </cell>
          <cell r="S150" t="str">
            <v>首都大学東京</v>
          </cell>
          <cell r="T150" t="str">
            <v/>
          </cell>
          <cell r="U150" t="str">
            <v>特任助教</v>
          </cell>
          <cell r="V150" t="str">
            <v>H29.10.1</v>
          </cell>
        </row>
        <row r="151">
          <cell r="E151" t="str">
            <v>90066065</v>
          </cell>
          <cell r="F151" t="str">
            <v>K19B5908</v>
          </cell>
          <cell r="G151" t="str">
            <v>都立大</v>
          </cell>
          <cell r="H151" t="str">
            <v>東京都立大学都市環境学部都市政策科学科</v>
          </cell>
          <cell r="I151" t="str">
            <v>S60.3.31</v>
          </cell>
          <cell r="J151" t="str">
            <v>女</v>
          </cell>
          <cell r="K151" t="str">
            <v>日本</v>
          </cell>
          <cell r="L151" t="str">
            <v>192-0372</v>
          </cell>
          <cell r="M151" t="str">
            <v>東京都八王子市下柚木３－１０５７－４美玉荘２０１号室</v>
          </cell>
          <cell r="N151" t="str">
            <v/>
          </cell>
          <cell r="O151" t="str">
            <v/>
          </cell>
          <cell r="P151" t="str">
            <v/>
          </cell>
          <cell r="Q151" t="str">
            <v/>
          </cell>
          <cell r="R151" t="str">
            <v>博士</v>
          </cell>
          <cell r="S151" t="str">
            <v/>
          </cell>
          <cell r="T151" t="str">
            <v/>
          </cell>
          <cell r="U151" t="str">
            <v/>
          </cell>
          <cell r="V151" t="str">
            <v>H29.10.1</v>
          </cell>
        </row>
        <row r="152">
          <cell r="E152" t="str">
            <v>12034321</v>
          </cell>
          <cell r="F152" t="str">
            <v>K19B5017</v>
          </cell>
          <cell r="G152" t="str">
            <v>都立大</v>
          </cell>
          <cell r="H152" t="str">
            <v>東京都立大学都市環境学部都市政策科学科</v>
          </cell>
          <cell r="I152" t="str">
            <v>S38.6.24</v>
          </cell>
          <cell r="J152" t="str">
            <v>女</v>
          </cell>
          <cell r="K152" t="str">
            <v>韓国</v>
          </cell>
          <cell r="L152" t="str">
            <v>632-0033</v>
          </cell>
          <cell r="M152" t="str">
            <v>奈良県天理市勾田町１８０－９－２０６</v>
          </cell>
          <cell r="N152" t="str">
            <v/>
          </cell>
          <cell r="O152" t="str">
            <v/>
          </cell>
          <cell r="P152" t="str">
            <v/>
          </cell>
          <cell r="Q152" t="str">
            <v/>
          </cell>
          <cell r="R152" t="str">
            <v/>
          </cell>
          <cell r="S152" t="str">
            <v>天理大学国際学部</v>
          </cell>
          <cell r="T152" t="str">
            <v/>
          </cell>
          <cell r="U152" t="str">
            <v>教授</v>
          </cell>
          <cell r="V152" t="str">
            <v>H26.4.1</v>
          </cell>
        </row>
        <row r="153">
          <cell r="E153" t="str">
            <v>13014986</v>
          </cell>
          <cell r="F153" t="str">
            <v>K19B5054</v>
          </cell>
          <cell r="G153" t="str">
            <v>都立大</v>
          </cell>
          <cell r="H153" t="str">
            <v>東京都立大学都市環境学部都市政策科学科</v>
          </cell>
          <cell r="I153" t="str">
            <v>S63.10.22</v>
          </cell>
          <cell r="J153" t="str">
            <v>男</v>
          </cell>
          <cell r="K153" t="str">
            <v>日本</v>
          </cell>
          <cell r="L153" t="str">
            <v>130-0022</v>
          </cell>
          <cell r="M153" t="str">
            <v>東京都墨田区江東橋５－１２－４－２０３</v>
          </cell>
          <cell r="N153" t="str">
            <v/>
          </cell>
          <cell r="O153" t="str">
            <v/>
          </cell>
          <cell r="P153" t="str">
            <v/>
          </cell>
          <cell r="Q153" t="str">
            <v/>
          </cell>
          <cell r="R153" t="str">
            <v/>
          </cell>
          <cell r="S153" t="str">
            <v>創造系不動産株式会社</v>
          </cell>
          <cell r="T153" t="str">
            <v/>
          </cell>
          <cell r="U153" t="str">
            <v>マネージャー</v>
          </cell>
          <cell r="V153" t="str">
            <v>R2.4.1</v>
          </cell>
        </row>
        <row r="154">
          <cell r="E154" t="str">
            <v>13014081</v>
          </cell>
          <cell r="F154" t="str">
            <v>K19B4964</v>
          </cell>
          <cell r="G154" t="str">
            <v>都立大</v>
          </cell>
          <cell r="H154" t="str">
            <v>東京都立大学都市環境学部都市政策科学科</v>
          </cell>
          <cell r="I154" t="str">
            <v>H2.5.16</v>
          </cell>
          <cell r="J154" t="str">
            <v>男</v>
          </cell>
          <cell r="K154" t="str">
            <v>日本</v>
          </cell>
          <cell r="L154" t="str">
            <v>131-0033</v>
          </cell>
          <cell r="M154" t="str">
            <v>東京都墨田区向島１－８－１－１１０２</v>
          </cell>
          <cell r="N154" t="str">
            <v/>
          </cell>
          <cell r="O154" t="str">
            <v/>
          </cell>
          <cell r="P154" t="str">
            <v/>
          </cell>
          <cell r="Q154" t="str">
            <v>Fujitani.motoki@gmail.com</v>
          </cell>
          <cell r="R154" t="str">
            <v/>
          </cell>
          <cell r="S154" t="str">
            <v>創造系不動産株式会社</v>
          </cell>
          <cell r="T154" t="str">
            <v/>
          </cell>
          <cell r="U154" t="str">
            <v>チームリーダー</v>
          </cell>
          <cell r="V154" t="str">
            <v>R2.4.1</v>
          </cell>
        </row>
        <row r="155">
          <cell r="E155" t="str">
            <v>13014099</v>
          </cell>
          <cell r="F155" t="str">
            <v>K19B4965</v>
          </cell>
          <cell r="G155" t="str">
            <v>都立大</v>
          </cell>
          <cell r="H155" t="str">
            <v>東京都立大学都市環境学部都市政策科学科</v>
          </cell>
          <cell r="I155" t="str">
            <v>S58.2.18</v>
          </cell>
          <cell r="J155" t="str">
            <v>男</v>
          </cell>
          <cell r="K155" t="str">
            <v>日本</v>
          </cell>
          <cell r="L155" t="str">
            <v>187-0011</v>
          </cell>
          <cell r="M155" t="str">
            <v>東京都小平市鈴木町１－４４７－３６</v>
          </cell>
          <cell r="N155" t="str">
            <v/>
          </cell>
          <cell r="O155" t="str">
            <v/>
          </cell>
          <cell r="P155" t="str">
            <v/>
          </cell>
          <cell r="Q155" t="str">
            <v>philipe.shigabell@gmail.com</v>
          </cell>
          <cell r="R155" t="str">
            <v/>
          </cell>
          <cell r="S155" t="str">
            <v>法政大学</v>
          </cell>
          <cell r="T155" t="str">
            <v/>
          </cell>
          <cell r="U155" t="str">
            <v/>
          </cell>
          <cell r="V155" t="str">
            <v>R2.10.1</v>
          </cell>
        </row>
        <row r="156">
          <cell r="E156" t="str">
            <v>13014102</v>
          </cell>
          <cell r="F156" t="str">
            <v>K19B4966</v>
          </cell>
          <cell r="G156" t="str">
            <v>都立大</v>
          </cell>
          <cell r="H156" t="str">
            <v>東京都立大学都市環境学部都市政策科学科</v>
          </cell>
          <cell r="I156" t="str">
            <v>S45.12.7</v>
          </cell>
          <cell r="J156" t="str">
            <v>男</v>
          </cell>
          <cell r="K156" t="str">
            <v>日本</v>
          </cell>
          <cell r="L156" t="str">
            <v>190-0001</v>
          </cell>
          <cell r="M156" t="str">
            <v>東京都立川市若葉町３－３６－２９</v>
          </cell>
          <cell r="N156" t="str">
            <v/>
          </cell>
          <cell r="O156" t="str">
            <v/>
          </cell>
          <cell r="P156" t="str">
            <v/>
          </cell>
          <cell r="Q156" t="str">
            <v>h_mizuyoke@mizuyokedesign.com</v>
          </cell>
          <cell r="R156" t="str">
            <v/>
          </cell>
          <cell r="S156" t="str">
            <v>株式会社ミズヨケデザインリサーチ</v>
          </cell>
          <cell r="T156" t="str">
            <v/>
          </cell>
          <cell r="U156" t="str">
            <v>代表取締役</v>
          </cell>
          <cell r="V156" t="str">
            <v>R2.4.1</v>
          </cell>
        </row>
        <row r="157">
          <cell r="E157" t="str">
            <v>13014111</v>
          </cell>
          <cell r="F157" t="str">
            <v>K19B4967</v>
          </cell>
          <cell r="G157" t="str">
            <v>都立大</v>
          </cell>
          <cell r="H157" t="str">
            <v>東京都立大学都市環境学部都市政策科学科</v>
          </cell>
          <cell r="I157" t="str">
            <v>S24.12.27</v>
          </cell>
          <cell r="J157" t="str">
            <v>男</v>
          </cell>
          <cell r="K157" t="str">
            <v>日本</v>
          </cell>
          <cell r="L157" t="str">
            <v>176-0002</v>
          </cell>
          <cell r="M157" t="str">
            <v>東京都練馬区桜台３－３０－６</v>
          </cell>
          <cell r="N157" t="str">
            <v/>
          </cell>
          <cell r="O157" t="str">
            <v/>
          </cell>
          <cell r="P157" t="str">
            <v/>
          </cell>
          <cell r="Q157" t="str">
            <v>hideki_minamikawa@jesc.or.jp</v>
          </cell>
          <cell r="R157" t="str">
            <v/>
          </cell>
          <cell r="S157" t="str">
            <v>一般財団法人日本環境衛生センター</v>
          </cell>
          <cell r="T157" t="str">
            <v/>
          </cell>
          <cell r="U157" t="str">
            <v>理事長</v>
          </cell>
          <cell r="V157" t="str">
            <v>R2.4.1</v>
          </cell>
        </row>
        <row r="158">
          <cell r="E158" t="str">
            <v>13014129</v>
          </cell>
          <cell r="F158" t="str">
            <v>K19B4968</v>
          </cell>
          <cell r="G158" t="str">
            <v>都立大</v>
          </cell>
          <cell r="H158" t="str">
            <v>東京都立大学都市環境学部都市政策科学科</v>
          </cell>
          <cell r="I158" t="str">
            <v>S62.5.23</v>
          </cell>
          <cell r="J158" t="str">
            <v>女</v>
          </cell>
          <cell r="K158" t="str">
            <v>日本</v>
          </cell>
          <cell r="L158" t="str">
            <v>183-0056</v>
          </cell>
          <cell r="M158" t="str">
            <v>東京都府中市寿町１－２－２－２１０４</v>
          </cell>
          <cell r="N158" t="str">
            <v/>
          </cell>
          <cell r="O158" t="str">
            <v/>
          </cell>
          <cell r="P158" t="str">
            <v/>
          </cell>
          <cell r="Q158" t="str">
            <v>kamakura@humgeo.c.u-tokyo.ac.jp</v>
          </cell>
          <cell r="R158" t="str">
            <v/>
          </cell>
          <cell r="S158" t="str">
            <v>東京大学大学院総合文化研究科</v>
          </cell>
          <cell r="T158" t="str">
            <v/>
          </cell>
          <cell r="U158" t="str">
            <v>准教授</v>
          </cell>
          <cell r="V158" t="str">
            <v>R2.4.1</v>
          </cell>
        </row>
        <row r="159">
          <cell r="E159" t="str">
            <v>14012561</v>
          </cell>
          <cell r="F159" t="str">
            <v>K19B5018</v>
          </cell>
          <cell r="G159" t="str">
            <v>都立大</v>
          </cell>
          <cell r="H159" t="str">
            <v>東京都立大学都市環境学部都市政策科学科</v>
          </cell>
          <cell r="I159" t="str">
            <v>S51.7.27</v>
          </cell>
          <cell r="J159" t="str">
            <v>男</v>
          </cell>
          <cell r="K159" t="str">
            <v>日本</v>
          </cell>
          <cell r="L159" t="str">
            <v>190-0023</v>
          </cell>
          <cell r="M159" t="str">
            <v>東京都立川市柴崎町１－８－８</v>
          </cell>
          <cell r="N159" t="str">
            <v/>
          </cell>
          <cell r="O159" t="str">
            <v/>
          </cell>
          <cell r="P159" t="str">
            <v/>
          </cell>
          <cell r="Q159" t="str">
            <v/>
          </cell>
          <cell r="R159" t="str">
            <v/>
          </cell>
          <cell r="S159" t="str">
            <v>株式会社リライト</v>
          </cell>
          <cell r="T159" t="str">
            <v/>
          </cell>
          <cell r="U159" t="str">
            <v>代表取締役</v>
          </cell>
          <cell r="V159" t="str">
            <v>H22.1.1</v>
          </cell>
        </row>
        <row r="160">
          <cell r="E160" t="str">
            <v>90067738</v>
          </cell>
          <cell r="F160" t="str">
            <v>K19B4762</v>
          </cell>
          <cell r="G160" t="str">
            <v>都立大</v>
          </cell>
          <cell r="H160" t="str">
            <v>東京都立大学都市環境学部都市政策科学科</v>
          </cell>
          <cell r="I160" t="str">
            <v>S60.2.13</v>
          </cell>
          <cell r="J160" t="str">
            <v>女</v>
          </cell>
          <cell r="K160" t="str">
            <v>日本</v>
          </cell>
          <cell r="L160" t="str">
            <v>192-0363</v>
          </cell>
          <cell r="M160" t="str">
            <v>東京都八王子市別所２－１３－１－２１１</v>
          </cell>
          <cell r="N160" t="str">
            <v/>
          </cell>
          <cell r="O160" t="str">
            <v>090-8341-6621</v>
          </cell>
          <cell r="P160" t="str">
            <v/>
          </cell>
          <cell r="Q160" t="str">
            <v>ayawakita@tmu.ac.jp</v>
          </cell>
          <cell r="R160" t="str">
            <v>修士</v>
          </cell>
          <cell r="S160" t="str">
            <v>国立大学法人　お茶の水女子大学</v>
          </cell>
          <cell r="T160" t="str">
            <v/>
          </cell>
          <cell r="U160" t="str">
            <v>助教</v>
          </cell>
          <cell r="V160" t="str">
            <v>H26.4.1</v>
          </cell>
        </row>
        <row r="161">
          <cell r="E161" t="str">
            <v>90067738</v>
          </cell>
          <cell r="F161" t="str">
            <v>K19B5897</v>
          </cell>
          <cell r="G161" t="str">
            <v>都立大</v>
          </cell>
          <cell r="H161" t="str">
            <v>東京都立大学都市環境学部都市政策科学科</v>
          </cell>
          <cell r="I161" t="str">
            <v>S60.2.13</v>
          </cell>
          <cell r="J161" t="str">
            <v>女</v>
          </cell>
          <cell r="K161" t="str">
            <v>日本</v>
          </cell>
          <cell r="L161" t="str">
            <v>192-0363</v>
          </cell>
          <cell r="M161" t="str">
            <v>東京都八王子市別所２－１３－１－２１１</v>
          </cell>
          <cell r="N161" t="str">
            <v/>
          </cell>
          <cell r="O161" t="str">
            <v>090-8341-6621</v>
          </cell>
          <cell r="P161" t="str">
            <v/>
          </cell>
          <cell r="Q161" t="str">
            <v>ayawakita@tmu.ac.jp</v>
          </cell>
          <cell r="R161" t="str">
            <v>修士</v>
          </cell>
          <cell r="S161" t="str">
            <v>国立大学法人お茶の水女子大学</v>
          </cell>
          <cell r="T161" t="str">
            <v/>
          </cell>
          <cell r="U161" t="str">
            <v>助教</v>
          </cell>
          <cell r="V161" t="str">
            <v>H26.4.1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非常勤教員名簿"/>
      <sheetName val="非常勤教員名簿（2020前期科目あり）"/>
    </sheetNames>
    <sheetDataSet>
      <sheetData sheetId="0">
        <row r="2">
          <cell r="E2" t="str">
            <v>職員番号</v>
          </cell>
        </row>
        <row r="70">
          <cell r="E70" t="str">
            <v>13013815</v>
          </cell>
          <cell r="F70" t="str">
            <v>K19B4946</v>
          </cell>
          <cell r="G70" t="str">
            <v>都立大</v>
          </cell>
          <cell r="H70" t="str">
            <v>東京都立大学都市環境学部建築学科</v>
          </cell>
          <cell r="I70" t="str">
            <v>H2.6.23</v>
          </cell>
          <cell r="J70" t="str">
            <v>男</v>
          </cell>
          <cell r="K70" t="str">
            <v>日本</v>
          </cell>
          <cell r="L70" t="str">
            <v>113-0022</v>
          </cell>
          <cell r="M70" t="str">
            <v>東京都文京区千駄木４丁目１０番８－５０４</v>
          </cell>
          <cell r="N70" t="str">
            <v/>
          </cell>
          <cell r="O70" t="str">
            <v/>
          </cell>
          <cell r="P70" t="str">
            <v/>
          </cell>
          <cell r="Q70" t="str">
            <v>s-ikeda@rs.tus.ac.jp</v>
          </cell>
          <cell r="R70" t="str">
            <v/>
          </cell>
          <cell r="S70" t="str">
            <v>学校法人東京理科大学</v>
          </cell>
          <cell r="T70" t="str">
            <v>工学部建築学科</v>
          </cell>
          <cell r="U70" t="str">
            <v>嘱託助教</v>
          </cell>
          <cell r="V70" t="str">
            <v>R2.4.1</v>
          </cell>
          <cell r="W70" t="str">
            <v>新規</v>
          </cell>
          <cell r="X70" t="str">
            <v/>
          </cell>
          <cell r="Y70" t="str">
            <v/>
          </cell>
          <cell r="Z70" t="str">
            <v>R2.4.1</v>
          </cell>
          <cell r="AA70" t="str">
            <v>R2.9.30</v>
          </cell>
          <cell r="AB70" t="str">
            <v>R2.9.30</v>
          </cell>
          <cell r="AC70" t="str">
            <v>任期満了</v>
          </cell>
          <cell r="AD70" t="str">
            <v/>
          </cell>
          <cell r="AE70" t="str">
            <v>南大沢キャンパス</v>
          </cell>
          <cell r="AF70" t="str">
            <v/>
          </cell>
          <cell r="AG70" t="str">
            <v/>
          </cell>
          <cell r="AH70" t="str">
            <v/>
          </cell>
          <cell r="AI70" t="str">
            <v/>
          </cell>
          <cell r="AJ70" t="str">
            <v>大学講師待遇</v>
          </cell>
          <cell r="AK70" t="str">
            <v>5,920</v>
          </cell>
          <cell r="AL70" t="str">
            <v/>
          </cell>
          <cell r="AM70" t="str">
            <v/>
          </cell>
          <cell r="AN70" t="str">
            <v/>
          </cell>
          <cell r="AO70" t="str">
            <v/>
          </cell>
          <cell r="AP70" t="str">
            <v/>
          </cell>
          <cell r="AQ70" t="str">
            <v>一般財源等</v>
          </cell>
          <cell r="AR70" t="str">
            <v>人）非常勤教員人件費共通</v>
          </cell>
          <cell r="AS70" t="str">
            <v>総務部</v>
          </cell>
          <cell r="AT70" t="str">
            <v/>
          </cell>
          <cell r="AU70" t="str">
            <v>無</v>
          </cell>
          <cell r="AV70" t="str">
            <v>無</v>
          </cell>
          <cell r="AW70" t="str">
            <v/>
          </cell>
          <cell r="AX70" t="str">
            <v>R02.04.01～R02.09.30</v>
          </cell>
          <cell r="AY70" t="str">
            <v/>
          </cell>
          <cell r="AZ70" t="str">
            <v/>
          </cell>
        </row>
        <row r="71">
          <cell r="E71" t="str">
            <v>12040819</v>
          </cell>
          <cell r="F71" t="str">
            <v>K19B4999</v>
          </cell>
          <cell r="G71" t="str">
            <v>都立大</v>
          </cell>
          <cell r="H71" t="str">
            <v>東京都立大学都市環境学部建築学科</v>
          </cell>
          <cell r="I71" t="str">
            <v>S32.9.19</v>
          </cell>
          <cell r="J71" t="str">
            <v>男</v>
          </cell>
          <cell r="K71" t="str">
            <v>日本</v>
          </cell>
          <cell r="L71" t="str">
            <v>204-0011</v>
          </cell>
          <cell r="M71" t="str">
            <v>東京都清瀬市下清戸４－４２４－５</v>
          </cell>
          <cell r="N71" t="str">
            <v/>
          </cell>
          <cell r="O71" t="str">
            <v/>
          </cell>
          <cell r="P71" t="str">
            <v/>
          </cell>
          <cell r="Q71" t="str">
            <v>ogawa.haruka@obayashi.co.jp</v>
          </cell>
          <cell r="R71" t="str">
            <v/>
          </cell>
          <cell r="S71" t="str">
            <v>株式会社　大林組</v>
          </cell>
          <cell r="T71" t="str">
            <v/>
          </cell>
          <cell r="U71" t="str">
            <v>担当部長</v>
          </cell>
          <cell r="V71" t="str">
            <v>H26.10.1</v>
          </cell>
          <cell r="W71" t="str">
            <v>継続</v>
          </cell>
          <cell r="X71" t="str">
            <v/>
          </cell>
          <cell r="Y71" t="str">
            <v/>
          </cell>
          <cell r="Z71" t="str">
            <v>R2.10.1</v>
          </cell>
          <cell r="AA71" t="str">
            <v>R3.3.31</v>
          </cell>
          <cell r="AB71" t="str">
            <v/>
          </cell>
          <cell r="AC71" t="str">
            <v/>
          </cell>
          <cell r="AD71" t="str">
            <v/>
          </cell>
          <cell r="AE71" t="str">
            <v>南大沢キャンパス</v>
          </cell>
          <cell r="AF71" t="str">
            <v>建築材料特論Ⅱ</v>
          </cell>
          <cell r="AG71" t="str">
            <v>後期</v>
          </cell>
          <cell r="AH71" t="str">
            <v/>
          </cell>
          <cell r="AI71" t="str">
            <v>金3(首都大)</v>
          </cell>
          <cell r="AJ71" t="str">
            <v>大学教授待遇</v>
          </cell>
          <cell r="AK71" t="str">
            <v>7,220</v>
          </cell>
          <cell r="AL71" t="str">
            <v/>
          </cell>
          <cell r="AM71" t="str">
            <v/>
          </cell>
          <cell r="AN71" t="str">
            <v/>
          </cell>
          <cell r="AO71" t="str">
            <v/>
          </cell>
          <cell r="AP71" t="str">
            <v/>
          </cell>
          <cell r="AQ71" t="str">
            <v>一般財源等</v>
          </cell>
          <cell r="AR71" t="str">
            <v>人）非常勤教員人件費共通</v>
          </cell>
          <cell r="AS71" t="str">
            <v>総務部</v>
          </cell>
          <cell r="AT71" t="str">
            <v/>
          </cell>
          <cell r="AU71" t="str">
            <v>無</v>
          </cell>
          <cell r="AV71" t="str">
            <v>無</v>
          </cell>
          <cell r="AW71" t="str">
            <v/>
          </cell>
          <cell r="AX71" t="str">
            <v>H26.10.01～H27.03.31/H26.10.01～H27.03.31/H27.10.01～H28.03.31/H28.10.01～H29.03.31/H29.10.01～H30.03.31/H30.10.01～H31.03.31/R01.10.01～R02.03.31/R02.10.01～R03.03.31</v>
          </cell>
          <cell r="AY71" t="str">
            <v/>
          </cell>
          <cell r="AZ71" t="str">
            <v/>
          </cell>
        </row>
        <row r="72">
          <cell r="E72" t="str">
            <v>12042501</v>
          </cell>
          <cell r="F72" t="str">
            <v>K19B6061</v>
          </cell>
          <cell r="G72" t="str">
            <v>都立大</v>
          </cell>
          <cell r="H72" t="str">
            <v>東京都立大学都市環境学部建築学科</v>
          </cell>
          <cell r="I72" t="str">
            <v>S60.11.28</v>
          </cell>
          <cell r="J72" t="str">
            <v>男</v>
          </cell>
          <cell r="K72" t="str">
            <v>日本</v>
          </cell>
          <cell r="L72" t="str">
            <v>277-0005</v>
          </cell>
          <cell r="M72" t="str">
            <v>千葉県柏市柏１３６５－８クレストフォルム柏サウスウイング７０４</v>
          </cell>
          <cell r="N72" t="str">
            <v/>
          </cell>
          <cell r="O72" t="str">
            <v/>
          </cell>
          <cell r="P72" t="str">
            <v/>
          </cell>
          <cell r="Q72" t="str">
            <v>h-ono@criepi.denken.or.jp</v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>H28.10.1</v>
          </cell>
          <cell r="W72" t="str">
            <v>継続</v>
          </cell>
          <cell r="X72" t="str">
            <v/>
          </cell>
          <cell r="Y72" t="str">
            <v/>
          </cell>
          <cell r="Z72" t="str">
            <v>R2.10.1</v>
          </cell>
          <cell r="AA72" t="str">
            <v>R3.3.31</v>
          </cell>
          <cell r="AB72" t="str">
            <v/>
          </cell>
          <cell r="AC72" t="str">
            <v/>
          </cell>
          <cell r="AD72" t="str">
            <v/>
          </cell>
          <cell r="AE72" t="str">
            <v>南大沢キャンパス</v>
          </cell>
          <cell r="AF72" t="str">
            <v>建築環境設計演習</v>
          </cell>
          <cell r="AG72" t="str">
            <v>後期</v>
          </cell>
          <cell r="AH72" t="str">
            <v/>
          </cell>
          <cell r="AI72" t="str">
            <v>水3･4(首都大)</v>
          </cell>
          <cell r="AJ72" t="str">
            <v>大学講師待遇</v>
          </cell>
          <cell r="AK72" t="str">
            <v>5,920</v>
          </cell>
          <cell r="AL72" t="str">
            <v/>
          </cell>
          <cell r="AM72" t="str">
            <v/>
          </cell>
          <cell r="AN72" t="str">
            <v/>
          </cell>
          <cell r="AO72" t="str">
            <v/>
          </cell>
          <cell r="AP72" t="str">
            <v/>
          </cell>
          <cell r="AQ72" t="str">
            <v>一般財源等</v>
          </cell>
          <cell r="AR72" t="str">
            <v>人）非常勤教員人件費共通</v>
          </cell>
          <cell r="AS72" t="str">
            <v>総務部</v>
          </cell>
          <cell r="AT72" t="str">
            <v/>
          </cell>
          <cell r="AU72" t="str">
            <v>無</v>
          </cell>
          <cell r="AV72" t="str">
            <v>無</v>
          </cell>
          <cell r="AW72" t="str">
            <v/>
          </cell>
          <cell r="AX72" t="str">
            <v>H28.10.01～H29.03.31/H29.10.01～H30.03.31/H30.10.01～H31.02.28/R01.10.01～R02.03.31/R02.10.01～R03.03.31</v>
          </cell>
          <cell r="AY72" t="str">
            <v/>
          </cell>
          <cell r="AZ72" t="str">
            <v>全4回（8コマ）</v>
          </cell>
        </row>
        <row r="73">
          <cell r="E73" t="str">
            <v>13013831</v>
          </cell>
          <cell r="F73" t="str">
            <v>K19B4947</v>
          </cell>
          <cell r="G73" t="str">
            <v>都立大</v>
          </cell>
          <cell r="H73" t="str">
            <v>東京都立大学都市環境学部建築学科</v>
          </cell>
          <cell r="I73" t="str">
            <v>S47.9.11</v>
          </cell>
          <cell r="J73" t="str">
            <v>男</v>
          </cell>
          <cell r="K73" t="str">
            <v>韓国</v>
          </cell>
          <cell r="L73" t="str">
            <v>169-0073</v>
          </cell>
          <cell r="M73" t="str">
            <v>東京都新宿区百人町２丁目２５－１３クレアホームズ新宿百人町３０２号室</v>
          </cell>
          <cell r="N73" t="str">
            <v/>
          </cell>
          <cell r="O73" t="str">
            <v/>
          </cell>
          <cell r="P73" t="str">
            <v/>
          </cell>
          <cell r="Q73" t="str">
            <v>kimjeong@musashino-u.ac.jp</v>
          </cell>
          <cell r="R73" t="str">
            <v/>
          </cell>
          <cell r="S73" t="str">
            <v>武蔵野大学</v>
          </cell>
          <cell r="T73" t="str">
            <v>工学部建築デザイン学科</v>
          </cell>
          <cell r="U73" t="str">
            <v>准教授</v>
          </cell>
          <cell r="V73" t="str">
            <v>R2.4.1</v>
          </cell>
          <cell r="W73" t="str">
            <v>新規</v>
          </cell>
          <cell r="X73" t="str">
            <v/>
          </cell>
          <cell r="Y73" t="str">
            <v/>
          </cell>
          <cell r="Z73" t="str">
            <v>R2.4.1</v>
          </cell>
          <cell r="AA73" t="str">
            <v>R2.9.30</v>
          </cell>
          <cell r="AB73" t="str">
            <v>R2.9.30</v>
          </cell>
          <cell r="AC73" t="str">
            <v>任期満了</v>
          </cell>
          <cell r="AD73" t="str">
            <v/>
          </cell>
          <cell r="AE73" t="str">
            <v>南大沢キャンパス</v>
          </cell>
          <cell r="AF73" t="str">
            <v/>
          </cell>
          <cell r="AG73" t="str">
            <v/>
          </cell>
          <cell r="AH73" t="str">
            <v/>
          </cell>
          <cell r="AI73" t="str">
            <v/>
          </cell>
          <cell r="AJ73" t="str">
            <v>大学准教授待遇</v>
          </cell>
          <cell r="AK73" t="str">
            <v>6,520</v>
          </cell>
          <cell r="AL73" t="str">
            <v/>
          </cell>
          <cell r="AM73" t="str">
            <v/>
          </cell>
          <cell r="AN73" t="str">
            <v/>
          </cell>
          <cell r="AO73" t="str">
            <v/>
          </cell>
          <cell r="AP73" t="str">
            <v/>
          </cell>
          <cell r="AQ73" t="str">
            <v>一般財源等</v>
          </cell>
          <cell r="AR73" t="str">
            <v>人）非常勤教員人件費共通</v>
          </cell>
          <cell r="AS73" t="str">
            <v>総務部</v>
          </cell>
          <cell r="AT73" t="str">
            <v/>
          </cell>
          <cell r="AU73" t="str">
            <v>無</v>
          </cell>
          <cell r="AV73" t="str">
            <v>無</v>
          </cell>
          <cell r="AW73" t="str">
            <v/>
          </cell>
          <cell r="AX73" t="str">
            <v>R02.04.01～R02.09.30</v>
          </cell>
          <cell r="AY73" t="str">
            <v/>
          </cell>
          <cell r="AZ73" t="str">
            <v/>
          </cell>
        </row>
        <row r="74">
          <cell r="E74" t="str">
            <v>13013840</v>
          </cell>
          <cell r="F74" t="str">
            <v>K19B5028</v>
          </cell>
          <cell r="G74" t="str">
            <v>都立大</v>
          </cell>
          <cell r="H74" t="str">
            <v>東京都立大学都市環境学部建築学科</v>
          </cell>
          <cell r="I74" t="str">
            <v>S33.10.11</v>
          </cell>
          <cell r="J74" t="str">
            <v>男</v>
          </cell>
          <cell r="K74" t="str">
            <v>日本</v>
          </cell>
          <cell r="L74" t="str">
            <v>231-0834</v>
          </cell>
          <cell r="M74" t="str">
            <v>神奈川県横浜市中区池袋１３－１ヒルズ山手６０８</v>
          </cell>
          <cell r="N74" t="str">
            <v/>
          </cell>
          <cell r="O74" t="str">
            <v/>
          </cell>
          <cell r="P74" t="str">
            <v/>
          </cell>
          <cell r="Q74" t="str">
            <v>shigerusakiyama@gmail.com</v>
          </cell>
          <cell r="R74" t="str">
            <v/>
          </cell>
          <cell r="S74" t="str">
            <v>株式会社日本設計</v>
          </cell>
          <cell r="T74" t="str">
            <v/>
          </cell>
          <cell r="U74" t="str">
            <v>理事</v>
          </cell>
          <cell r="V74" t="str">
            <v>R2.4.1</v>
          </cell>
          <cell r="W74" t="str">
            <v>新規</v>
          </cell>
          <cell r="X74" t="str">
            <v/>
          </cell>
          <cell r="Y74" t="str">
            <v/>
          </cell>
          <cell r="Z74" t="str">
            <v>R2.4.1</v>
          </cell>
          <cell r="AA74" t="str">
            <v>R2.9.30</v>
          </cell>
          <cell r="AB74" t="str">
            <v>R2.9.30</v>
          </cell>
          <cell r="AC74" t="str">
            <v>任期満了</v>
          </cell>
          <cell r="AD74" t="str">
            <v/>
          </cell>
          <cell r="AE74" t="str">
            <v>南大沢キャンパス</v>
          </cell>
          <cell r="AF74" t="str">
            <v/>
          </cell>
          <cell r="AG74" t="str">
            <v/>
          </cell>
          <cell r="AH74" t="str">
            <v/>
          </cell>
          <cell r="AI74" t="str">
            <v/>
          </cell>
          <cell r="AJ74" t="str">
            <v>大学教授待遇</v>
          </cell>
          <cell r="AK74" t="str">
            <v>7,220</v>
          </cell>
          <cell r="AL74" t="str">
            <v/>
          </cell>
          <cell r="AM74" t="str">
            <v/>
          </cell>
          <cell r="AN74" t="str">
            <v/>
          </cell>
          <cell r="AO74" t="str">
            <v/>
          </cell>
          <cell r="AP74" t="str">
            <v/>
          </cell>
          <cell r="AQ74" t="str">
            <v>一般財源等</v>
          </cell>
          <cell r="AR74" t="str">
            <v>人）非常勤教員人件費共通</v>
          </cell>
          <cell r="AS74" t="str">
            <v>総務部</v>
          </cell>
          <cell r="AT74" t="str">
            <v/>
          </cell>
          <cell r="AU74" t="str">
            <v>無</v>
          </cell>
          <cell r="AV74" t="str">
            <v>無</v>
          </cell>
          <cell r="AW74" t="str">
            <v/>
          </cell>
          <cell r="AX74" t="str">
            <v>R02.04.01～R02.09.30</v>
          </cell>
          <cell r="AY74" t="str">
            <v/>
          </cell>
          <cell r="AZ74" t="str">
            <v/>
          </cell>
        </row>
        <row r="75">
          <cell r="E75" t="str">
            <v>12041530</v>
          </cell>
          <cell r="F75" t="str">
            <v>K19B5965</v>
          </cell>
          <cell r="G75" t="str">
            <v>都立大</v>
          </cell>
          <cell r="H75" t="str">
            <v>東京都立大学都市環境学部建築学科</v>
          </cell>
          <cell r="I75" t="str">
            <v>S53.9.23</v>
          </cell>
          <cell r="J75" t="str">
            <v>男</v>
          </cell>
          <cell r="K75" t="str">
            <v>日本</v>
          </cell>
          <cell r="L75" t="str">
            <v>181-0001</v>
          </cell>
          <cell r="M75" t="str">
            <v>東京都三鷹市井の頭１－６－２７クレーンパレス井の頭１０１</v>
          </cell>
          <cell r="N75" t="str">
            <v/>
          </cell>
          <cell r="O75" t="str">
            <v>090-1186-4887</v>
          </cell>
          <cell r="P75" t="str">
            <v/>
          </cell>
          <cell r="Q75" t="str">
            <v>mail@arakisasaki.com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>H27.4.1</v>
          </cell>
          <cell r="W75" t="str">
            <v>継続</v>
          </cell>
          <cell r="X75" t="str">
            <v/>
          </cell>
          <cell r="Y75" t="str">
            <v/>
          </cell>
          <cell r="Z75" t="str">
            <v>R2.10.1</v>
          </cell>
          <cell r="AA75" t="str">
            <v>R3.3.31</v>
          </cell>
          <cell r="AB75" t="str">
            <v/>
          </cell>
          <cell r="AC75" t="str">
            <v/>
          </cell>
          <cell r="AD75" t="str">
            <v/>
          </cell>
          <cell r="AE75" t="str">
            <v>南大沢キャンパス</v>
          </cell>
          <cell r="AF75" t="str">
            <v>建築設計製図Ⅱ</v>
          </cell>
          <cell r="AG75" t="str">
            <v>後期</v>
          </cell>
          <cell r="AH75" t="str">
            <v/>
          </cell>
          <cell r="AI75" t="str">
            <v>月3・4・5限（首都大）</v>
          </cell>
          <cell r="AJ75" t="str">
            <v>大学講師待遇</v>
          </cell>
          <cell r="AK75" t="str">
            <v>5,920</v>
          </cell>
          <cell r="AL75" t="str">
            <v/>
          </cell>
          <cell r="AM75" t="str">
            <v/>
          </cell>
          <cell r="AN75" t="str">
            <v/>
          </cell>
          <cell r="AO75" t="str">
            <v/>
          </cell>
          <cell r="AP75" t="str">
            <v/>
          </cell>
          <cell r="AQ75" t="str">
            <v>一般財源等</v>
          </cell>
          <cell r="AR75" t="str">
            <v>人）非常勤教員人件費共通</v>
          </cell>
          <cell r="AS75" t="str">
            <v>総務部</v>
          </cell>
          <cell r="AT75" t="str">
            <v/>
          </cell>
          <cell r="AU75" t="str">
            <v>無</v>
          </cell>
          <cell r="AV75" t="str">
            <v>無</v>
          </cell>
          <cell r="AW75" t="str">
            <v/>
          </cell>
          <cell r="AX75" t="str">
            <v>H27.04.01～H27.09.30/H28.04.01～H28.09.30/H29.04.01～H30.03.31/H29.04.01～H30.03.31/H30.04.01～H30.09.30/H30.10.01～H31.03.31/H31.04.01～R02.03.31/R02.10.01～R03.03.31</v>
          </cell>
          <cell r="AY75" t="str">
            <v/>
          </cell>
          <cell r="AZ75" t="str">
            <v>期間中11回</v>
          </cell>
        </row>
        <row r="76">
          <cell r="E76" t="str">
            <v>12025763</v>
          </cell>
          <cell r="F76" t="str">
            <v>K19B5000</v>
          </cell>
          <cell r="G76" t="str">
            <v>都立大</v>
          </cell>
          <cell r="H76" t="str">
            <v>東京都立大学都市環境学部建築学科</v>
          </cell>
          <cell r="I76" t="str">
            <v>S38.10.2</v>
          </cell>
          <cell r="J76" t="str">
            <v>女</v>
          </cell>
          <cell r="K76" t="str">
            <v>日本</v>
          </cell>
          <cell r="L76" t="str">
            <v>110-0001</v>
          </cell>
          <cell r="M76" t="str">
            <v>東京都台東区谷中４－４－３１－１０１</v>
          </cell>
          <cell r="N76" t="str">
            <v/>
          </cell>
          <cell r="O76" t="str">
            <v/>
          </cell>
          <cell r="P76" t="str">
            <v/>
          </cell>
          <cell r="Q76" t="str">
            <v/>
          </cell>
          <cell r="R76" t="str">
            <v/>
          </cell>
          <cell r="S76" t="str">
            <v>ＮＰＯ法人　たいとう歴史都市研究会</v>
          </cell>
          <cell r="T76" t="str">
            <v/>
          </cell>
          <cell r="U76" t="str">
            <v>副理事長</v>
          </cell>
          <cell r="V76" t="str">
            <v>H21.10.1</v>
          </cell>
          <cell r="W76" t="str">
            <v>継続</v>
          </cell>
          <cell r="X76" t="str">
            <v/>
          </cell>
          <cell r="Y76" t="str">
            <v/>
          </cell>
          <cell r="Z76" t="str">
            <v>R2.4.1</v>
          </cell>
          <cell r="AA76" t="str">
            <v>R2.9.30</v>
          </cell>
          <cell r="AB76" t="str">
            <v>R2.9.30</v>
          </cell>
          <cell r="AC76" t="str">
            <v>任期満了</v>
          </cell>
          <cell r="AD76" t="str">
            <v/>
          </cell>
          <cell r="AE76" t="str">
            <v>南大沢キャンパス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>大学教授待遇</v>
          </cell>
          <cell r="AK76" t="str">
            <v>7,220</v>
          </cell>
          <cell r="AL76" t="str">
            <v/>
          </cell>
          <cell r="AM76" t="str">
            <v/>
          </cell>
          <cell r="AN76" t="str">
            <v/>
          </cell>
          <cell r="AO76" t="str">
            <v/>
          </cell>
          <cell r="AP76" t="str">
            <v/>
          </cell>
          <cell r="AQ76" t="str">
            <v>一般財源等</v>
          </cell>
          <cell r="AR76" t="str">
            <v>人）非常勤教員人件費共通</v>
          </cell>
          <cell r="AS76" t="str">
            <v>総務部</v>
          </cell>
          <cell r="AT76" t="str">
            <v/>
          </cell>
          <cell r="AU76" t="str">
            <v>無</v>
          </cell>
          <cell r="AV76" t="str">
            <v>無</v>
          </cell>
          <cell r="AW76" t="str">
            <v/>
          </cell>
          <cell r="AX76" t="str">
            <v>H25.10.01～H26.03.31/H26.10.01～H27.03.31/H26.10.01～H27.03.31/H27.10.01～H28.03.31/H28.10.01～H29.03.31/H30.04.01～H30.09.30/H31.04.01～R01.09.30/R02.04.01～R02.09.30</v>
          </cell>
          <cell r="AY76" t="str">
            <v/>
          </cell>
          <cell r="AZ76" t="str">
            <v/>
          </cell>
        </row>
        <row r="77">
          <cell r="E77" t="str">
            <v>12041327</v>
          </cell>
          <cell r="F77" t="str">
            <v>K19B5001</v>
          </cell>
          <cell r="G77" t="str">
            <v>都立大</v>
          </cell>
          <cell r="H77" t="str">
            <v>東京都立大学都市環境学部建築学科</v>
          </cell>
          <cell r="I77" t="str">
            <v>S53.2.11</v>
          </cell>
          <cell r="J77" t="str">
            <v>男</v>
          </cell>
          <cell r="K77" t="str">
            <v>日本</v>
          </cell>
          <cell r="L77" t="str">
            <v>273-0027</v>
          </cell>
          <cell r="M77" t="str">
            <v>千葉県船橋市海神町西１－１１９３－１</v>
          </cell>
          <cell r="N77" t="str">
            <v>西船橋ファミリーマンション８０３</v>
          </cell>
          <cell r="O77" t="str">
            <v/>
          </cell>
          <cell r="P77" t="str">
            <v/>
          </cell>
          <cell r="Q77" t="str">
            <v>shikauchi@st-architect.com</v>
          </cell>
          <cell r="R77" t="str">
            <v/>
          </cell>
          <cell r="S77" t="str">
            <v>Ｓデザインファーム株式会社</v>
          </cell>
          <cell r="T77" t="str">
            <v/>
          </cell>
          <cell r="U77" t="str">
            <v>代表取締役</v>
          </cell>
          <cell r="V77" t="str">
            <v>H27.8.1</v>
          </cell>
          <cell r="W77" t="str">
            <v>継続</v>
          </cell>
          <cell r="X77" t="str">
            <v/>
          </cell>
          <cell r="Y77" t="str">
            <v/>
          </cell>
          <cell r="Z77" t="str">
            <v>R2.4.1</v>
          </cell>
          <cell r="AA77" t="str">
            <v>R2.9.30</v>
          </cell>
          <cell r="AB77" t="str">
            <v>R2.9.30</v>
          </cell>
          <cell r="AC77" t="str">
            <v>任期満了</v>
          </cell>
          <cell r="AD77" t="str">
            <v/>
          </cell>
          <cell r="AE77" t="str">
            <v>南大沢キャンパス</v>
          </cell>
          <cell r="AF77" t="str">
            <v/>
          </cell>
          <cell r="AG77" t="str">
            <v/>
          </cell>
          <cell r="AH77" t="str">
            <v/>
          </cell>
          <cell r="AI77" t="str">
            <v/>
          </cell>
          <cell r="AJ77" t="str">
            <v>大学講師待遇</v>
          </cell>
          <cell r="AK77" t="str">
            <v>5,920</v>
          </cell>
          <cell r="AL77" t="str">
            <v/>
          </cell>
          <cell r="AM77" t="str">
            <v/>
          </cell>
          <cell r="AN77" t="str">
            <v/>
          </cell>
          <cell r="AO77" t="str">
            <v/>
          </cell>
          <cell r="AP77" t="str">
            <v/>
          </cell>
          <cell r="AQ77" t="str">
            <v>一般財源等</v>
          </cell>
          <cell r="AR77" t="str">
            <v>人）非常勤教員人件費共通</v>
          </cell>
          <cell r="AS77" t="str">
            <v>総務部</v>
          </cell>
          <cell r="AT77" t="str">
            <v/>
          </cell>
          <cell r="AU77" t="str">
            <v>無</v>
          </cell>
          <cell r="AV77" t="str">
            <v>無</v>
          </cell>
          <cell r="AW77" t="str">
            <v/>
          </cell>
          <cell r="AX77" t="str">
            <v>H27.10.01～H28.03.31/H28.10.01～H29.03.31/H29.10.01～H30.03.31/H30.10.01～H31.03.31/H31.04.01～R02.03.31/R02.04.01～R02.09.30/R02.10.01～R03.03.31</v>
          </cell>
          <cell r="AY77" t="str">
            <v/>
          </cell>
          <cell r="AZ77" t="str">
            <v/>
          </cell>
        </row>
        <row r="78">
          <cell r="E78" t="str">
            <v>12041327</v>
          </cell>
          <cell r="F78" t="str">
            <v>K19B5966</v>
          </cell>
          <cell r="G78" t="str">
            <v>都立大</v>
          </cell>
          <cell r="H78" t="str">
            <v>東京都立大学都市環境学部建築学科</v>
          </cell>
          <cell r="I78" t="str">
            <v>S53.2.11</v>
          </cell>
          <cell r="J78" t="str">
            <v>男</v>
          </cell>
          <cell r="K78" t="str">
            <v>日本</v>
          </cell>
          <cell r="L78" t="str">
            <v>273-0027</v>
          </cell>
          <cell r="M78" t="str">
            <v>千葉県船橋市海神町西１－１１９３－１</v>
          </cell>
          <cell r="N78" t="str">
            <v>西船橋ファミリーマンション８０３</v>
          </cell>
          <cell r="O78" t="str">
            <v/>
          </cell>
          <cell r="P78" t="str">
            <v/>
          </cell>
          <cell r="Q78" t="str">
            <v>shikauchi@st-architect.com</v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>H27.8.1</v>
          </cell>
          <cell r="W78" t="str">
            <v>継続</v>
          </cell>
          <cell r="X78" t="str">
            <v/>
          </cell>
          <cell r="Y78" t="str">
            <v/>
          </cell>
          <cell r="Z78" t="str">
            <v>R2.10.1</v>
          </cell>
          <cell r="AA78" t="str">
            <v>R3.3.31</v>
          </cell>
          <cell r="AB78" t="str">
            <v/>
          </cell>
          <cell r="AC78" t="str">
            <v/>
          </cell>
          <cell r="AD78" t="str">
            <v/>
          </cell>
          <cell r="AE78" t="str">
            <v>南大沢キャンパス</v>
          </cell>
          <cell r="AF78" t="str">
            <v>建築設計製図Ⅱ</v>
          </cell>
          <cell r="AG78" t="str">
            <v>後期</v>
          </cell>
          <cell r="AH78" t="str">
            <v/>
          </cell>
          <cell r="AI78" t="str">
            <v>月3・4・5限（首都大）</v>
          </cell>
          <cell r="AJ78" t="str">
            <v>大学講師待遇</v>
          </cell>
          <cell r="AK78" t="str">
            <v>5,920</v>
          </cell>
          <cell r="AL78" t="str">
            <v/>
          </cell>
          <cell r="AM78" t="str">
            <v/>
          </cell>
          <cell r="AN78" t="str">
            <v/>
          </cell>
          <cell r="AO78" t="str">
            <v/>
          </cell>
          <cell r="AP78" t="str">
            <v/>
          </cell>
          <cell r="AQ78" t="str">
            <v>一般財源等</v>
          </cell>
          <cell r="AR78" t="str">
            <v>人）非常勤教員人件費共通</v>
          </cell>
          <cell r="AS78" t="str">
            <v>総務部</v>
          </cell>
          <cell r="AT78" t="str">
            <v/>
          </cell>
          <cell r="AU78" t="str">
            <v>無</v>
          </cell>
          <cell r="AV78" t="str">
            <v>無</v>
          </cell>
          <cell r="AW78" t="str">
            <v/>
          </cell>
          <cell r="AX78" t="str">
            <v>H27.10.01～H28.03.31/H28.10.01～H29.03.31/H29.10.01～H30.03.31/H30.10.01～H31.03.31/H31.04.01～R02.03.31/R02.04.01～R02.09.30/R02.10.01～R03.03.31</v>
          </cell>
          <cell r="AY78" t="str">
            <v/>
          </cell>
          <cell r="AZ78" t="str">
            <v>期間中6回</v>
          </cell>
        </row>
        <row r="79">
          <cell r="E79" t="str">
            <v>13007629</v>
          </cell>
          <cell r="F79" t="str">
            <v>K19B5002</v>
          </cell>
          <cell r="G79" t="str">
            <v>都立大</v>
          </cell>
          <cell r="H79" t="str">
            <v>東京都立大学都市環境学部建築学科</v>
          </cell>
          <cell r="I79" t="str">
            <v>S41.4.4</v>
          </cell>
          <cell r="J79" t="str">
            <v>男</v>
          </cell>
          <cell r="K79" t="str">
            <v>日本</v>
          </cell>
          <cell r="L79" t="str">
            <v>186-0004</v>
          </cell>
          <cell r="M79" t="str">
            <v>東京都国立市中１－２－５２－５０１</v>
          </cell>
          <cell r="N79" t="str">
            <v/>
          </cell>
          <cell r="O79" t="str">
            <v/>
          </cell>
          <cell r="P79" t="str">
            <v/>
          </cell>
          <cell r="Q79" t="str">
            <v>shiki@ka2.so-net.ne.jp</v>
          </cell>
          <cell r="R79" t="str">
            <v/>
          </cell>
          <cell r="S79" t="str">
            <v>株式会社日東設計事務所</v>
          </cell>
          <cell r="T79" t="str">
            <v/>
          </cell>
          <cell r="U79" t="str">
            <v>プロジェクトリーダー</v>
          </cell>
          <cell r="V79" t="str">
            <v>H30.9.1</v>
          </cell>
          <cell r="W79" t="str">
            <v>継続</v>
          </cell>
          <cell r="X79" t="str">
            <v/>
          </cell>
          <cell r="Y79" t="str">
            <v/>
          </cell>
          <cell r="Z79" t="str">
            <v>R2.4.1</v>
          </cell>
          <cell r="AA79" t="str">
            <v>R2.9.30</v>
          </cell>
          <cell r="AB79" t="str">
            <v>R2.9.30</v>
          </cell>
          <cell r="AC79" t="str">
            <v>任期満了</v>
          </cell>
          <cell r="AD79" t="str">
            <v/>
          </cell>
          <cell r="AE79" t="str">
            <v>南大沢キャンパス</v>
          </cell>
          <cell r="AF79" t="str">
            <v/>
          </cell>
          <cell r="AG79" t="str">
            <v/>
          </cell>
          <cell r="AH79" t="str">
            <v/>
          </cell>
          <cell r="AI79" t="str">
            <v/>
          </cell>
          <cell r="AJ79" t="str">
            <v>大学准教授待遇</v>
          </cell>
          <cell r="AK79" t="str">
            <v>6,520</v>
          </cell>
          <cell r="AL79" t="str">
            <v/>
          </cell>
          <cell r="AM79" t="str">
            <v/>
          </cell>
          <cell r="AN79" t="str">
            <v/>
          </cell>
          <cell r="AO79" t="str">
            <v/>
          </cell>
          <cell r="AP79" t="str">
            <v/>
          </cell>
          <cell r="AQ79" t="str">
            <v>一般財源等</v>
          </cell>
          <cell r="AR79" t="str">
            <v>人）非常勤教員人件費共通</v>
          </cell>
          <cell r="AS79" t="str">
            <v>総務部</v>
          </cell>
          <cell r="AT79" t="str">
            <v/>
          </cell>
          <cell r="AU79" t="str">
            <v>無</v>
          </cell>
          <cell r="AV79" t="str">
            <v>無</v>
          </cell>
          <cell r="AW79" t="str">
            <v/>
          </cell>
          <cell r="AX79" t="str">
            <v>H30.09.01～H30.09.30/H31.04.01～R01.09.30/R02.04.01～R02.09.30</v>
          </cell>
          <cell r="AY79" t="str">
            <v/>
          </cell>
          <cell r="AZ79" t="str">
            <v/>
          </cell>
        </row>
        <row r="80">
          <cell r="E80" t="str">
            <v>13003968</v>
          </cell>
          <cell r="F80" t="str">
            <v>K19B5050</v>
          </cell>
          <cell r="G80" t="str">
            <v>都立大</v>
          </cell>
          <cell r="H80" t="str">
            <v>東京都立大学都市環境学部建築学科</v>
          </cell>
          <cell r="I80" t="str">
            <v>S58.5.17</v>
          </cell>
          <cell r="J80" t="str">
            <v>男</v>
          </cell>
          <cell r="K80" t="str">
            <v>日本</v>
          </cell>
          <cell r="L80" t="str">
            <v>124-0001</v>
          </cell>
          <cell r="M80" t="str">
            <v>東京都葛飾区小菅１－２７－７</v>
          </cell>
          <cell r="N80" t="str">
            <v>リバーブリーズ綾瀬３０２号室</v>
          </cell>
          <cell r="O80" t="str">
            <v>090-4090-8469</v>
          </cell>
          <cell r="P80" t="str">
            <v/>
          </cell>
          <cell r="Q80" t="str">
            <v>takase@rs.tus.ac.jp</v>
          </cell>
          <cell r="R80" t="str">
            <v/>
          </cell>
          <cell r="S80" t="str">
            <v>東京理科大学</v>
          </cell>
          <cell r="T80" t="str">
            <v>理工学部</v>
          </cell>
          <cell r="U80" t="str">
            <v>助教</v>
          </cell>
          <cell r="V80" t="str">
            <v>H29.11.1</v>
          </cell>
          <cell r="W80" t="str">
            <v>継続</v>
          </cell>
          <cell r="X80" t="str">
            <v/>
          </cell>
          <cell r="Y80" t="str">
            <v/>
          </cell>
          <cell r="Z80" t="str">
            <v>R2.10.1</v>
          </cell>
          <cell r="AA80" t="str">
            <v>R3.3.31</v>
          </cell>
          <cell r="AB80" t="str">
            <v/>
          </cell>
          <cell r="AC80" t="str">
            <v/>
          </cell>
          <cell r="AD80" t="str">
            <v/>
          </cell>
          <cell r="AE80" t="str">
            <v>南大沢キャンパス</v>
          </cell>
          <cell r="AF80" t="str">
            <v>建築環境設計演習</v>
          </cell>
          <cell r="AG80" t="str">
            <v>後期</v>
          </cell>
          <cell r="AH80" t="str">
            <v/>
          </cell>
          <cell r="AI80" t="str">
            <v>水3･4(首都大)</v>
          </cell>
          <cell r="AJ80" t="str">
            <v>大学講師待遇</v>
          </cell>
          <cell r="AK80" t="str">
            <v>5,920</v>
          </cell>
          <cell r="AL80" t="str">
            <v/>
          </cell>
          <cell r="AM80" t="str">
            <v/>
          </cell>
          <cell r="AN80" t="str">
            <v/>
          </cell>
          <cell r="AO80" t="str">
            <v/>
          </cell>
          <cell r="AP80" t="str">
            <v/>
          </cell>
          <cell r="AQ80" t="str">
            <v>一般財源等</v>
          </cell>
          <cell r="AR80" t="str">
            <v>人）非常勤教員人件費共通</v>
          </cell>
          <cell r="AS80" t="str">
            <v>総務部</v>
          </cell>
          <cell r="AT80" t="str">
            <v/>
          </cell>
          <cell r="AU80" t="str">
            <v>無</v>
          </cell>
          <cell r="AV80" t="str">
            <v>無</v>
          </cell>
          <cell r="AW80" t="str">
            <v/>
          </cell>
          <cell r="AX80" t="str">
            <v>H29.11.01～H30.01.31/H30.10.01～H31.02.28/R01.10.01～R02.03.31/R02.10.01～R03.03.31</v>
          </cell>
          <cell r="AY80" t="str">
            <v/>
          </cell>
          <cell r="AZ80" t="str">
            <v>１０～２月中４回</v>
          </cell>
        </row>
        <row r="81">
          <cell r="E81" t="str">
            <v>13013823</v>
          </cell>
          <cell r="F81" t="str">
            <v>K19B5027</v>
          </cell>
          <cell r="G81" t="str">
            <v>都立大</v>
          </cell>
          <cell r="H81" t="str">
            <v>東京都立大学都市環境学部建築学科</v>
          </cell>
          <cell r="I81" t="str">
            <v>S48.5.21</v>
          </cell>
          <cell r="J81" t="str">
            <v>女</v>
          </cell>
          <cell r="K81" t="str">
            <v>日本</v>
          </cell>
          <cell r="L81" t="str">
            <v>248-0023</v>
          </cell>
          <cell r="M81" t="str">
            <v>神奈川県鎌倉市極楽寺１－８－６</v>
          </cell>
          <cell r="N81" t="str">
            <v/>
          </cell>
          <cell r="O81" t="str">
            <v/>
          </cell>
          <cell r="P81" t="str">
            <v/>
          </cell>
          <cell r="Q81" t="str">
            <v>ito@zoconeng.co.jp</v>
          </cell>
          <cell r="R81" t="str">
            <v/>
          </cell>
          <cell r="S81" t="str">
            <v>有限会社　ＺＯ設計室</v>
          </cell>
          <cell r="T81" t="str">
            <v/>
          </cell>
          <cell r="U81" t="str">
            <v>設計室長</v>
          </cell>
          <cell r="V81" t="str">
            <v>R2.10.1</v>
          </cell>
          <cell r="W81" t="str">
            <v>新規</v>
          </cell>
          <cell r="X81" t="str">
            <v/>
          </cell>
          <cell r="Y81" t="str">
            <v/>
          </cell>
          <cell r="Z81" t="str">
            <v>R2.10.1</v>
          </cell>
          <cell r="AA81" t="str">
            <v>R3.3.31</v>
          </cell>
          <cell r="AB81" t="str">
            <v/>
          </cell>
          <cell r="AC81" t="str">
            <v/>
          </cell>
          <cell r="AD81" t="str">
            <v/>
          </cell>
          <cell r="AE81" t="str">
            <v>南大沢キャンパス</v>
          </cell>
          <cell r="AF81" t="str">
            <v>建築デザインⅡ</v>
          </cell>
          <cell r="AG81" t="str">
            <v>後期</v>
          </cell>
          <cell r="AH81" t="str">
            <v/>
          </cell>
          <cell r="AI81" t="str">
            <v>金1･3･4･5限(首都大)</v>
          </cell>
          <cell r="AJ81" t="str">
            <v>大学准教授待遇</v>
          </cell>
          <cell r="AK81" t="str">
            <v>6,520</v>
          </cell>
          <cell r="AL81" t="str">
            <v/>
          </cell>
          <cell r="AM81" t="str">
            <v/>
          </cell>
          <cell r="AN81" t="str">
            <v/>
          </cell>
          <cell r="AO81" t="str">
            <v/>
          </cell>
          <cell r="AP81" t="str">
            <v/>
          </cell>
          <cell r="AQ81" t="str">
            <v>一般財源等</v>
          </cell>
          <cell r="AR81" t="str">
            <v>人）非常勤教員人件費共通</v>
          </cell>
          <cell r="AS81" t="str">
            <v>総務部</v>
          </cell>
          <cell r="AT81" t="str">
            <v/>
          </cell>
          <cell r="AU81" t="str">
            <v>無</v>
          </cell>
          <cell r="AV81" t="str">
            <v>無</v>
          </cell>
          <cell r="AW81" t="str">
            <v/>
          </cell>
          <cell r="AX81" t="str">
            <v>R02.10.01～R03.03.31</v>
          </cell>
          <cell r="AY81" t="str">
            <v/>
          </cell>
          <cell r="AZ81" t="str">
            <v>期間中７回</v>
          </cell>
        </row>
        <row r="82">
          <cell r="E82" t="str">
            <v>13013858</v>
          </cell>
          <cell r="F82" t="str">
            <v>K19B5029</v>
          </cell>
          <cell r="G82" t="str">
            <v>都立大</v>
          </cell>
          <cell r="H82" t="str">
            <v>東京都立大学都市環境学部建築学科</v>
          </cell>
          <cell r="I82" t="str">
            <v>S59.6.5</v>
          </cell>
          <cell r="J82" t="str">
            <v>男</v>
          </cell>
          <cell r="K82" t="str">
            <v>日本</v>
          </cell>
          <cell r="L82" t="str">
            <v>113-0033</v>
          </cell>
          <cell r="M82" t="str">
            <v>東京都文京区本郷３－２３－５－５０２</v>
          </cell>
          <cell r="N82" t="str">
            <v/>
          </cell>
          <cell r="O82" t="str">
            <v/>
          </cell>
          <cell r="P82" t="str">
            <v/>
          </cell>
          <cell r="Q82" t="str">
            <v>taniguchi@arch1.t.u-tokyo.ac.jp</v>
          </cell>
          <cell r="R82" t="str">
            <v/>
          </cell>
          <cell r="S82" t="str">
            <v>国立大学法人　東京大学</v>
          </cell>
          <cell r="T82" t="str">
            <v/>
          </cell>
          <cell r="U82" t="str">
            <v>特任助教</v>
          </cell>
          <cell r="V82" t="str">
            <v>R2.10.1</v>
          </cell>
          <cell r="W82" t="str">
            <v>新規</v>
          </cell>
          <cell r="X82" t="str">
            <v/>
          </cell>
          <cell r="Y82" t="str">
            <v/>
          </cell>
          <cell r="Z82" t="str">
            <v>R2.10.1</v>
          </cell>
          <cell r="AA82" t="str">
            <v>R3.3.31</v>
          </cell>
          <cell r="AB82" t="str">
            <v/>
          </cell>
          <cell r="AC82" t="str">
            <v/>
          </cell>
          <cell r="AD82" t="str">
            <v/>
          </cell>
          <cell r="AE82" t="str">
            <v>南大沢キャンパス</v>
          </cell>
          <cell r="AF82" t="str">
            <v>建築環境設計演習 / 建築設計製図Ⅱ</v>
          </cell>
          <cell r="AG82" t="str">
            <v>後期</v>
          </cell>
          <cell r="AH82" t="str">
            <v/>
          </cell>
          <cell r="AI82" t="str">
            <v>月3・4・5限（首都大） / 水3･4(首都大)</v>
          </cell>
          <cell r="AJ82" t="str">
            <v>大学講師待遇</v>
          </cell>
          <cell r="AK82" t="str">
            <v>5,920</v>
          </cell>
          <cell r="AL82" t="str">
            <v/>
          </cell>
          <cell r="AM82" t="str">
            <v/>
          </cell>
          <cell r="AN82" t="str">
            <v/>
          </cell>
          <cell r="AO82" t="str">
            <v/>
          </cell>
          <cell r="AP82" t="str">
            <v/>
          </cell>
          <cell r="AQ82" t="str">
            <v>一般財源等</v>
          </cell>
          <cell r="AR82" t="str">
            <v>人）非常勤教員人件費共通</v>
          </cell>
          <cell r="AS82" t="str">
            <v>総務部</v>
          </cell>
          <cell r="AT82" t="str">
            <v/>
          </cell>
          <cell r="AU82" t="str">
            <v>無</v>
          </cell>
          <cell r="AV82" t="str">
            <v>無</v>
          </cell>
          <cell r="AW82" t="str">
            <v/>
          </cell>
          <cell r="AX82" t="str">
            <v>R02.10.01～R03.03.31</v>
          </cell>
          <cell r="AY82" t="str">
            <v/>
          </cell>
          <cell r="AZ82" t="str">
            <v/>
          </cell>
        </row>
        <row r="83">
          <cell r="E83" t="str">
            <v>13014935</v>
          </cell>
          <cell r="F83" t="str">
            <v>K19B5049</v>
          </cell>
          <cell r="G83" t="str">
            <v>都立大</v>
          </cell>
          <cell r="H83" t="str">
            <v>東京都立大学都市環境学部建築学科</v>
          </cell>
          <cell r="I83" t="str">
            <v>S51.4.15</v>
          </cell>
          <cell r="J83" t="str">
            <v>男</v>
          </cell>
          <cell r="K83" t="str">
            <v>日本</v>
          </cell>
          <cell r="L83" t="str">
            <v>102-0072</v>
          </cell>
          <cell r="M83" t="str">
            <v>東京都千代田区飯田橋３－１０－１－２２０３</v>
          </cell>
          <cell r="N83" t="str">
            <v/>
          </cell>
          <cell r="O83" t="str">
            <v/>
          </cell>
          <cell r="P83" t="str">
            <v/>
          </cell>
          <cell r="Q83" t="str">
            <v>burr.togawa@gmail.com</v>
          </cell>
          <cell r="R83" t="str">
            <v/>
          </cell>
          <cell r="S83" t="str">
            <v>一級建築士事務所ｂｕｒｒ</v>
          </cell>
          <cell r="T83" t="str">
            <v/>
          </cell>
          <cell r="U83" t="str">
            <v>代表</v>
          </cell>
          <cell r="V83" t="str">
            <v>R2.10.1</v>
          </cell>
          <cell r="W83" t="str">
            <v>新規</v>
          </cell>
          <cell r="X83" t="str">
            <v/>
          </cell>
          <cell r="Y83" t="str">
            <v/>
          </cell>
          <cell r="Z83" t="str">
            <v>R2.10.1</v>
          </cell>
          <cell r="AA83" t="str">
            <v>R3.3.31</v>
          </cell>
          <cell r="AB83" t="str">
            <v/>
          </cell>
          <cell r="AC83" t="str">
            <v/>
          </cell>
          <cell r="AD83" t="str">
            <v/>
          </cell>
          <cell r="AE83" t="str">
            <v>南大沢キャンパス</v>
          </cell>
          <cell r="AF83" t="str">
            <v>建築デザインⅡ</v>
          </cell>
          <cell r="AG83" t="str">
            <v>後期</v>
          </cell>
          <cell r="AH83" t="str">
            <v/>
          </cell>
          <cell r="AI83" t="str">
            <v>金1･3･4･5限(首都大)</v>
          </cell>
          <cell r="AJ83" t="str">
            <v>大学准教授待遇</v>
          </cell>
          <cell r="AK83" t="str">
            <v>6,520</v>
          </cell>
          <cell r="AL83" t="str">
            <v/>
          </cell>
          <cell r="AM83" t="str">
            <v/>
          </cell>
          <cell r="AN83" t="str">
            <v/>
          </cell>
          <cell r="AO83" t="str">
            <v/>
          </cell>
          <cell r="AP83" t="str">
            <v/>
          </cell>
          <cell r="AQ83" t="str">
            <v>一般財源等</v>
          </cell>
          <cell r="AR83" t="str">
            <v>人）非常勤教員人件費共通</v>
          </cell>
          <cell r="AS83" t="str">
            <v>総務部</v>
          </cell>
          <cell r="AT83" t="str">
            <v/>
          </cell>
          <cell r="AU83" t="str">
            <v>無</v>
          </cell>
          <cell r="AV83" t="str">
            <v>無</v>
          </cell>
          <cell r="AW83" t="str">
            <v/>
          </cell>
          <cell r="AX83" t="str">
            <v>R02.10.01～R03.03.31</v>
          </cell>
          <cell r="AY83" t="str">
            <v/>
          </cell>
          <cell r="AZ83" t="str">
            <v>１１～１月中７回</v>
          </cell>
        </row>
        <row r="84">
          <cell r="E84" t="str">
            <v>13014943</v>
          </cell>
          <cell r="F84" t="str">
            <v>K19B5048</v>
          </cell>
          <cell r="G84" t="str">
            <v>都立大</v>
          </cell>
          <cell r="H84" t="str">
            <v>東京都立大学都市環境学部建築学科</v>
          </cell>
          <cell r="I84" t="str">
            <v>S51.5.21</v>
          </cell>
          <cell r="J84" t="str">
            <v>男</v>
          </cell>
          <cell r="K84" t="str">
            <v>日本</v>
          </cell>
          <cell r="L84" t="str">
            <v>430-0944</v>
          </cell>
          <cell r="M84" t="str">
            <v>静岡県浜松市中区田町２２３－２１ビオラ田町１１１０号室</v>
          </cell>
          <cell r="N84" t="str">
            <v/>
          </cell>
          <cell r="O84" t="str">
            <v/>
          </cell>
          <cell r="P84" t="str">
            <v/>
          </cell>
          <cell r="Q84" t="str">
            <v>t-naka@suac.ac.jp</v>
          </cell>
          <cell r="R84" t="str">
            <v/>
          </cell>
          <cell r="S84" t="str">
            <v>公立大学法人静岡文化芸術大学</v>
          </cell>
          <cell r="T84" t="str">
            <v/>
          </cell>
          <cell r="U84" t="str">
            <v>准教授</v>
          </cell>
          <cell r="V84" t="str">
            <v>R2.4.1</v>
          </cell>
          <cell r="W84" t="str">
            <v>新規</v>
          </cell>
          <cell r="X84" t="str">
            <v/>
          </cell>
          <cell r="Y84" t="str">
            <v/>
          </cell>
          <cell r="Z84" t="str">
            <v>R2.4.1</v>
          </cell>
          <cell r="AA84" t="str">
            <v>R2.9.30</v>
          </cell>
          <cell r="AB84" t="str">
            <v>R2.9.30</v>
          </cell>
          <cell r="AC84" t="str">
            <v>任期満了</v>
          </cell>
          <cell r="AD84" t="str">
            <v/>
          </cell>
          <cell r="AE84" t="str">
            <v>南大沢キャンパス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>大学准教授待遇</v>
          </cell>
          <cell r="AK84" t="str">
            <v>6,520</v>
          </cell>
          <cell r="AL84" t="str">
            <v/>
          </cell>
          <cell r="AM84" t="str">
            <v/>
          </cell>
          <cell r="AN84" t="str">
            <v/>
          </cell>
          <cell r="AO84" t="str">
            <v/>
          </cell>
          <cell r="AP84" t="str">
            <v/>
          </cell>
          <cell r="AQ84" t="str">
            <v>一般財源等</v>
          </cell>
          <cell r="AR84" t="str">
            <v>人）非常勤教員人件費共通</v>
          </cell>
          <cell r="AS84" t="str">
            <v>総務部</v>
          </cell>
          <cell r="AT84" t="str">
            <v/>
          </cell>
          <cell r="AU84" t="str">
            <v>無</v>
          </cell>
          <cell r="AV84" t="str">
            <v>無</v>
          </cell>
          <cell r="AW84" t="str">
            <v/>
          </cell>
          <cell r="AX84" t="str">
            <v>R02.04.01～R02.09.30</v>
          </cell>
          <cell r="AY84" t="str">
            <v/>
          </cell>
          <cell r="AZ84" t="str">
            <v/>
          </cell>
        </row>
        <row r="85">
          <cell r="E85" t="str">
            <v>13013866</v>
          </cell>
          <cell r="F85" t="str">
            <v>K19B4948</v>
          </cell>
          <cell r="G85" t="str">
            <v>都立大</v>
          </cell>
          <cell r="H85" t="str">
            <v>東京都立大学都市環境学部建築学科</v>
          </cell>
          <cell r="I85" t="str">
            <v>S43.5.10</v>
          </cell>
          <cell r="J85" t="str">
            <v>男</v>
          </cell>
          <cell r="K85" t="str">
            <v>日本</v>
          </cell>
          <cell r="L85" t="str">
            <v>185-0023</v>
          </cell>
          <cell r="M85" t="str">
            <v>東京都国分寺市西元町１－１－３２－７０８</v>
          </cell>
          <cell r="N85" t="str">
            <v/>
          </cell>
          <cell r="O85" t="str">
            <v/>
          </cell>
          <cell r="P85" t="str">
            <v/>
          </cell>
          <cell r="Q85" t="str">
            <v>nishikawa.yasutaka@takenaka.co.jp</v>
          </cell>
          <cell r="R85" t="str">
            <v/>
          </cell>
          <cell r="S85" t="str">
            <v>株式会社　竹中工務店</v>
          </cell>
          <cell r="T85" t="str">
            <v>情報地区ＦＭセンター</v>
          </cell>
          <cell r="U85" t="str">
            <v>所長</v>
          </cell>
          <cell r="V85" t="str">
            <v>R2.4.1</v>
          </cell>
          <cell r="W85" t="str">
            <v>新規</v>
          </cell>
          <cell r="X85" t="str">
            <v/>
          </cell>
          <cell r="Y85" t="str">
            <v/>
          </cell>
          <cell r="Z85" t="str">
            <v>R2.4.1</v>
          </cell>
          <cell r="AA85" t="str">
            <v>R2.9.30</v>
          </cell>
          <cell r="AB85" t="str">
            <v>R2.9.30</v>
          </cell>
          <cell r="AC85" t="str">
            <v>任期満了</v>
          </cell>
          <cell r="AD85" t="str">
            <v/>
          </cell>
          <cell r="AE85" t="str">
            <v>南大沢キャンパス</v>
          </cell>
          <cell r="AF85" t="str">
            <v/>
          </cell>
          <cell r="AG85" t="str">
            <v/>
          </cell>
          <cell r="AH85" t="str">
            <v/>
          </cell>
          <cell r="AI85" t="str">
            <v/>
          </cell>
          <cell r="AJ85" t="str">
            <v>大学准教授待遇</v>
          </cell>
          <cell r="AK85" t="str">
            <v>6,520</v>
          </cell>
          <cell r="AL85" t="str">
            <v/>
          </cell>
          <cell r="AM85" t="str">
            <v/>
          </cell>
          <cell r="AN85" t="str">
            <v/>
          </cell>
          <cell r="AO85" t="str">
            <v/>
          </cell>
          <cell r="AP85" t="str">
            <v/>
          </cell>
          <cell r="AQ85" t="str">
            <v>一般財源等</v>
          </cell>
          <cell r="AR85" t="str">
            <v>人）非常勤教員人件費共通</v>
          </cell>
          <cell r="AS85" t="str">
            <v>総務部</v>
          </cell>
          <cell r="AT85" t="str">
            <v/>
          </cell>
          <cell r="AU85" t="str">
            <v>無</v>
          </cell>
          <cell r="AV85" t="str">
            <v>無</v>
          </cell>
          <cell r="AW85" t="str">
            <v/>
          </cell>
          <cell r="AX85" t="str">
            <v>R02.04.01～R02.09.30</v>
          </cell>
          <cell r="AY85" t="str">
            <v/>
          </cell>
          <cell r="AZ85" t="str">
            <v/>
          </cell>
        </row>
        <row r="86">
          <cell r="E86" t="str">
            <v>90066162</v>
          </cell>
          <cell r="F86" t="str">
            <v>K19B5003</v>
          </cell>
          <cell r="G86" t="str">
            <v>都立大</v>
          </cell>
          <cell r="H86" t="str">
            <v>東京都立大学都市環境学部建築学科</v>
          </cell>
          <cell r="I86" t="str">
            <v>S56.1.17</v>
          </cell>
          <cell r="J86" t="str">
            <v>男</v>
          </cell>
          <cell r="K86" t="str">
            <v>シリア</v>
          </cell>
          <cell r="L86" t="str">
            <v>252-0804</v>
          </cell>
          <cell r="M86" t="str">
            <v>神奈川県藤沢市湘南台５－２７－６－１０２</v>
          </cell>
          <cell r="N86" t="str">
            <v/>
          </cell>
          <cell r="O86" t="str">
            <v/>
          </cell>
          <cell r="P86" t="str">
            <v/>
          </cell>
          <cell r="Q86" t="str">
            <v>haitham@tmu.ac.jp</v>
          </cell>
          <cell r="R86" t="str">
            <v/>
          </cell>
          <cell r="S86" t="str">
            <v>首都大学東京</v>
          </cell>
          <cell r="T86" t="str">
            <v/>
          </cell>
          <cell r="U86" t="str">
            <v>特任研究員</v>
          </cell>
          <cell r="V86" t="str">
            <v>H31.3.1</v>
          </cell>
          <cell r="W86" t="str">
            <v>継続</v>
          </cell>
          <cell r="X86" t="str">
            <v/>
          </cell>
          <cell r="Y86" t="str">
            <v/>
          </cell>
          <cell r="Z86" t="str">
            <v>R2.4.1</v>
          </cell>
          <cell r="AA86" t="str">
            <v>R3.3.31</v>
          </cell>
          <cell r="AB86" t="str">
            <v/>
          </cell>
          <cell r="AC86" t="str">
            <v/>
          </cell>
          <cell r="AD86" t="str">
            <v/>
          </cell>
          <cell r="AE86" t="str">
            <v>南大沢キャンパス</v>
          </cell>
          <cell r="AF86" t="str">
            <v>建築環境実験 / 建築環境設計演習</v>
          </cell>
          <cell r="AG86" t="str">
            <v>後期 / 前期</v>
          </cell>
          <cell r="AH86" t="str">
            <v/>
          </cell>
          <cell r="AI86" t="str">
            <v>水3･4(首都大) / 水3･4(首都大)</v>
          </cell>
          <cell r="AJ86" t="str">
            <v>大学講師待遇</v>
          </cell>
          <cell r="AK86" t="str">
            <v>5,920</v>
          </cell>
          <cell r="AL86" t="str">
            <v/>
          </cell>
          <cell r="AM86" t="str">
            <v/>
          </cell>
          <cell r="AN86" t="str">
            <v/>
          </cell>
          <cell r="AO86" t="str">
            <v/>
          </cell>
          <cell r="AP86" t="str">
            <v/>
          </cell>
          <cell r="AQ86" t="str">
            <v>一般財源等</v>
          </cell>
          <cell r="AR86" t="str">
            <v>人）非常勤教員人件費共通</v>
          </cell>
          <cell r="AS86" t="str">
            <v>総務部</v>
          </cell>
          <cell r="AT86" t="str">
            <v/>
          </cell>
          <cell r="AU86" t="str">
            <v>無</v>
          </cell>
          <cell r="AV86" t="str">
            <v>無</v>
          </cell>
          <cell r="AW86" t="str">
            <v/>
          </cell>
          <cell r="AX86" t="str">
            <v>H31.03.01～H31.03.31/H31.04.01～R02.03.31/R02.04.01～R03.03.31/R02.04.01～R03.03.31</v>
          </cell>
          <cell r="AY86" t="str">
            <v/>
          </cell>
          <cell r="AZ86" t="str">
            <v>期間中１１回 / 期間中１１回</v>
          </cell>
        </row>
        <row r="87">
          <cell r="E87" t="str">
            <v>13002520</v>
          </cell>
          <cell r="F87" t="str">
            <v>K19B5036</v>
          </cell>
          <cell r="G87" t="str">
            <v>都立大</v>
          </cell>
          <cell r="H87" t="str">
            <v>東京都立大学都市環境学部建築学科</v>
          </cell>
          <cell r="I87" t="str">
            <v>S53.6.13</v>
          </cell>
          <cell r="J87" t="str">
            <v>男</v>
          </cell>
          <cell r="K87" t="str">
            <v>日本</v>
          </cell>
          <cell r="L87" t="str">
            <v>990-0038</v>
          </cell>
          <cell r="M87" t="str">
            <v>山形県山形市幸町１２－２８ー１０２</v>
          </cell>
          <cell r="N87" t="str">
            <v/>
          </cell>
          <cell r="O87" t="str">
            <v/>
          </cell>
          <cell r="P87" t="str">
            <v/>
          </cell>
          <cell r="Q87" t="str">
            <v/>
          </cell>
          <cell r="R87" t="str">
            <v/>
          </cell>
          <cell r="S87" t="str">
            <v>山形大学</v>
          </cell>
          <cell r="T87" t="str">
            <v>工学部建築・デザイン学科</v>
          </cell>
          <cell r="U87" t="str">
            <v>助教</v>
          </cell>
          <cell r="V87" t="str">
            <v>H29.4.1</v>
          </cell>
          <cell r="W87" t="str">
            <v>継続</v>
          </cell>
          <cell r="X87" t="str">
            <v/>
          </cell>
          <cell r="Y87" t="str">
            <v/>
          </cell>
          <cell r="Z87" t="str">
            <v>R2.4.1</v>
          </cell>
          <cell r="AA87" t="str">
            <v>R2.9.30</v>
          </cell>
          <cell r="AB87" t="str">
            <v>R2.9.30</v>
          </cell>
          <cell r="AC87" t="str">
            <v>任期満了</v>
          </cell>
          <cell r="AD87" t="str">
            <v/>
          </cell>
          <cell r="AE87" t="str">
            <v>南大沢キャンパス</v>
          </cell>
          <cell r="AF87" t="str">
            <v/>
          </cell>
          <cell r="AG87" t="str">
            <v/>
          </cell>
          <cell r="AH87" t="str">
            <v/>
          </cell>
          <cell r="AI87" t="str">
            <v/>
          </cell>
          <cell r="AJ87" t="str">
            <v>大学講師待遇</v>
          </cell>
          <cell r="AK87" t="str">
            <v>5,920</v>
          </cell>
          <cell r="AL87" t="str">
            <v/>
          </cell>
          <cell r="AM87" t="str">
            <v/>
          </cell>
          <cell r="AN87" t="str">
            <v/>
          </cell>
          <cell r="AO87" t="str">
            <v/>
          </cell>
          <cell r="AP87" t="str">
            <v/>
          </cell>
          <cell r="AQ87" t="str">
            <v>一般財源等</v>
          </cell>
          <cell r="AR87" t="str">
            <v>人）非常勤教員人件費共通</v>
          </cell>
          <cell r="AS87" t="str">
            <v>総務部</v>
          </cell>
          <cell r="AT87" t="str">
            <v/>
          </cell>
          <cell r="AU87" t="str">
            <v>無</v>
          </cell>
          <cell r="AV87" t="str">
            <v>無</v>
          </cell>
          <cell r="AW87" t="str">
            <v/>
          </cell>
          <cell r="AX87" t="str">
            <v>H29.04.01～H29.09.30/R02.04.01～R02.09.30</v>
          </cell>
          <cell r="AY87" t="str">
            <v/>
          </cell>
          <cell r="AZ87" t="str">
            <v/>
          </cell>
        </row>
        <row r="88">
          <cell r="E88" t="str">
            <v>12040851</v>
          </cell>
          <cell r="F88" t="str">
            <v>K19B5004</v>
          </cell>
          <cell r="G88" t="str">
            <v>都立大</v>
          </cell>
          <cell r="H88" t="str">
            <v>東京都立大学都市環境学部建築学科</v>
          </cell>
          <cell r="I88" t="str">
            <v>S53.5.12</v>
          </cell>
          <cell r="J88" t="str">
            <v>男</v>
          </cell>
          <cell r="K88" t="str">
            <v>日本</v>
          </cell>
          <cell r="L88" t="str">
            <v>359-0027</v>
          </cell>
          <cell r="M88" t="str">
            <v>埼玉県所沢市松郷１２０－２３</v>
          </cell>
          <cell r="N88" t="str">
            <v/>
          </cell>
          <cell r="O88" t="str">
            <v/>
          </cell>
          <cell r="P88" t="str">
            <v/>
          </cell>
          <cell r="Q88" t="str">
            <v>hara@hh-archi.net</v>
          </cell>
          <cell r="R88" t="str">
            <v/>
          </cell>
          <cell r="S88" t="str">
            <v>ハラヒロト建築設計事務所</v>
          </cell>
          <cell r="T88" t="str">
            <v/>
          </cell>
          <cell r="U88" t="str">
            <v>代表</v>
          </cell>
          <cell r="V88" t="str">
            <v>H26.10.1</v>
          </cell>
          <cell r="W88" t="str">
            <v>継続</v>
          </cell>
          <cell r="X88" t="str">
            <v/>
          </cell>
          <cell r="Y88" t="str">
            <v/>
          </cell>
          <cell r="Z88" t="str">
            <v>R2.10.1</v>
          </cell>
          <cell r="AA88" t="str">
            <v>R3.3.31</v>
          </cell>
          <cell r="AB88" t="str">
            <v/>
          </cell>
          <cell r="AC88" t="str">
            <v/>
          </cell>
          <cell r="AD88" t="str">
            <v/>
          </cell>
          <cell r="AE88" t="str">
            <v>南大沢キャンパス</v>
          </cell>
          <cell r="AF88" t="str">
            <v>建築表現演習</v>
          </cell>
          <cell r="AG88" t="str">
            <v>後期</v>
          </cell>
          <cell r="AH88" t="str">
            <v/>
          </cell>
          <cell r="AI88" t="str">
            <v>火4･5(首都大)</v>
          </cell>
          <cell r="AJ88" t="str">
            <v>大学講師待遇</v>
          </cell>
          <cell r="AK88" t="str">
            <v>5,920</v>
          </cell>
          <cell r="AL88" t="str">
            <v/>
          </cell>
          <cell r="AM88" t="str">
            <v/>
          </cell>
          <cell r="AN88" t="str">
            <v/>
          </cell>
          <cell r="AO88" t="str">
            <v/>
          </cell>
          <cell r="AP88" t="str">
            <v/>
          </cell>
          <cell r="AQ88" t="str">
            <v>一般財源等</v>
          </cell>
          <cell r="AR88" t="str">
            <v>人）非常勤教員人件費共通</v>
          </cell>
          <cell r="AS88" t="str">
            <v>総務部</v>
          </cell>
          <cell r="AT88" t="str">
            <v/>
          </cell>
          <cell r="AU88" t="str">
            <v>無</v>
          </cell>
          <cell r="AV88" t="str">
            <v>無</v>
          </cell>
          <cell r="AW88" t="str">
            <v/>
          </cell>
          <cell r="AX88" t="str">
            <v>H26.10.01～H27.03.31/H26.10.01～H27.03.31/H27.10.01～H28.03.31/H28.10.01～H29.03.31/H29.10.01～H30.03.31/H30.10.01～H31.03.31/R01.10.01～R02.03.31/R02.10.01～R03.03.31</v>
          </cell>
          <cell r="AY88" t="str">
            <v/>
          </cell>
          <cell r="AZ88" t="str">
            <v/>
          </cell>
        </row>
        <row r="89">
          <cell r="E89" t="str">
            <v>13010018</v>
          </cell>
          <cell r="F89" t="str">
            <v>K19B5005</v>
          </cell>
          <cell r="G89" t="str">
            <v>都立大</v>
          </cell>
          <cell r="H89" t="str">
            <v>東京都立大学都市環境学部建築学科</v>
          </cell>
          <cell r="I89" t="str">
            <v>S56.1.29</v>
          </cell>
          <cell r="J89" t="str">
            <v>男</v>
          </cell>
          <cell r="K89" t="str">
            <v>日本</v>
          </cell>
          <cell r="L89" t="str">
            <v>183-0022</v>
          </cell>
          <cell r="M89" t="str">
            <v>東京都府中市宮西町３－１６－１－５０１</v>
          </cell>
          <cell r="N89" t="str">
            <v/>
          </cell>
          <cell r="O89" t="str">
            <v/>
          </cell>
          <cell r="P89" t="str">
            <v/>
          </cell>
          <cell r="Q89" t="str">
            <v>hiroseken@hour-design.com</v>
          </cell>
          <cell r="R89" t="str">
            <v/>
          </cell>
          <cell r="S89" t="str">
            <v>アワーデザイン一級建築士事務所</v>
          </cell>
          <cell r="T89" t="str">
            <v/>
          </cell>
          <cell r="U89" t="str">
            <v>代表</v>
          </cell>
          <cell r="V89" t="str">
            <v>H31.4.1</v>
          </cell>
          <cell r="W89" t="str">
            <v>継続</v>
          </cell>
          <cell r="X89" t="str">
            <v/>
          </cell>
          <cell r="Y89" t="str">
            <v/>
          </cell>
          <cell r="Z89" t="str">
            <v>R2.4.1</v>
          </cell>
          <cell r="AA89" t="str">
            <v>R2.9.30</v>
          </cell>
          <cell r="AB89" t="str">
            <v>R2.9.30</v>
          </cell>
          <cell r="AC89" t="str">
            <v>任期満了</v>
          </cell>
          <cell r="AD89" t="str">
            <v/>
          </cell>
          <cell r="AE89" t="str">
            <v>南大沢キャンパス</v>
          </cell>
          <cell r="AF89" t="str">
            <v/>
          </cell>
          <cell r="AG89" t="str">
            <v/>
          </cell>
          <cell r="AH89" t="str">
            <v/>
          </cell>
          <cell r="AI89" t="str">
            <v/>
          </cell>
          <cell r="AJ89" t="str">
            <v>大学講師待遇</v>
          </cell>
          <cell r="AK89" t="str">
            <v>5,920</v>
          </cell>
          <cell r="AL89" t="str">
            <v/>
          </cell>
          <cell r="AM89" t="str">
            <v/>
          </cell>
          <cell r="AN89" t="str">
            <v/>
          </cell>
          <cell r="AO89" t="str">
            <v/>
          </cell>
          <cell r="AP89" t="str">
            <v/>
          </cell>
          <cell r="AQ89" t="str">
            <v>一般財源等</v>
          </cell>
          <cell r="AR89" t="str">
            <v>人）非常勤教員人件費共通</v>
          </cell>
          <cell r="AS89" t="str">
            <v>総務部</v>
          </cell>
          <cell r="AT89" t="str">
            <v/>
          </cell>
          <cell r="AU89" t="str">
            <v>無</v>
          </cell>
          <cell r="AV89" t="str">
            <v>無</v>
          </cell>
          <cell r="AW89" t="str">
            <v/>
          </cell>
          <cell r="AX89" t="str">
            <v>H31.04.01～R01.09.30/R02.04.01～R02.09.30</v>
          </cell>
          <cell r="AY89" t="str">
            <v/>
          </cell>
          <cell r="AZ89" t="str">
            <v/>
          </cell>
        </row>
        <row r="90">
          <cell r="E90" t="str">
            <v>12023132</v>
          </cell>
          <cell r="F90" t="str">
            <v>K19B5006</v>
          </cell>
          <cell r="G90" t="str">
            <v>都立大</v>
          </cell>
          <cell r="H90" t="str">
            <v>東京都立大学都市環境学部建築学科</v>
          </cell>
          <cell r="I90" t="str">
            <v>S42.8.27</v>
          </cell>
          <cell r="J90" t="str">
            <v>男</v>
          </cell>
          <cell r="K90" t="str">
            <v>日本</v>
          </cell>
          <cell r="L90" t="str">
            <v>116-0012</v>
          </cell>
          <cell r="M90" t="str">
            <v>東京都荒川区東尾久２－２４－１０－２０１</v>
          </cell>
          <cell r="N90" t="str">
            <v/>
          </cell>
          <cell r="O90" t="str">
            <v/>
          </cell>
          <cell r="P90" t="str">
            <v/>
          </cell>
          <cell r="Q90" t="str">
            <v>gggooolllddd@hotmail.com</v>
          </cell>
          <cell r="R90" t="str">
            <v/>
          </cell>
          <cell r="S90" t="str">
            <v>ミラネラ建築デザイン</v>
          </cell>
          <cell r="T90" t="str">
            <v/>
          </cell>
          <cell r="U90" t="str">
            <v>代表</v>
          </cell>
          <cell r="V90" t="str">
            <v>H17.10.1</v>
          </cell>
          <cell r="W90" t="str">
            <v>継続</v>
          </cell>
          <cell r="X90" t="str">
            <v/>
          </cell>
          <cell r="Y90" t="str">
            <v/>
          </cell>
          <cell r="Z90" t="str">
            <v>R2.10.1</v>
          </cell>
          <cell r="AA90" t="str">
            <v>R3.3.31</v>
          </cell>
          <cell r="AB90" t="str">
            <v/>
          </cell>
          <cell r="AC90" t="str">
            <v/>
          </cell>
          <cell r="AD90" t="str">
            <v/>
          </cell>
          <cell r="AE90" t="str">
            <v>南大沢キャンパス</v>
          </cell>
          <cell r="AF90" t="str">
            <v>建築表現演習</v>
          </cell>
          <cell r="AG90" t="str">
            <v>後期</v>
          </cell>
          <cell r="AH90" t="str">
            <v/>
          </cell>
          <cell r="AI90" t="str">
            <v>火4･5(首都大)</v>
          </cell>
          <cell r="AJ90" t="str">
            <v>大学准教授待遇</v>
          </cell>
          <cell r="AK90" t="str">
            <v>6,520</v>
          </cell>
          <cell r="AL90" t="str">
            <v/>
          </cell>
          <cell r="AM90" t="str">
            <v/>
          </cell>
          <cell r="AN90" t="str">
            <v/>
          </cell>
          <cell r="AO90" t="str">
            <v/>
          </cell>
          <cell r="AP90" t="str">
            <v/>
          </cell>
          <cell r="AQ90" t="str">
            <v>一般財源等</v>
          </cell>
          <cell r="AR90" t="str">
            <v>人）非常勤教員人件費共通</v>
          </cell>
          <cell r="AS90" t="str">
            <v>総務部</v>
          </cell>
          <cell r="AT90" t="str">
            <v/>
          </cell>
          <cell r="AU90" t="str">
            <v>無</v>
          </cell>
          <cell r="AV90" t="str">
            <v>無</v>
          </cell>
          <cell r="AW90" t="str">
            <v/>
          </cell>
          <cell r="AX90" t="str">
            <v>H25.04.01～H25.09.30/H26.10.01～H27.03.31/H26.10.01～H27.03.31/H27.10.01～H28.03.31/H28.10.01～H29.03.31/H29.10.01～H30.03.31/H30.10.01～H31.03.31/R01.10.01～R02.03.31/R02.10.01～R03.03.31</v>
          </cell>
          <cell r="AY90" t="str">
            <v/>
          </cell>
          <cell r="AZ90" t="str">
            <v>期間中３回</v>
          </cell>
        </row>
        <row r="91">
          <cell r="E91" t="str">
            <v>13013874</v>
          </cell>
          <cell r="F91" t="str">
            <v>K19B4949</v>
          </cell>
          <cell r="G91" t="str">
            <v>都立大</v>
          </cell>
          <cell r="H91" t="str">
            <v>東京都立大学都市環境学部建築学科</v>
          </cell>
          <cell r="I91" t="str">
            <v>S57.10.29</v>
          </cell>
          <cell r="J91" t="str">
            <v>男</v>
          </cell>
          <cell r="K91" t="str">
            <v>日本</v>
          </cell>
          <cell r="L91" t="str">
            <v>158-0081</v>
          </cell>
          <cell r="M91" t="str">
            <v>東京都世田谷区深沢５－３２－１０</v>
          </cell>
          <cell r="N91" t="str">
            <v/>
          </cell>
          <cell r="O91" t="str">
            <v/>
          </cell>
          <cell r="P91" t="str">
            <v/>
          </cell>
          <cell r="Q91" t="str">
            <v>hoshino-h@nihonsekkei.co.jp</v>
          </cell>
          <cell r="R91" t="str">
            <v/>
          </cell>
          <cell r="S91" t="str">
            <v>株式会社日本設計</v>
          </cell>
          <cell r="T91" t="str">
            <v/>
          </cell>
          <cell r="U91" t="str">
            <v>主管</v>
          </cell>
          <cell r="V91" t="str">
            <v>R2.10.1</v>
          </cell>
          <cell r="W91" t="str">
            <v>新規</v>
          </cell>
          <cell r="X91" t="str">
            <v/>
          </cell>
          <cell r="Y91" t="str">
            <v/>
          </cell>
          <cell r="Z91" t="str">
            <v>R2.10.1</v>
          </cell>
          <cell r="AA91" t="str">
            <v>R3.3.31</v>
          </cell>
          <cell r="AB91" t="str">
            <v/>
          </cell>
          <cell r="AC91" t="str">
            <v/>
          </cell>
          <cell r="AD91" t="str">
            <v/>
          </cell>
          <cell r="AE91" t="str">
            <v>南大沢キャンパス</v>
          </cell>
          <cell r="AF91" t="str">
            <v>建築環境システム</v>
          </cell>
          <cell r="AG91" t="str">
            <v>後期</v>
          </cell>
          <cell r="AH91" t="str">
            <v/>
          </cell>
          <cell r="AI91" t="str">
            <v>水2(首都大)</v>
          </cell>
          <cell r="AJ91" t="str">
            <v>大学講師待遇</v>
          </cell>
          <cell r="AK91" t="str">
            <v>5,920</v>
          </cell>
          <cell r="AL91" t="str">
            <v/>
          </cell>
          <cell r="AM91" t="str">
            <v/>
          </cell>
          <cell r="AN91" t="str">
            <v/>
          </cell>
          <cell r="AO91" t="str">
            <v/>
          </cell>
          <cell r="AP91" t="str">
            <v/>
          </cell>
          <cell r="AQ91" t="str">
            <v>一般財源等</v>
          </cell>
          <cell r="AR91" t="str">
            <v>人）非常勤教員人件費共通</v>
          </cell>
          <cell r="AS91" t="str">
            <v>総務部</v>
          </cell>
          <cell r="AT91" t="str">
            <v/>
          </cell>
          <cell r="AU91" t="str">
            <v>無</v>
          </cell>
          <cell r="AV91" t="str">
            <v>無</v>
          </cell>
          <cell r="AW91" t="str">
            <v/>
          </cell>
          <cell r="AX91" t="str">
            <v>R02.10.01～R03.03.31</v>
          </cell>
          <cell r="AY91" t="str">
            <v/>
          </cell>
          <cell r="AZ91" t="str">
            <v>期間中７回</v>
          </cell>
        </row>
        <row r="92">
          <cell r="E92" t="str">
            <v>13003950</v>
          </cell>
          <cell r="F92" t="str">
            <v>K19B5037</v>
          </cell>
          <cell r="G92" t="str">
            <v>都立大</v>
          </cell>
          <cell r="H92" t="str">
            <v>東京都立大学都市環境学部建築学科</v>
          </cell>
          <cell r="I92" t="str">
            <v>S51.4.11</v>
          </cell>
          <cell r="J92" t="str">
            <v>男</v>
          </cell>
          <cell r="K92" t="str">
            <v>日本</v>
          </cell>
          <cell r="L92" t="str">
            <v>194-0043</v>
          </cell>
          <cell r="M92" t="str">
            <v>東京都町田市成瀬台１－１７－３３</v>
          </cell>
          <cell r="N92" t="str">
            <v/>
          </cell>
          <cell r="O92" t="str">
            <v/>
          </cell>
          <cell r="P92" t="str">
            <v/>
          </cell>
          <cell r="Q92" t="str">
            <v>moribe@swu.ac.jp</v>
          </cell>
          <cell r="R92" t="str">
            <v/>
          </cell>
          <cell r="S92" t="str">
            <v>昭和女子大学</v>
          </cell>
          <cell r="T92" t="str">
            <v>生活科学部環境デザイン学科</v>
          </cell>
          <cell r="U92" t="str">
            <v>准教授</v>
          </cell>
          <cell r="V92" t="str">
            <v>H29.11.1</v>
          </cell>
          <cell r="W92" t="str">
            <v>継続</v>
          </cell>
          <cell r="X92" t="str">
            <v/>
          </cell>
          <cell r="Y92" t="str">
            <v/>
          </cell>
          <cell r="Z92" t="str">
            <v>R2.10.1</v>
          </cell>
          <cell r="AA92" t="str">
            <v>R3.3.31</v>
          </cell>
          <cell r="AB92" t="str">
            <v/>
          </cell>
          <cell r="AC92" t="str">
            <v/>
          </cell>
          <cell r="AD92" t="str">
            <v/>
          </cell>
          <cell r="AE92" t="str">
            <v>南大沢キャンパス</v>
          </cell>
          <cell r="AF92" t="str">
            <v>建築デザインⅡ</v>
          </cell>
          <cell r="AG92" t="str">
            <v>後期</v>
          </cell>
          <cell r="AH92" t="str">
            <v/>
          </cell>
          <cell r="AI92" t="str">
            <v>金3・4・5限（首都大）</v>
          </cell>
          <cell r="AJ92" t="str">
            <v>大学准教授待遇</v>
          </cell>
          <cell r="AK92" t="str">
            <v>6,520</v>
          </cell>
          <cell r="AL92" t="str">
            <v/>
          </cell>
          <cell r="AM92" t="str">
            <v/>
          </cell>
          <cell r="AN92" t="str">
            <v/>
          </cell>
          <cell r="AO92" t="str">
            <v/>
          </cell>
          <cell r="AP92" t="str">
            <v/>
          </cell>
          <cell r="AQ92" t="str">
            <v>一般財源等</v>
          </cell>
          <cell r="AR92" t="str">
            <v>人）非常勤教員人件費共通</v>
          </cell>
          <cell r="AS92" t="str">
            <v>総務部</v>
          </cell>
          <cell r="AT92" t="str">
            <v/>
          </cell>
          <cell r="AU92" t="str">
            <v>無</v>
          </cell>
          <cell r="AV92" t="str">
            <v>無</v>
          </cell>
          <cell r="AW92" t="str">
            <v/>
          </cell>
          <cell r="AX92" t="str">
            <v>H29.11.01～H30.01.31/H30.10.01～H31.03.31/R01.10.01～R02.03.31/R02.10.01～R03.03.31</v>
          </cell>
          <cell r="AY92" t="str">
            <v/>
          </cell>
          <cell r="AZ92" t="str">
            <v/>
          </cell>
        </row>
        <row r="93">
          <cell r="E93" t="str">
            <v>12026263</v>
          </cell>
          <cell r="F93" t="str">
            <v>K19B5038</v>
          </cell>
          <cell r="G93" t="str">
            <v>都立大</v>
          </cell>
          <cell r="H93" t="str">
            <v>東京都立大学都市環境学部建築学科</v>
          </cell>
          <cell r="I93" t="str">
            <v>S49.5.1</v>
          </cell>
          <cell r="J93" t="str">
            <v>男</v>
          </cell>
          <cell r="K93" t="str">
            <v>日本</v>
          </cell>
          <cell r="L93" t="str">
            <v>252-0813</v>
          </cell>
          <cell r="M93" t="str">
            <v>神奈川県藤沢市亀井野３－２６－２５</v>
          </cell>
          <cell r="N93" t="str">
            <v/>
          </cell>
          <cell r="O93" t="str">
            <v/>
          </cell>
          <cell r="P93" t="str">
            <v/>
          </cell>
          <cell r="Q93" t="str">
            <v>Masahiro_Yoshioka@haseko.co.jp</v>
          </cell>
          <cell r="R93" t="str">
            <v/>
          </cell>
          <cell r="S93" t="str">
            <v>株式会社長谷工コーポレーション</v>
          </cell>
          <cell r="T93" t="str">
            <v>技術研究所</v>
          </cell>
          <cell r="U93" t="str">
            <v>チーフ</v>
          </cell>
          <cell r="V93" t="str">
            <v>H22.4.1</v>
          </cell>
          <cell r="W93" t="str">
            <v>継続</v>
          </cell>
          <cell r="X93" t="str">
            <v/>
          </cell>
          <cell r="Y93" t="str">
            <v/>
          </cell>
          <cell r="Z93" t="str">
            <v>R2.4.1</v>
          </cell>
          <cell r="AA93" t="str">
            <v>R2.9.30</v>
          </cell>
          <cell r="AB93" t="str">
            <v>R2.9.30</v>
          </cell>
          <cell r="AC93" t="str">
            <v>任期満了</v>
          </cell>
          <cell r="AD93" t="str">
            <v/>
          </cell>
          <cell r="AE93" t="str">
            <v>南大沢キャンパス</v>
          </cell>
          <cell r="AF93" t="str">
            <v/>
          </cell>
          <cell r="AG93" t="str">
            <v/>
          </cell>
          <cell r="AH93" t="str">
            <v/>
          </cell>
          <cell r="AI93" t="str">
            <v/>
          </cell>
          <cell r="AJ93" t="str">
            <v>大学准教授待遇</v>
          </cell>
          <cell r="AK93" t="str">
            <v>6,520</v>
          </cell>
          <cell r="AL93" t="str">
            <v/>
          </cell>
          <cell r="AM93" t="str">
            <v/>
          </cell>
          <cell r="AN93" t="str">
            <v/>
          </cell>
          <cell r="AO93" t="str">
            <v/>
          </cell>
          <cell r="AP93" t="str">
            <v/>
          </cell>
          <cell r="AQ93" t="str">
            <v>一般財源等</v>
          </cell>
          <cell r="AR93" t="str">
            <v>人）非常勤教員人件費共通</v>
          </cell>
          <cell r="AS93" t="str">
            <v>総務部</v>
          </cell>
          <cell r="AT93" t="str">
            <v/>
          </cell>
          <cell r="AU93" t="str">
            <v>無</v>
          </cell>
          <cell r="AV93" t="str">
            <v>無</v>
          </cell>
          <cell r="AW93" t="str">
            <v/>
          </cell>
          <cell r="AX93" t="str">
            <v>H25.04.01～H25.09.30/H26.04.01～H26.09.30/H26.04.01～H26.09.30/H27.04.01～H27.09.30/H28.04.01～H28.09.30/H29.04.01～H29.09.30/H30.04.01～H30.09.30/H31.04.01～R01.09.30/R02.04.01～R02.09.30</v>
          </cell>
          <cell r="AY93" t="str">
            <v/>
          </cell>
          <cell r="AZ93" t="str">
            <v/>
          </cell>
        </row>
        <row r="94">
          <cell r="E94" t="str">
            <v>13013882</v>
          </cell>
          <cell r="F94" t="str">
            <v>K19B4950</v>
          </cell>
          <cell r="G94" t="str">
            <v>都立大</v>
          </cell>
          <cell r="H94" t="str">
            <v>東京都立大学都市環境学部環境応用化学科</v>
          </cell>
          <cell r="I94" t="str">
            <v>S21.7.20</v>
          </cell>
          <cell r="J94" t="str">
            <v>男</v>
          </cell>
          <cell r="K94" t="str">
            <v>日本</v>
          </cell>
          <cell r="L94" t="str">
            <v>202-0004</v>
          </cell>
          <cell r="M94" t="str">
            <v>東京都西東京市下保谷４－１５－２３</v>
          </cell>
          <cell r="N94" t="str">
            <v/>
          </cell>
          <cell r="O94" t="str">
            <v/>
          </cell>
          <cell r="P94" t="str">
            <v/>
          </cell>
          <cell r="Q94" t="str">
            <v>akaike@fais.or.jp</v>
          </cell>
          <cell r="R94" t="str">
            <v/>
          </cell>
          <cell r="S94" t="str">
            <v>国際科学振興財団</v>
          </cell>
          <cell r="T94" t="str">
            <v>再生医工学バイオマテリアル研究所</v>
          </cell>
          <cell r="U94" t="str">
            <v>所長</v>
          </cell>
          <cell r="V94" t="str">
            <v>R2.4.1</v>
          </cell>
          <cell r="W94" t="str">
            <v>新規</v>
          </cell>
          <cell r="X94" t="str">
            <v/>
          </cell>
          <cell r="Y94" t="str">
            <v/>
          </cell>
          <cell r="Z94" t="str">
            <v>R2.4.1</v>
          </cell>
          <cell r="AA94" t="str">
            <v>R2.9.30</v>
          </cell>
          <cell r="AB94" t="str">
            <v>R2.9.30</v>
          </cell>
          <cell r="AC94" t="str">
            <v>任期満了</v>
          </cell>
          <cell r="AD94" t="str">
            <v/>
          </cell>
          <cell r="AE94" t="str">
            <v>南大沢キャンパス</v>
          </cell>
          <cell r="AF94" t="str">
            <v/>
          </cell>
          <cell r="AG94" t="str">
            <v/>
          </cell>
          <cell r="AH94" t="str">
            <v/>
          </cell>
          <cell r="AI94" t="str">
            <v/>
          </cell>
          <cell r="AJ94" t="str">
            <v>大学教授待遇</v>
          </cell>
          <cell r="AK94" t="str">
            <v>7,220</v>
          </cell>
          <cell r="AL94" t="str">
            <v/>
          </cell>
          <cell r="AM94" t="str">
            <v/>
          </cell>
          <cell r="AN94" t="str">
            <v/>
          </cell>
          <cell r="AO94" t="str">
            <v/>
          </cell>
          <cell r="AP94" t="str">
            <v/>
          </cell>
          <cell r="AQ94" t="str">
            <v>一般財源等</v>
          </cell>
          <cell r="AR94" t="str">
            <v>人）非常勤教員人件費共通</v>
          </cell>
          <cell r="AS94" t="str">
            <v>総務部</v>
          </cell>
          <cell r="AT94" t="str">
            <v/>
          </cell>
          <cell r="AU94" t="str">
            <v>無</v>
          </cell>
          <cell r="AV94" t="str">
            <v>無</v>
          </cell>
          <cell r="AW94" t="str">
            <v/>
          </cell>
          <cell r="AX94" t="str">
            <v>R02.04.01～R02.09.30</v>
          </cell>
          <cell r="AY94" t="str">
            <v/>
          </cell>
          <cell r="AZ94" t="str">
            <v/>
          </cell>
        </row>
        <row r="95">
          <cell r="E95" t="str">
            <v>12023396</v>
          </cell>
          <cell r="F95" t="str">
            <v>K19B5905</v>
          </cell>
          <cell r="G95" t="str">
            <v>都立大</v>
          </cell>
          <cell r="H95" t="str">
            <v>東京都立大学都市環境学部環境応用化学科</v>
          </cell>
          <cell r="I95" t="str">
            <v>S29.11.1</v>
          </cell>
          <cell r="J95" t="str">
            <v>男</v>
          </cell>
          <cell r="K95" t="str">
            <v>日本</v>
          </cell>
          <cell r="L95" t="str">
            <v>165-0034</v>
          </cell>
          <cell r="M95" t="str">
            <v>東京都中野区大和町１－２７－１１</v>
          </cell>
          <cell r="N95" t="str">
            <v/>
          </cell>
          <cell r="O95" t="str">
            <v>03-6313-2931</v>
          </cell>
          <cell r="P95" t="str">
            <v/>
          </cell>
          <cell r="Q95" t="str">
            <v>m_arai@esc.u-tokyo.ac.jp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>H17.9.1</v>
          </cell>
          <cell r="W95" t="str">
            <v>継続</v>
          </cell>
          <cell r="X95" t="str">
            <v/>
          </cell>
          <cell r="Y95" t="str">
            <v/>
          </cell>
          <cell r="Z95" t="str">
            <v>R2.10.1</v>
          </cell>
          <cell r="AA95" t="str">
            <v>R3.3.31</v>
          </cell>
          <cell r="AB95" t="str">
            <v/>
          </cell>
          <cell r="AC95" t="str">
            <v/>
          </cell>
          <cell r="AD95" t="str">
            <v/>
          </cell>
          <cell r="AE95" t="str">
            <v>南大沢キャンパス</v>
          </cell>
          <cell r="AF95" t="str">
            <v>安全化学</v>
          </cell>
          <cell r="AG95" t="str">
            <v>後期</v>
          </cell>
          <cell r="AH95" t="str">
            <v/>
          </cell>
          <cell r="AI95" t="str">
            <v>火5(首都大)</v>
          </cell>
          <cell r="AJ95" t="str">
            <v>大学教授待遇</v>
          </cell>
          <cell r="AK95" t="str">
            <v>7,220</v>
          </cell>
          <cell r="AL95" t="str">
            <v/>
          </cell>
          <cell r="AM95" t="str">
            <v/>
          </cell>
          <cell r="AN95" t="str">
            <v/>
          </cell>
          <cell r="AO95" t="str">
            <v/>
          </cell>
          <cell r="AP95" t="str">
            <v/>
          </cell>
          <cell r="AQ95" t="str">
            <v>一般財源等</v>
          </cell>
          <cell r="AR95" t="str">
            <v>人）非常勤教員人件費共通</v>
          </cell>
          <cell r="AS95" t="str">
            <v>総務部</v>
          </cell>
          <cell r="AT95" t="str">
            <v/>
          </cell>
          <cell r="AU95" t="str">
            <v>無</v>
          </cell>
          <cell r="AV95" t="str">
            <v>無</v>
          </cell>
          <cell r="AW95" t="str">
            <v/>
          </cell>
          <cell r="AX95" t="str">
            <v>H25.10.01～H26.03.31/H26.10.01～H27.03.31/H27.10.01～H28.03.31/H28.10.01～H29.03.31/H29.10.01～H30.03.31/H30.10.01～H31.03.31/R01.10.01～R02.03.31/R02.10.01～R03.03.31</v>
          </cell>
          <cell r="AY95" t="str">
            <v/>
          </cell>
          <cell r="AZ95" t="str">
            <v/>
          </cell>
        </row>
        <row r="96">
          <cell r="E96" t="str">
            <v>12041441</v>
          </cell>
          <cell r="F96" t="str">
            <v>K19B5039</v>
          </cell>
          <cell r="G96" t="str">
            <v>都立大</v>
          </cell>
          <cell r="H96" t="str">
            <v>東京都立大学都市環境学部環境応用化学科</v>
          </cell>
          <cell r="I96" t="str">
            <v>S36.2.3</v>
          </cell>
          <cell r="J96" t="str">
            <v>男</v>
          </cell>
          <cell r="K96" t="str">
            <v/>
          </cell>
          <cell r="L96" t="str">
            <v>252-0334</v>
          </cell>
          <cell r="M96" t="str">
            <v>神奈川県相模原市南区若松２－１１－４</v>
          </cell>
          <cell r="N96" t="str">
            <v/>
          </cell>
          <cell r="O96" t="str">
            <v/>
          </cell>
          <cell r="P96" t="str">
            <v/>
          </cell>
          <cell r="Q96" t="str">
            <v/>
          </cell>
          <cell r="R96" t="str">
            <v/>
          </cell>
          <cell r="S96" t="str">
            <v>関西大学</v>
          </cell>
          <cell r="T96" t="str">
            <v>化学生命工学部化学・物質工学科</v>
          </cell>
          <cell r="U96" t="str">
            <v>教授</v>
          </cell>
          <cell r="V96" t="str">
            <v>H27.8.1</v>
          </cell>
          <cell r="W96" t="str">
            <v>継続</v>
          </cell>
          <cell r="X96" t="str">
            <v/>
          </cell>
          <cell r="Y96" t="str">
            <v/>
          </cell>
          <cell r="Z96" t="str">
            <v>R2.4.1</v>
          </cell>
          <cell r="AA96" t="str">
            <v>R2.9.30</v>
          </cell>
          <cell r="AB96" t="str">
            <v>R2.9.30</v>
          </cell>
          <cell r="AC96" t="str">
            <v>任期満了</v>
          </cell>
          <cell r="AD96" t="str">
            <v/>
          </cell>
          <cell r="AE96" t="str">
            <v>南大沢キャンパス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>大学教授待遇</v>
          </cell>
          <cell r="AK96" t="str">
            <v>7,220</v>
          </cell>
          <cell r="AL96" t="str">
            <v/>
          </cell>
          <cell r="AM96" t="str">
            <v/>
          </cell>
          <cell r="AN96" t="str">
            <v/>
          </cell>
          <cell r="AO96" t="str">
            <v/>
          </cell>
          <cell r="AP96" t="str">
            <v/>
          </cell>
          <cell r="AQ96" t="str">
            <v>一般財源等</v>
          </cell>
          <cell r="AR96" t="str">
            <v>人）非常勤教員人件費共通</v>
          </cell>
          <cell r="AS96" t="str">
            <v>総務部</v>
          </cell>
          <cell r="AT96" t="str">
            <v/>
          </cell>
          <cell r="AU96" t="str">
            <v>無</v>
          </cell>
          <cell r="AV96" t="str">
            <v>無</v>
          </cell>
          <cell r="AW96" t="str">
            <v/>
          </cell>
          <cell r="AX96" t="str">
            <v>H27.10.01～H28.03.31/R02.04.01～R02.09.30</v>
          </cell>
          <cell r="AY96" t="str">
            <v/>
          </cell>
          <cell r="AZ96" t="str">
            <v/>
          </cell>
        </row>
        <row r="97">
          <cell r="E97" t="str">
            <v>12023051</v>
          </cell>
          <cell r="F97" t="str">
            <v>K19B5040</v>
          </cell>
          <cell r="G97" t="str">
            <v>都立大</v>
          </cell>
          <cell r="H97" t="str">
            <v>東京都立大学都市環境学部環境応用化学科</v>
          </cell>
          <cell r="I97" t="str">
            <v>S41.5.26</v>
          </cell>
          <cell r="J97" t="str">
            <v>女</v>
          </cell>
          <cell r="K97" t="str">
            <v>日本</v>
          </cell>
          <cell r="L97" t="str">
            <v>221-0853</v>
          </cell>
          <cell r="M97" t="str">
            <v>神奈川県横浜市神奈川区三ツ沢東町４－３２</v>
          </cell>
          <cell r="N97" t="str">
            <v/>
          </cell>
          <cell r="O97" t="str">
            <v/>
          </cell>
          <cell r="P97" t="str">
            <v/>
          </cell>
          <cell r="Q97" t="str">
            <v>y-sasame@nri.co.jp</v>
          </cell>
          <cell r="R97" t="str">
            <v/>
          </cell>
          <cell r="S97" t="str">
            <v>株式会社野村総合研究所</v>
          </cell>
          <cell r="T97" t="str">
            <v>コンサルティング事業本部</v>
          </cell>
          <cell r="U97" t="str">
            <v>上級コンサルタント</v>
          </cell>
          <cell r="V97" t="str">
            <v>H17.4.1</v>
          </cell>
          <cell r="W97" t="str">
            <v>継続</v>
          </cell>
          <cell r="X97" t="str">
            <v/>
          </cell>
          <cell r="Y97" t="str">
            <v/>
          </cell>
          <cell r="Z97" t="str">
            <v>R2.4.1</v>
          </cell>
          <cell r="AA97" t="str">
            <v>R2.9.30</v>
          </cell>
          <cell r="AB97" t="str">
            <v>R2.9.30</v>
          </cell>
          <cell r="AC97" t="str">
            <v>任期満了</v>
          </cell>
          <cell r="AD97" t="str">
            <v/>
          </cell>
          <cell r="AE97" t="str">
            <v>南大沢キャンパス</v>
          </cell>
          <cell r="AF97" t="str">
            <v/>
          </cell>
          <cell r="AG97" t="str">
            <v/>
          </cell>
          <cell r="AH97" t="str">
            <v/>
          </cell>
          <cell r="AI97" t="str">
            <v/>
          </cell>
          <cell r="AJ97" t="str">
            <v>大学准教授待遇</v>
          </cell>
          <cell r="AK97" t="str">
            <v>6,520</v>
          </cell>
          <cell r="AL97" t="str">
            <v/>
          </cell>
          <cell r="AM97" t="str">
            <v/>
          </cell>
          <cell r="AN97" t="str">
            <v/>
          </cell>
          <cell r="AO97" t="str">
            <v/>
          </cell>
          <cell r="AP97" t="str">
            <v/>
          </cell>
          <cell r="AQ97" t="str">
            <v>一般財源等</v>
          </cell>
          <cell r="AR97" t="str">
            <v>人）非常勤教員人件費共通</v>
          </cell>
          <cell r="AS97" t="str">
            <v>総務部</v>
          </cell>
          <cell r="AT97" t="str">
            <v/>
          </cell>
          <cell r="AU97" t="str">
            <v>無</v>
          </cell>
          <cell r="AV97" t="str">
            <v>無</v>
          </cell>
          <cell r="AW97" t="str">
            <v/>
          </cell>
          <cell r="AX97" t="str">
            <v>H25.04.01～H25.09.30/H26.04.01～H26.09.30/H26.04.01～H27.03.31/H27.04.01～H27.09.30/H28.04.01～H28.09.30/H29.04.01～H29.09.30/H30.04.01～H30.09.30/H31.04.01～R01.09.30/R02.04.01～R02.09.30</v>
          </cell>
          <cell r="AY97" t="str">
            <v/>
          </cell>
          <cell r="AZ97" t="str">
            <v/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年度マスタ"/>
      <sheetName val="【一括取込用】分割シート（継続）2637"/>
      <sheetName val="【一括取込用】分割シート（新規）2637"/>
      <sheetName val="2019年度マスタ"/>
      <sheetName val="非常勤教員名簿（都市環境のみ）4月1日～"/>
      <sheetName val="教職員一覧（採用予定者）10月1日～"/>
      <sheetName val="入力規則（できたらjシステムと同じ内容だとよい）"/>
      <sheetName val="Sheet1"/>
      <sheetName val="非常勤教員名簿2019"/>
      <sheetName val="非常勤教員名簿2018"/>
      <sheetName val="本当に新規か検証"/>
      <sheetName val="支給情報1月時点の職員・重複省略"/>
    </sheetNames>
    <sheetDataSet>
      <sheetData sheetId="0">
        <row r="3">
          <cell r="A3" t="str">
            <v>12018589</v>
          </cell>
          <cell r="B3" t="str">
            <v>K19B4938</v>
          </cell>
          <cell r="C3" t="str">
            <v>地理</v>
          </cell>
          <cell r="D3">
            <v>1</v>
          </cell>
          <cell r="E3" t="str">
            <v>浅野　俊雄</v>
          </cell>
          <cell r="F3" t="str">
            <v>アサノ　トシオ</v>
          </cell>
          <cell r="G3" t="str">
            <v>1949.11.14</v>
          </cell>
          <cell r="H3" t="str">
            <v>男</v>
          </cell>
          <cell r="I3" t="str">
            <v>日本</v>
          </cell>
          <cell r="J3" t="str">
            <v>2020.4.1</v>
          </cell>
          <cell r="K3" t="str">
            <v>2020.9.30</v>
          </cell>
          <cell r="L3" t="str">
            <v>A</v>
          </cell>
          <cell r="M3" t="str">
            <v>大学教授待遇 7,220円</v>
          </cell>
          <cell r="N3" t="str">
            <v>総務部人件費</v>
          </cell>
          <cell r="O3" t="str">
            <v>11</v>
          </cell>
          <cell r="P3">
            <v>1050401</v>
          </cell>
          <cell r="Q3" t="str">
            <v>人）非常勤教員人件費共通</v>
          </cell>
          <cell r="R3" t="str">
            <v>1B1</v>
          </cell>
          <cell r="S3" t="str">
            <v>145-0076</v>
          </cell>
          <cell r="T3" t="str">
            <v>東京都大田区田園調布南２５－１０－１０４</v>
          </cell>
          <cell r="U3" t="str">
            <v/>
          </cell>
          <cell r="V3">
            <v>1176</v>
          </cell>
          <cell r="W3" t="str">
            <v>沼部－武蔵小杉－稲田堤－京王稲田堤－南大沢</v>
          </cell>
          <cell r="Y3">
            <v>43867</v>
          </cell>
          <cell r="Z3">
            <v>2637</v>
          </cell>
          <cell r="AA3">
            <v>43867</v>
          </cell>
          <cell r="AB3" t="str">
            <v>済</v>
          </cell>
          <cell r="AC3">
            <v>43893</v>
          </cell>
          <cell r="AD3" t="str">
            <v>○</v>
          </cell>
          <cell r="AE3">
            <v>3084</v>
          </cell>
          <cell r="AF3">
            <v>43906</v>
          </cell>
          <cell r="AG3" t="str">
            <v>toshi.asano@nifty.com</v>
          </cell>
          <cell r="AI3" t="str">
            <v>I368</v>
          </cell>
          <cell r="AJ3" t="str">
            <v>I0368</v>
          </cell>
          <cell r="AM3" t="str">
            <v>教育実践演習</v>
          </cell>
          <cell r="AN3" t="str">
            <v>夏季集中</v>
          </cell>
          <cell r="AO3" t="str">
            <v>－</v>
          </cell>
          <cell r="AP3" t="str">
            <v>別途指定</v>
          </cell>
          <cell r="AQ3" t="str">
            <v>９/２.９/２８で4回</v>
          </cell>
          <cell r="BY3" t="str">
            <v/>
          </cell>
          <cell r="BZ3" t="str">
            <v/>
          </cell>
          <cell r="CA3" t="str">
            <v/>
          </cell>
          <cell r="CB3">
            <v>4</v>
          </cell>
          <cell r="CC3" t="str">
            <v>継続</v>
          </cell>
          <cell r="CD3" t="str">
            <v>部</v>
          </cell>
          <cell r="CE3" t="str">
            <v>白井→若林</v>
          </cell>
          <cell r="CF3" t="str">
            <v>なし</v>
          </cell>
          <cell r="CK3" t="str">
            <v>浅野　俊雄様</v>
          </cell>
        </row>
        <row r="4">
          <cell r="A4" t="str">
            <v>12042030</v>
          </cell>
          <cell r="B4" t="str">
            <v>K19B4939</v>
          </cell>
          <cell r="C4" t="str">
            <v>地理</v>
          </cell>
          <cell r="D4">
            <v>1</v>
          </cell>
          <cell r="E4" t="str">
            <v>大八木　英夫</v>
          </cell>
          <cell r="F4" t="str">
            <v>オオヤギ　ヒデオ</v>
          </cell>
          <cell r="G4" t="str">
            <v>1979.12.25</v>
          </cell>
          <cell r="H4" t="str">
            <v>男</v>
          </cell>
          <cell r="I4" t="str">
            <v>日本</v>
          </cell>
          <cell r="J4" t="str">
            <v>2020.10.1</v>
          </cell>
          <cell r="K4" t="str">
            <v>2021.3.31</v>
          </cell>
          <cell r="L4" t="str">
            <v>B</v>
          </cell>
          <cell r="M4" t="str">
            <v>大学准教授待遇  6,520円</v>
          </cell>
          <cell r="N4" t="str">
            <v>総務部人件費</v>
          </cell>
          <cell r="O4" t="str">
            <v>11</v>
          </cell>
          <cell r="P4">
            <v>1050401</v>
          </cell>
          <cell r="Q4" t="str">
            <v>人）非常勤教員人件費共通</v>
          </cell>
          <cell r="R4" t="str">
            <v>1B1</v>
          </cell>
          <cell r="S4" t="str">
            <v>465-0025</v>
          </cell>
          <cell r="T4" t="str">
            <v>愛知県名古屋市名東区上社３－１４０３－３</v>
          </cell>
          <cell r="V4" t="str">
            <v>特別旅費</v>
          </cell>
          <cell r="W4" t="str">
            <v>（本務先⇔本学）八事日赤ー本山ー名古屋ー新横浜ー橋本ー南大沢（滞在先⇔本学）藤崎2丁目ー川崎大師ー川崎ー稲田堤ー南大沢</v>
          </cell>
          <cell r="X4" t="str">
            <v>実家（川崎）に宿泊</v>
          </cell>
          <cell r="Y4">
            <v>43867</v>
          </cell>
          <cell r="Z4">
            <v>2637</v>
          </cell>
          <cell r="AA4">
            <v>43867</v>
          </cell>
          <cell r="AB4" t="str">
            <v>済</v>
          </cell>
          <cell r="AC4">
            <v>43893</v>
          </cell>
          <cell r="AD4" t="str">
            <v>○</v>
          </cell>
          <cell r="AE4">
            <v>3084</v>
          </cell>
          <cell r="AF4">
            <v>43906</v>
          </cell>
          <cell r="AG4" t="str">
            <v>oyagi@nanzan-u.ac.jp</v>
          </cell>
          <cell r="AH4" t="str">
            <v>080-3094-9244</v>
          </cell>
          <cell r="AI4" t="str">
            <v>K252</v>
          </cell>
          <cell r="AJ4" t="str">
            <v>K0252</v>
          </cell>
          <cell r="AM4" t="str">
            <v>水文学</v>
          </cell>
          <cell r="AN4" t="str">
            <v>後期集中</v>
          </cell>
          <cell r="AO4" t="str">
            <v>－</v>
          </cell>
          <cell r="AP4" t="str">
            <v>別途指定</v>
          </cell>
          <cell r="AQ4" t="str">
            <v>１２/１２、１３、１９、２０</v>
          </cell>
          <cell r="BY4" t="str">
            <v/>
          </cell>
          <cell r="BZ4" t="str">
            <v/>
          </cell>
          <cell r="CA4" t="str">
            <v/>
          </cell>
          <cell r="CB4">
            <v>15</v>
          </cell>
          <cell r="CC4" t="str">
            <v>継続</v>
          </cell>
          <cell r="CD4" t="str">
            <v>部</v>
          </cell>
          <cell r="CE4" t="str">
            <v>松山</v>
          </cell>
          <cell r="CF4" t="str">
            <v>466-8673</v>
          </cell>
          <cell r="CG4" t="str">
            <v>愛知県名古屋市昭和区山里町18</v>
          </cell>
          <cell r="CH4" t="str">
            <v>南山大学</v>
          </cell>
          <cell r="CI4" t="str">
            <v>准教授</v>
          </cell>
          <cell r="CJ4" t="str">
            <v>総合政策学部</v>
          </cell>
          <cell r="CK4" t="str">
            <v>人事（兼業）事務御担当者　様</v>
          </cell>
          <cell r="CM4" t="str">
            <v>学長　鳥巣　義文</v>
          </cell>
        </row>
        <row r="5">
          <cell r="A5" t="str">
            <v>12018309</v>
          </cell>
          <cell r="B5" t="str">
            <v>K19B4940</v>
          </cell>
          <cell r="C5" t="str">
            <v>地理</v>
          </cell>
          <cell r="D5">
            <v>1</v>
          </cell>
          <cell r="E5" t="str">
            <v>向後　武</v>
          </cell>
          <cell r="F5" t="str">
            <v>コウゴ　タケシ</v>
          </cell>
          <cell r="G5" t="str">
            <v>1961.08.02</v>
          </cell>
          <cell r="H5" t="str">
            <v>男</v>
          </cell>
          <cell r="I5" t="str">
            <v>日本</v>
          </cell>
          <cell r="J5" t="str">
            <v>2020.10.1</v>
          </cell>
          <cell r="K5" t="str">
            <v>2021.3.31</v>
          </cell>
          <cell r="L5" t="str">
            <v>C</v>
          </cell>
          <cell r="M5" t="str">
            <v>大学講師待遇 5,920円</v>
          </cell>
          <cell r="N5" t="str">
            <v>総務部人件費</v>
          </cell>
          <cell r="O5" t="str">
            <v>11</v>
          </cell>
          <cell r="P5">
            <v>1050401</v>
          </cell>
          <cell r="Q5" t="str">
            <v>人）非常勤教員人件費共通</v>
          </cell>
          <cell r="R5" t="str">
            <v>1B1</v>
          </cell>
          <cell r="S5" t="str">
            <v>132-0025</v>
          </cell>
          <cell r="T5" t="str">
            <v>東京都江戸川区松江４－８－１８－２０８</v>
          </cell>
          <cell r="U5" t="str">
            <v/>
          </cell>
          <cell r="V5">
            <v>1236</v>
          </cell>
          <cell r="W5" t="str">
            <v>千石－神保町－笹塚－南大沢</v>
          </cell>
          <cell r="Y5">
            <v>43867</v>
          </cell>
          <cell r="Z5">
            <v>2637</v>
          </cell>
          <cell r="AA5">
            <v>43867</v>
          </cell>
          <cell r="AB5" t="str">
            <v>済</v>
          </cell>
          <cell r="AC5">
            <v>43893</v>
          </cell>
          <cell r="AD5" t="str">
            <v>○</v>
          </cell>
          <cell r="AE5">
            <v>3084</v>
          </cell>
          <cell r="AF5">
            <v>43906</v>
          </cell>
          <cell r="AG5" t="str">
            <v>kougo.t0802@gmail.com</v>
          </cell>
          <cell r="AI5" t="str">
            <v>F433</v>
          </cell>
          <cell r="AJ5" t="str">
            <v>F2497</v>
          </cell>
          <cell r="AK5">
            <v>11</v>
          </cell>
          <cell r="AL5">
            <v>308</v>
          </cell>
          <cell r="AM5" t="str">
            <v>社会科指導法Ⅱ</v>
          </cell>
          <cell r="AN5" t="str">
            <v>後期</v>
          </cell>
          <cell r="AO5" t="str">
            <v>火曜日</v>
          </cell>
          <cell r="AP5" t="str">
            <v>6限</v>
          </cell>
          <cell r="BY5" t="str">
            <v/>
          </cell>
          <cell r="BZ5">
            <v>15</v>
          </cell>
          <cell r="CA5" t="str">
            <v/>
          </cell>
          <cell r="CB5" t="str">
            <v/>
          </cell>
          <cell r="CC5" t="str">
            <v>継続</v>
          </cell>
          <cell r="CD5" t="str">
            <v>部</v>
          </cell>
          <cell r="CE5" t="str">
            <v>矢部→滝波</v>
          </cell>
          <cell r="CF5" t="str">
            <v>113-0021</v>
          </cell>
          <cell r="CG5" t="str">
            <v>東京都文京区本駒込2-29-29</v>
          </cell>
          <cell r="CH5" t="str">
            <v>東京都立小石川中等教育学校</v>
          </cell>
          <cell r="CI5" t="str">
            <v>教諭</v>
          </cell>
          <cell r="CK5" t="str">
            <v>人事（兼業）事務御担当者　様</v>
          </cell>
          <cell r="CM5" t="str">
            <v>校長　梅原 章司</v>
          </cell>
        </row>
        <row r="6">
          <cell r="A6" t="str">
            <v>12027162</v>
          </cell>
          <cell r="B6" t="str">
            <v>K19B5032</v>
          </cell>
          <cell r="C6" t="str">
            <v>地理</v>
          </cell>
          <cell r="D6">
            <v>1</v>
          </cell>
          <cell r="E6" t="str">
            <v>小堀　昇</v>
          </cell>
          <cell r="F6" t="str">
            <v>コボリ　ノボル</v>
          </cell>
          <cell r="G6" t="str">
            <v>1968.12.26</v>
          </cell>
          <cell r="H6" t="str">
            <v>男</v>
          </cell>
          <cell r="I6" t="str">
            <v>日本</v>
          </cell>
          <cell r="J6" t="str">
            <v>2020.4.1</v>
          </cell>
          <cell r="K6" t="str">
            <v>2020.9.30</v>
          </cell>
          <cell r="L6" t="str">
            <v>B</v>
          </cell>
          <cell r="M6" t="str">
            <v>大学准教授待遇  6,520円</v>
          </cell>
          <cell r="N6" t="str">
            <v>総務部人件費</v>
          </cell>
          <cell r="O6" t="str">
            <v>11</v>
          </cell>
          <cell r="P6">
            <v>1050401</v>
          </cell>
          <cell r="Q6" t="str">
            <v>人）非常勤教員人件費共通</v>
          </cell>
          <cell r="R6" t="str">
            <v>1B1</v>
          </cell>
          <cell r="S6" t="str">
            <v>177-0042</v>
          </cell>
          <cell r="T6" t="str">
            <v>東京都練馬区下石神井６－１５－１１</v>
          </cell>
          <cell r="U6" t="str">
            <v/>
          </cell>
          <cell r="V6">
            <v>1090</v>
          </cell>
          <cell r="W6" t="str">
            <v>虎ノ門－赤坂見附－新宿－南大沢</v>
          </cell>
          <cell r="Y6">
            <v>43867</v>
          </cell>
          <cell r="Z6">
            <v>2637</v>
          </cell>
          <cell r="AA6">
            <v>43867</v>
          </cell>
          <cell r="AB6" t="str">
            <v>済</v>
          </cell>
          <cell r="AC6">
            <v>43893</v>
          </cell>
          <cell r="AD6" t="str">
            <v>○</v>
          </cell>
          <cell r="AE6">
            <v>3084</v>
          </cell>
          <cell r="AF6">
            <v>43906</v>
          </cell>
          <cell r="AG6" t="str">
            <v xml:space="preserve">noboru.kobori@gmail.com </v>
          </cell>
          <cell r="AI6" t="str">
            <v>K230</v>
          </cell>
          <cell r="AJ6" t="str">
            <v>K0230</v>
          </cell>
          <cell r="AM6" t="str">
            <v>地図学</v>
          </cell>
          <cell r="AN6" t="str">
            <v>前期集中</v>
          </cell>
          <cell r="AO6" t="str">
            <v>－</v>
          </cell>
          <cell r="AP6" t="str">
            <v>別途指定</v>
          </cell>
          <cell r="AQ6" t="str">
            <v>6月６日５回</v>
          </cell>
          <cell r="BY6" t="str">
            <v/>
          </cell>
          <cell r="BZ6" t="str">
            <v/>
          </cell>
          <cell r="CA6" t="str">
            <v/>
          </cell>
          <cell r="CB6">
            <v>5</v>
          </cell>
          <cell r="CC6" t="str">
            <v>継続</v>
          </cell>
          <cell r="CD6" t="str">
            <v>部</v>
          </cell>
          <cell r="CE6" t="str">
            <v>矢部→若林</v>
          </cell>
          <cell r="CF6" t="str">
            <v>100-8959</v>
          </cell>
          <cell r="CG6" t="str">
            <v xml:space="preserve">東京都千代田区霞が関3-2-2  </v>
          </cell>
          <cell r="CH6" t="str">
            <v>文部科学省</v>
          </cell>
          <cell r="CI6" t="str">
            <v>教科書調査官</v>
          </cell>
          <cell r="CJ6" t="str">
            <v>初等中等教育局 教科書調査官 社会科（地理）</v>
          </cell>
          <cell r="CK6" t="str">
            <v>人事（兼業）事務御担当者　様</v>
          </cell>
          <cell r="CM6" t="str">
            <v>文部科学大臣</v>
          </cell>
        </row>
        <row r="7">
          <cell r="A7" t="str">
            <v>12027511</v>
          </cell>
          <cell r="B7" t="str">
            <v>K21B0105</v>
          </cell>
          <cell r="C7" t="str">
            <v>地理</v>
          </cell>
          <cell r="D7">
            <v>1</v>
          </cell>
          <cell r="E7" t="str">
            <v>島　賢士（不開講）</v>
          </cell>
          <cell r="F7" t="str">
            <v>シマ　ケンジ</v>
          </cell>
          <cell r="G7" t="str">
            <v>1953.7.1</v>
          </cell>
          <cell r="H7" t="str">
            <v>男</v>
          </cell>
          <cell r="I7" t="str">
            <v>日本</v>
          </cell>
          <cell r="J7" t="str">
            <v>2020.4.1</v>
          </cell>
          <cell r="K7" t="str">
            <v>2020.9.30</v>
          </cell>
          <cell r="L7" t="str">
            <v>D</v>
          </cell>
          <cell r="M7" t="str">
            <v>無報酬</v>
          </cell>
          <cell r="N7" t="str">
            <v>総務部人件費</v>
          </cell>
          <cell r="O7" t="str">
            <v>11</v>
          </cell>
          <cell r="P7">
            <v>1050401</v>
          </cell>
          <cell r="Q7" t="str">
            <v>人）非常勤教員人件費共通</v>
          </cell>
          <cell r="R7" t="str">
            <v>1B1</v>
          </cell>
          <cell r="S7" t="str">
            <v>738-0060</v>
          </cell>
          <cell r="T7" t="str">
            <v>広島県廿日市市陽光台２－２－１９</v>
          </cell>
          <cell r="U7" t="str">
            <v/>
          </cell>
          <cell r="V7">
            <v>0</v>
          </cell>
          <cell r="W7" t="str">
            <v>祇園新橋ー新白島ー橋本ー南大沢</v>
          </cell>
          <cell r="X7" t="str">
            <v>通勤費辞退</v>
          </cell>
          <cell r="Y7">
            <v>43867</v>
          </cell>
          <cell r="Z7">
            <v>2637</v>
          </cell>
          <cell r="AA7">
            <v>43867</v>
          </cell>
          <cell r="AB7" t="str">
            <v>済</v>
          </cell>
          <cell r="AC7">
            <v>43893</v>
          </cell>
          <cell r="AD7" t="str">
            <v>○</v>
          </cell>
          <cell r="AE7">
            <v>3084</v>
          </cell>
          <cell r="AF7">
            <v>43906</v>
          </cell>
          <cell r="AG7" t="str">
            <v>shima@cts-h.co.jp</v>
          </cell>
          <cell r="AH7" t="str">
            <v>0829-20-2080</v>
          </cell>
          <cell r="AI7" t="str">
            <v>K179</v>
          </cell>
          <cell r="AJ7" t="str">
            <v>K0179</v>
          </cell>
          <cell r="AM7" t="str">
            <v>測量実習</v>
          </cell>
          <cell r="AN7" t="str">
            <v>夏季集中</v>
          </cell>
          <cell r="AO7" t="str">
            <v>－</v>
          </cell>
          <cell r="AP7" t="str">
            <v>別途指定</v>
          </cell>
          <cell r="AQ7" t="str">
            <v>９月８～１１日</v>
          </cell>
          <cell r="BY7" t="str">
            <v/>
          </cell>
          <cell r="BZ7" t="str">
            <v/>
          </cell>
          <cell r="CA7" t="str">
            <v/>
          </cell>
          <cell r="CB7">
            <v>15</v>
          </cell>
          <cell r="CC7" t="str">
            <v>継続</v>
          </cell>
          <cell r="CD7" t="str">
            <v>部</v>
          </cell>
          <cell r="CE7" t="str">
            <v>中山</v>
          </cell>
          <cell r="CF7" t="str">
            <v>731-0113</v>
          </cell>
          <cell r="CG7" t="str">
            <v>広島市あさなみ区西原3-11-20</v>
          </cell>
          <cell r="CH7" t="str">
            <v>株式会社シーティーエス</v>
          </cell>
          <cell r="CI7" t="str">
            <v>技術指導専門課長</v>
          </cell>
          <cell r="CJ7" t="str">
            <v>広島支店</v>
          </cell>
          <cell r="CK7" t="str">
            <v>人事（兼業）事務御担当者　様</v>
          </cell>
          <cell r="CM7" t="str">
            <v>代表取締役社長　横島　泰蔵</v>
          </cell>
        </row>
        <row r="8">
          <cell r="A8" t="str">
            <v>13001981</v>
          </cell>
          <cell r="B8" t="str">
            <v>K19B4974</v>
          </cell>
          <cell r="C8" t="str">
            <v>地理</v>
          </cell>
          <cell r="D8">
            <v>1</v>
          </cell>
          <cell r="E8" t="str">
            <v>塚田　野野子</v>
          </cell>
          <cell r="F8" t="str">
            <v>ツカダ　ノノコ</v>
          </cell>
          <cell r="G8" t="str">
            <v>1958.12.18</v>
          </cell>
          <cell r="H8" t="str">
            <v>女</v>
          </cell>
          <cell r="I8" t="str">
            <v>日本</v>
          </cell>
          <cell r="J8" t="str">
            <v>2020.4.1</v>
          </cell>
          <cell r="K8" t="str">
            <v>2020.9.30</v>
          </cell>
          <cell r="L8" t="str">
            <v>A</v>
          </cell>
          <cell r="M8" t="str">
            <v>大学教授待遇 7,220円</v>
          </cell>
          <cell r="N8" t="str">
            <v>総務部人件費</v>
          </cell>
          <cell r="O8" t="str">
            <v>11</v>
          </cell>
          <cell r="P8">
            <v>1050401</v>
          </cell>
          <cell r="Q8" t="str">
            <v>人）非常勤教員人件費共通</v>
          </cell>
          <cell r="R8" t="str">
            <v>1B1</v>
          </cell>
          <cell r="S8" t="str">
            <v>192-0912</v>
          </cell>
          <cell r="T8" t="str">
            <v>東京都八王子市絹ヶ丘１－４２－７</v>
          </cell>
          <cell r="U8" t="str">
            <v/>
          </cell>
          <cell r="V8">
            <v>650</v>
          </cell>
          <cell r="W8" t="str">
            <v>中河原－南大沢</v>
          </cell>
          <cell r="Y8">
            <v>43867</v>
          </cell>
          <cell r="Z8">
            <v>2637</v>
          </cell>
          <cell r="AA8">
            <v>43867</v>
          </cell>
          <cell r="AB8" t="str">
            <v>済</v>
          </cell>
          <cell r="AC8">
            <v>43893</v>
          </cell>
          <cell r="AD8" t="str">
            <v>○</v>
          </cell>
          <cell r="AE8">
            <v>3084</v>
          </cell>
          <cell r="AF8">
            <v>43906</v>
          </cell>
          <cell r="AG8" t="str">
            <v>ntsukada@t-map.co.jp</v>
          </cell>
          <cell r="AH8" t="str">
            <v>090-6184-9425</v>
          </cell>
          <cell r="AI8" t="str">
            <v>K230</v>
          </cell>
          <cell r="AJ8" t="str">
            <v>K0230</v>
          </cell>
          <cell r="AM8" t="str">
            <v>地図学</v>
          </cell>
          <cell r="AN8" t="str">
            <v>前期集中</v>
          </cell>
          <cell r="AO8" t="str">
            <v>－</v>
          </cell>
          <cell r="AP8" t="str">
            <v>別途指定</v>
          </cell>
          <cell r="AQ8" t="str">
            <v>６月１３日５回</v>
          </cell>
          <cell r="BY8" t="str">
            <v/>
          </cell>
          <cell r="BZ8" t="str">
            <v/>
          </cell>
          <cell r="CA8" t="str">
            <v/>
          </cell>
          <cell r="CB8">
            <v>5</v>
          </cell>
          <cell r="CC8" t="str">
            <v>継続</v>
          </cell>
          <cell r="CD8" t="str">
            <v>部</v>
          </cell>
          <cell r="CE8" t="str">
            <v>若林</v>
          </cell>
          <cell r="CF8" t="str">
            <v>183-0035</v>
          </cell>
          <cell r="CG8" t="str">
            <v>東京都府中市四谷1-45-2</v>
          </cell>
          <cell r="CH8" t="str">
            <v>株式会社東京地図研究社</v>
          </cell>
          <cell r="CI8" t="str">
            <v>代表取締役社長</v>
          </cell>
          <cell r="CK8" t="str">
            <v>代表取締役　塚田　野野子　様</v>
          </cell>
          <cell r="CM8" t="str">
            <v>不要</v>
          </cell>
        </row>
        <row r="9">
          <cell r="A9" t="str">
            <v>13013734</v>
          </cell>
          <cell r="B9" t="str">
            <v>K21B0106</v>
          </cell>
          <cell r="C9" t="str">
            <v>地理</v>
          </cell>
          <cell r="D9">
            <v>1</v>
          </cell>
          <cell r="E9" t="str">
            <v>土志田　正二</v>
          </cell>
          <cell r="F9" t="str">
            <v>ドシダ　ショウジ</v>
          </cell>
          <cell r="G9" t="str">
            <v>1980.1.18</v>
          </cell>
          <cell r="H9" t="str">
            <v>男</v>
          </cell>
          <cell r="I9" t="str">
            <v>日本</v>
          </cell>
          <cell r="J9" t="str">
            <v>2020.4.1</v>
          </cell>
          <cell r="K9" t="str">
            <v>2020.9.30</v>
          </cell>
          <cell r="L9" t="str">
            <v>D</v>
          </cell>
          <cell r="M9" t="str">
            <v>無報酬</v>
          </cell>
          <cell r="N9" t="str">
            <v>総務部人件費</v>
          </cell>
          <cell r="O9" t="str">
            <v>11</v>
          </cell>
          <cell r="P9">
            <v>1050401</v>
          </cell>
          <cell r="Q9" t="str">
            <v>人）非常勤教員人件費共通</v>
          </cell>
          <cell r="R9" t="str">
            <v>1B1</v>
          </cell>
          <cell r="S9" t="str">
            <v>182-0025</v>
          </cell>
          <cell r="T9" t="str">
            <v>東京都調布市多摩川１－８－１</v>
          </cell>
          <cell r="U9" t="str">
            <v>西調布住宅２－４３２</v>
          </cell>
          <cell r="V9">
            <v>484</v>
          </cell>
          <cell r="W9" t="str">
            <v>調布－南大沢</v>
          </cell>
          <cell r="Y9">
            <v>43867</v>
          </cell>
          <cell r="Z9">
            <v>2637</v>
          </cell>
          <cell r="AA9">
            <v>43867</v>
          </cell>
          <cell r="AB9" t="str">
            <v>済</v>
          </cell>
          <cell r="AC9">
            <v>43893</v>
          </cell>
          <cell r="AD9" t="str">
            <v>○</v>
          </cell>
          <cell r="AE9">
            <v>3084</v>
          </cell>
          <cell r="AF9">
            <v>43906</v>
          </cell>
          <cell r="AG9" t="str">
            <v>sdoshida@fri.go.jp</v>
          </cell>
          <cell r="AH9" t="str">
            <v>090-4498-6019</v>
          </cell>
          <cell r="AI9" t="str">
            <v>K181</v>
          </cell>
          <cell r="AJ9" t="str">
            <v>K0181</v>
          </cell>
          <cell r="AM9" t="str">
            <v>災害論</v>
          </cell>
          <cell r="AN9" t="str">
            <v>夏季集中</v>
          </cell>
          <cell r="AO9" t="str">
            <v>－</v>
          </cell>
          <cell r="AP9" t="str">
            <v>30時間</v>
          </cell>
          <cell r="AQ9" t="str">
            <v>9月2～4日期間中15回</v>
          </cell>
          <cell r="BY9" t="str">
            <v/>
          </cell>
          <cell r="BZ9" t="str">
            <v/>
          </cell>
          <cell r="CA9" t="str">
            <v/>
          </cell>
          <cell r="CB9">
            <v>15</v>
          </cell>
          <cell r="CC9" t="str">
            <v>新規</v>
          </cell>
          <cell r="CD9" t="str">
            <v>部</v>
          </cell>
          <cell r="CE9" t="str">
            <v>鈴木</v>
          </cell>
          <cell r="CF9" t="str">
            <v>182-8508</v>
          </cell>
          <cell r="CG9" t="str">
            <v>東京都調布市深大寺東町４－３５－３</v>
          </cell>
          <cell r="CH9" t="str">
            <v>総務省消防庁消防大学校消防研究センター</v>
          </cell>
          <cell r="CI9" t="str">
            <v>主任研究官</v>
          </cell>
          <cell r="CJ9" t="str">
            <v>技術研究部</v>
          </cell>
          <cell r="CK9" t="str">
            <v>土志田　正二様</v>
          </cell>
          <cell r="CM9" t="str">
            <v>所長　殿</v>
          </cell>
        </row>
        <row r="10">
          <cell r="A10" t="str">
            <v>12019135</v>
          </cell>
          <cell r="B10" t="str">
            <v>K19B4975</v>
          </cell>
          <cell r="C10" t="str">
            <v>地理</v>
          </cell>
          <cell r="D10">
            <v>1</v>
          </cell>
          <cell r="E10" t="str">
            <v>鳥羽瀬　孝臣</v>
          </cell>
          <cell r="F10" t="str">
            <v>トバセ　タカオミ</v>
          </cell>
          <cell r="G10" t="str">
            <v>1958.03.05</v>
          </cell>
          <cell r="H10" t="str">
            <v>男</v>
          </cell>
          <cell r="I10" t="str">
            <v>日本</v>
          </cell>
          <cell r="J10" t="str">
            <v>2020.4.1</v>
          </cell>
          <cell r="K10" t="str">
            <v>2020.9.30</v>
          </cell>
          <cell r="L10" t="str">
            <v>A</v>
          </cell>
          <cell r="M10" t="str">
            <v>大学教授待遇 7,220円</v>
          </cell>
          <cell r="N10" t="str">
            <v>総務部人件費</v>
          </cell>
          <cell r="O10" t="str">
            <v>11</v>
          </cell>
          <cell r="P10">
            <v>1050401</v>
          </cell>
          <cell r="Q10" t="str">
            <v>人）非常勤教員人件費共通</v>
          </cell>
          <cell r="R10" t="str">
            <v>1B1</v>
          </cell>
          <cell r="S10" t="str">
            <v>285-0858</v>
          </cell>
          <cell r="T10" t="str">
            <v>千葉県佐倉市ユーカリが丘７－２４－１－３０７</v>
          </cell>
          <cell r="U10" t="str">
            <v/>
          </cell>
          <cell r="V10">
            <v>2200</v>
          </cell>
          <cell r="W10" t="str">
            <v>ユーカリが丘－京成八幡‐（徒歩）‐本八幡－笹塚－南大沢</v>
          </cell>
          <cell r="Y10">
            <v>43867</v>
          </cell>
          <cell r="Z10">
            <v>2637</v>
          </cell>
          <cell r="AA10">
            <v>43867</v>
          </cell>
          <cell r="AB10" t="str">
            <v>済</v>
          </cell>
          <cell r="AC10">
            <v>43893</v>
          </cell>
          <cell r="AD10" t="str">
            <v>○</v>
          </cell>
          <cell r="AE10">
            <v>3084</v>
          </cell>
          <cell r="AF10">
            <v>43906</v>
          </cell>
          <cell r="AG10" t="str">
            <v>ttobase@tea.ocn.ne.jp</v>
          </cell>
          <cell r="AH10" t="str">
            <v>043-489-1997</v>
          </cell>
          <cell r="AI10" t="str">
            <v>K180</v>
          </cell>
          <cell r="AJ10" t="str">
            <v>K0180</v>
          </cell>
          <cell r="AM10" t="str">
            <v>環境アセスメント論</v>
          </cell>
          <cell r="AN10" t="str">
            <v>夏季集中</v>
          </cell>
          <cell r="AO10" t="str">
            <v>－</v>
          </cell>
          <cell r="AP10" t="str">
            <v>別途指定</v>
          </cell>
          <cell r="AQ10" t="str">
            <v>８月１１～１３日</v>
          </cell>
          <cell r="BY10" t="str">
            <v/>
          </cell>
          <cell r="BZ10" t="str">
            <v/>
          </cell>
          <cell r="CA10" t="str">
            <v/>
          </cell>
          <cell r="CB10">
            <v>15</v>
          </cell>
          <cell r="CC10" t="str">
            <v>継続</v>
          </cell>
          <cell r="CD10" t="str">
            <v>部</v>
          </cell>
          <cell r="CE10" t="str">
            <v>若林</v>
          </cell>
          <cell r="CF10" t="str">
            <v>253-0041</v>
          </cell>
          <cell r="CG10" t="str">
            <v>神奈川県茅ケ崎市茅ヶ崎１－９－８８</v>
          </cell>
          <cell r="CH10" t="str">
            <v>電源開発株式会社</v>
          </cell>
          <cell r="CI10" t="str">
            <v>特任研究員</v>
          </cell>
          <cell r="CK10" t="str">
            <v>鳥羽瀬　孝臣様</v>
          </cell>
          <cell r="CM10" t="str">
            <v>不要</v>
          </cell>
        </row>
        <row r="11">
          <cell r="A11" t="str">
            <v>13013742</v>
          </cell>
          <cell r="B11" t="str">
            <v>K19B4942</v>
          </cell>
          <cell r="C11" t="str">
            <v>地理</v>
          </cell>
          <cell r="D11">
            <v>1</v>
          </cell>
          <cell r="E11" t="str">
            <v>内記　昭彦</v>
          </cell>
          <cell r="F11" t="str">
            <v>ナイキ　アキヒコ</v>
          </cell>
          <cell r="G11" t="str">
            <v>1958.7.15</v>
          </cell>
          <cell r="H11" t="str">
            <v>男</v>
          </cell>
          <cell r="I11" t="str">
            <v>日本</v>
          </cell>
          <cell r="J11" t="str">
            <v>2020.4.1</v>
          </cell>
          <cell r="K11" t="str">
            <v>2021.3.31</v>
          </cell>
          <cell r="L11" t="str">
            <v>C</v>
          </cell>
          <cell r="M11" t="str">
            <v>大学講師待遇 5,920円</v>
          </cell>
          <cell r="N11" t="str">
            <v>総務部人件費</v>
          </cell>
          <cell r="O11" t="str">
            <v>11</v>
          </cell>
          <cell r="P11">
            <v>1050401</v>
          </cell>
          <cell r="Q11" t="str">
            <v>人）非常勤教員人件費共通</v>
          </cell>
          <cell r="R11" t="str">
            <v>1B1</v>
          </cell>
          <cell r="S11" t="str">
            <v>244-0803</v>
          </cell>
          <cell r="T11" t="str">
            <v>神奈川県横浜市戸塚区平戸町１２１９－１</v>
          </cell>
          <cell r="U11" t="str">
            <v>緑の街４－３０５</v>
          </cell>
          <cell r="V11">
            <v>2164</v>
          </cell>
          <cell r="W11" t="str">
            <v>山谷ー東戸塚ー横浜ー橋本ー南大沢</v>
          </cell>
          <cell r="Y11">
            <v>43867</v>
          </cell>
          <cell r="Z11">
            <v>2637</v>
          </cell>
          <cell r="AA11">
            <v>43867</v>
          </cell>
          <cell r="AB11" t="str">
            <v>済</v>
          </cell>
          <cell r="AC11">
            <v>43893</v>
          </cell>
          <cell r="AD11" t="str">
            <v>○</v>
          </cell>
          <cell r="AE11">
            <v>3084</v>
          </cell>
          <cell r="AF11">
            <v>43906</v>
          </cell>
          <cell r="AG11" t="str">
            <v>a.naiki@nifty.com</v>
          </cell>
          <cell r="AH11" t="str">
            <v>045-821-5871</v>
          </cell>
          <cell r="AI11" t="str">
            <v>I409</v>
          </cell>
          <cell r="AJ11" t="str">
            <v>I0409</v>
          </cell>
          <cell r="AK11">
            <v>11</v>
          </cell>
          <cell r="AL11">
            <v>202</v>
          </cell>
          <cell r="AM11" t="str">
            <v>理科指導法Ⅱ</v>
          </cell>
          <cell r="AN11" t="str">
            <v>前期</v>
          </cell>
          <cell r="AO11" t="str">
            <v>金曜日</v>
          </cell>
          <cell r="AP11" t="str">
            <v>5限</v>
          </cell>
          <cell r="AR11" t="str">
            <v>I412</v>
          </cell>
          <cell r="AS11" t="str">
            <v>I0412</v>
          </cell>
          <cell r="AT11">
            <v>11</v>
          </cell>
          <cell r="AU11">
            <v>202</v>
          </cell>
          <cell r="AV11" t="str">
            <v>理科教育法Ⅳ</v>
          </cell>
          <cell r="AW11" t="str">
            <v>後期</v>
          </cell>
          <cell r="AX11" t="str">
            <v>金曜日</v>
          </cell>
          <cell r="AY11">
            <v>6</v>
          </cell>
          <cell r="BY11">
            <v>15</v>
          </cell>
          <cell r="BZ11">
            <v>7</v>
          </cell>
          <cell r="CA11" t="str">
            <v/>
          </cell>
          <cell r="CB11" t="str">
            <v/>
          </cell>
          <cell r="CC11" t="str">
            <v>新規</v>
          </cell>
          <cell r="CD11" t="str">
            <v>部</v>
          </cell>
          <cell r="CE11" t="str">
            <v>白井→石村</v>
          </cell>
          <cell r="CF11" t="str">
            <v>なし</v>
          </cell>
          <cell r="CK11" t="str">
            <v>内記　昭彦様</v>
          </cell>
        </row>
        <row r="12">
          <cell r="A12" t="str">
            <v>13005413</v>
          </cell>
          <cell r="B12" t="str">
            <v>K19B4977</v>
          </cell>
          <cell r="C12" t="str">
            <v>地理</v>
          </cell>
          <cell r="D12">
            <v>1</v>
          </cell>
          <cell r="E12" t="str">
            <v>根元　一幸</v>
          </cell>
          <cell r="F12" t="str">
            <v>ネモト　カズユキ</v>
          </cell>
          <cell r="G12" t="str">
            <v>1956.08.08</v>
          </cell>
          <cell r="H12" t="str">
            <v>男</v>
          </cell>
          <cell r="I12" t="str">
            <v>日本</v>
          </cell>
          <cell r="J12" t="str">
            <v>2020.10.1</v>
          </cell>
          <cell r="K12" t="str">
            <v>2021.3.31</v>
          </cell>
          <cell r="L12" t="str">
            <v>B</v>
          </cell>
          <cell r="M12" t="str">
            <v>大学准教授待遇  6,520円</v>
          </cell>
          <cell r="N12" t="str">
            <v>総務部人件費</v>
          </cell>
          <cell r="O12" t="str">
            <v>11</v>
          </cell>
          <cell r="P12">
            <v>1050401</v>
          </cell>
          <cell r="Q12" t="str">
            <v>人）非常勤教員人件費共通</v>
          </cell>
          <cell r="R12" t="str">
            <v>1B1</v>
          </cell>
          <cell r="S12" t="str">
            <v>194-0031</v>
          </cell>
          <cell r="T12" t="str">
            <v>東京都町田市南大谷１４３１－８</v>
          </cell>
          <cell r="U12" t="str">
            <v/>
          </cell>
          <cell r="V12">
            <v>1470</v>
          </cell>
          <cell r="W12" t="str">
            <v>白楽－菊名－橋本－南大沢</v>
          </cell>
          <cell r="Y12">
            <v>43867</v>
          </cell>
          <cell r="Z12">
            <v>2637</v>
          </cell>
          <cell r="AA12">
            <v>43867</v>
          </cell>
          <cell r="AB12" t="str">
            <v>済</v>
          </cell>
          <cell r="AC12">
            <v>43893</v>
          </cell>
          <cell r="AD12" t="str">
            <v>○</v>
          </cell>
          <cell r="AE12">
            <v>3084</v>
          </cell>
          <cell r="AF12">
            <v>43906</v>
          </cell>
          <cell r="AG12" t="str">
            <v>nemosun@y8.dion.ne.jp</v>
          </cell>
          <cell r="AH12" t="str">
            <v>042-729-0664</v>
          </cell>
          <cell r="AI12" t="str">
            <v>F196</v>
          </cell>
          <cell r="AJ12" t="str">
            <v>F1270</v>
          </cell>
          <cell r="AK12">
            <v>1</v>
          </cell>
          <cell r="AL12">
            <v>330</v>
          </cell>
          <cell r="AM12" t="str">
            <v>地理歴史科指導法</v>
          </cell>
          <cell r="AN12" t="str">
            <v>後期</v>
          </cell>
          <cell r="AO12" t="str">
            <v>木曜日</v>
          </cell>
          <cell r="AP12" t="str">
            <v>5限</v>
          </cell>
          <cell r="BY12" t="str">
            <v/>
          </cell>
          <cell r="BZ12">
            <v>15</v>
          </cell>
          <cell r="CA12" t="str">
            <v/>
          </cell>
          <cell r="CB12" t="str">
            <v/>
          </cell>
          <cell r="CC12" t="str">
            <v>継続</v>
          </cell>
          <cell r="CD12" t="str">
            <v>部</v>
          </cell>
          <cell r="CE12" t="str">
            <v>松山→中山</v>
          </cell>
          <cell r="CF12" t="str">
            <v>223-8686</v>
          </cell>
          <cell r="CG12" t="str">
            <v>神奈川県横浜市神奈川区六角橋3-27-1</v>
          </cell>
          <cell r="CH12" t="str">
            <v>神奈川大学</v>
          </cell>
          <cell r="CI12" t="str">
            <v>特任准教授</v>
          </cell>
          <cell r="CJ12" t="str">
            <v>人間科学部</v>
          </cell>
          <cell r="CK12" t="str">
            <v>管理課　鈴木泉　様</v>
          </cell>
          <cell r="CM12" t="str">
            <v>学長　兼子 良夫</v>
          </cell>
        </row>
        <row r="13">
          <cell r="A13" t="str">
            <v>90017374</v>
          </cell>
          <cell r="B13" t="str">
            <v>K19B4978</v>
          </cell>
          <cell r="C13" t="str">
            <v>地理</v>
          </cell>
          <cell r="D13">
            <v>1</v>
          </cell>
          <cell r="E13" t="str">
            <v>濱田　純一</v>
          </cell>
          <cell r="F13" t="str">
            <v>ハマダ　ジュンイチ</v>
          </cell>
          <cell r="G13" t="str">
            <v>1971.10.27</v>
          </cell>
          <cell r="H13" t="str">
            <v>男</v>
          </cell>
          <cell r="I13" t="str">
            <v>日本</v>
          </cell>
          <cell r="J13" t="str">
            <v>2020.10.1</v>
          </cell>
          <cell r="K13" t="str">
            <v>2021.3.31</v>
          </cell>
          <cell r="L13" t="str">
            <v>B</v>
          </cell>
          <cell r="M13" t="str">
            <v>大学准教授待遇  6,520円</v>
          </cell>
          <cell r="N13" t="str">
            <v>総務部人件費</v>
          </cell>
          <cell r="O13" t="str">
            <v>11</v>
          </cell>
          <cell r="P13">
            <v>1050401</v>
          </cell>
          <cell r="Q13" t="str">
            <v>人）非常勤教員人件費共通</v>
          </cell>
          <cell r="R13" t="str">
            <v>1B1</v>
          </cell>
          <cell r="S13" t="str">
            <v>★236-0012</v>
          </cell>
          <cell r="T13" t="str">
            <v>神奈川県横浜市金沢区柴町３２－３０</v>
          </cell>
          <cell r="U13" t="str">
            <v>Ｍステージ海の公園３０４</v>
          </cell>
          <cell r="V13">
            <v>2136</v>
          </cell>
          <cell r="W13" t="str">
            <v>金沢文庫ー横浜―橋本ー南大沢</v>
          </cell>
          <cell r="Y13">
            <v>43867</v>
          </cell>
          <cell r="Z13">
            <v>2637</v>
          </cell>
          <cell r="AA13">
            <v>43867</v>
          </cell>
          <cell r="AB13" t="str">
            <v>済</v>
          </cell>
          <cell r="AC13">
            <v>43893</v>
          </cell>
          <cell r="AD13" t="str">
            <v>○</v>
          </cell>
          <cell r="AE13">
            <v>3084</v>
          </cell>
          <cell r="AF13">
            <v>43906</v>
          </cell>
          <cell r="AG13" t="str">
            <v>hamada@tmu.ac.jp</v>
          </cell>
          <cell r="AH13" t="str">
            <v>045-783-3263</v>
          </cell>
          <cell r="AI13" t="str">
            <v>K231</v>
          </cell>
          <cell r="AJ13" t="str">
            <v>K0231</v>
          </cell>
          <cell r="AK13">
            <v>11</v>
          </cell>
          <cell r="AL13">
            <v>301</v>
          </cell>
          <cell r="AM13" t="str">
            <v>地理環境科学特殊講義Ⅴ／地理環境科学特論Ⅳ</v>
          </cell>
          <cell r="AN13" t="str">
            <v>後期</v>
          </cell>
          <cell r="AO13" t="str">
            <v>月曜日</v>
          </cell>
          <cell r="AP13" t="str">
            <v>5限</v>
          </cell>
          <cell r="BY13" t="str">
            <v/>
          </cell>
          <cell r="BZ13">
            <v>7</v>
          </cell>
          <cell r="CA13" t="str">
            <v/>
          </cell>
          <cell r="CB13" t="str">
            <v/>
          </cell>
          <cell r="CC13" t="str">
            <v>継続</v>
          </cell>
          <cell r="CD13" t="str">
            <v>部・院</v>
          </cell>
          <cell r="CE13" t="str">
            <v>松本</v>
          </cell>
          <cell r="CH13" t="str">
            <v>首都大学東京</v>
          </cell>
          <cell r="CI13" t="str">
            <v>特任准教授</v>
          </cell>
          <cell r="CM13" t="str">
            <v>不要</v>
          </cell>
        </row>
        <row r="14">
          <cell r="A14" t="str">
            <v>13013769</v>
          </cell>
          <cell r="B14" t="str">
            <v>K19B5026</v>
          </cell>
          <cell r="C14" t="str">
            <v>地理</v>
          </cell>
          <cell r="D14">
            <v>1</v>
          </cell>
          <cell r="E14" t="str">
            <v>廣田　充</v>
          </cell>
          <cell r="F14" t="str">
            <v>ヒロタ　ミツル</v>
          </cell>
          <cell r="G14" t="str">
            <v>1975.3.13</v>
          </cell>
          <cell r="H14" t="str">
            <v>男</v>
          </cell>
          <cell r="I14" t="str">
            <v>日本</v>
          </cell>
          <cell r="J14" t="str">
            <v>2020.10.1</v>
          </cell>
          <cell r="K14" t="str">
            <v>2021.3.31</v>
          </cell>
          <cell r="L14" t="str">
            <v>B</v>
          </cell>
          <cell r="M14" t="str">
            <v>大学准教授待遇  6,520円</v>
          </cell>
          <cell r="N14" t="str">
            <v>総務部人件費</v>
          </cell>
          <cell r="O14" t="str">
            <v>11</v>
          </cell>
          <cell r="P14">
            <v>1050401</v>
          </cell>
          <cell r="Q14" t="str">
            <v>人）非常勤教員人件費共通</v>
          </cell>
          <cell r="R14" t="str">
            <v>1B1</v>
          </cell>
          <cell r="S14" t="str">
            <v>270-0164</v>
          </cell>
          <cell r="T14" t="str">
            <v>千葉県流山市流山２５０９</v>
          </cell>
          <cell r="V14">
            <v>2180</v>
          </cell>
          <cell r="W14" t="str">
            <v>南流山－秋葉原－新宿－南大沢</v>
          </cell>
          <cell r="Y14">
            <v>43867</v>
          </cell>
          <cell r="Z14">
            <v>2637</v>
          </cell>
          <cell r="AA14">
            <v>43867</v>
          </cell>
          <cell r="AB14" t="str">
            <v>済</v>
          </cell>
          <cell r="AC14">
            <v>43893</v>
          </cell>
          <cell r="AD14" t="str">
            <v>○</v>
          </cell>
          <cell r="AE14">
            <v>3084</v>
          </cell>
          <cell r="AF14">
            <v>43906</v>
          </cell>
          <cell r="AG14" t="str">
            <v>hirota@biol.tsukuba.ac.jp</v>
          </cell>
          <cell r="AH14" t="str">
            <v>090-1773-8156</v>
          </cell>
          <cell r="AI14" t="str">
            <v>K247</v>
          </cell>
          <cell r="AJ14" t="str">
            <v>K0247</v>
          </cell>
          <cell r="AM14" t="str">
            <v>地理環境特殊講義Ⅲ／地理環境科学特論Ⅲ</v>
          </cell>
          <cell r="AN14" t="str">
            <v>後期集中</v>
          </cell>
          <cell r="AO14" t="str">
            <v>－</v>
          </cell>
          <cell r="AP14" t="str">
            <v>別途指定</v>
          </cell>
          <cell r="AQ14" t="str">
            <v>１２月２２～２４日</v>
          </cell>
          <cell r="BY14" t="str">
            <v/>
          </cell>
          <cell r="BZ14" t="str">
            <v/>
          </cell>
          <cell r="CA14" t="str">
            <v/>
          </cell>
          <cell r="CB14">
            <v>15</v>
          </cell>
          <cell r="CC14" t="str">
            <v>新規</v>
          </cell>
          <cell r="CD14" t="str">
            <v>部・院</v>
          </cell>
          <cell r="CE14" t="str">
            <v>川東</v>
          </cell>
          <cell r="CF14" t="str">
            <v>305-8572</v>
          </cell>
          <cell r="CG14" t="str">
            <v>茨城県つくば市天王台１−１−１</v>
          </cell>
          <cell r="CH14" t="str">
            <v>国立大学法人筑波大学</v>
          </cell>
          <cell r="CI14" t="str">
            <v>准教授</v>
          </cell>
          <cell r="CJ14" t="str">
            <v>筑波大学生命環境系</v>
          </cell>
          <cell r="CK14" t="str">
            <v>環境系専攻事務　倉持様</v>
          </cell>
          <cell r="CM14" t="str">
            <v>生命環境系　系長　松本宏</v>
          </cell>
        </row>
        <row r="15">
          <cell r="A15" t="str">
            <v>90018818</v>
          </cell>
          <cell r="B15" t="str">
            <v>K19B4979</v>
          </cell>
          <cell r="C15" t="str">
            <v>地理</v>
          </cell>
          <cell r="D15">
            <v>1</v>
          </cell>
          <cell r="E15" t="str">
            <v>藤部　文昭</v>
          </cell>
          <cell r="F15" t="str">
            <v>フジベ　フミアキ</v>
          </cell>
          <cell r="G15" t="str">
            <v>1955.03.26</v>
          </cell>
          <cell r="H15" t="str">
            <v>男</v>
          </cell>
          <cell r="I15" t="str">
            <v>日本</v>
          </cell>
          <cell r="J15" t="str">
            <v>2020.10.1</v>
          </cell>
          <cell r="K15" t="str">
            <v>2021.3.31</v>
          </cell>
          <cell r="L15" t="str">
            <v>A</v>
          </cell>
          <cell r="M15" t="str">
            <v>大学教授待遇 7,220円</v>
          </cell>
          <cell r="N15" t="str">
            <v>総務部人件費</v>
          </cell>
          <cell r="O15" t="str">
            <v>11</v>
          </cell>
          <cell r="P15">
            <v>1050401</v>
          </cell>
          <cell r="Q15" t="str">
            <v>人）非常勤教員人件費共通</v>
          </cell>
          <cell r="R15" t="str">
            <v>1B1</v>
          </cell>
          <cell r="S15" t="str">
            <v>★305-0033</v>
          </cell>
          <cell r="T15" t="str">
            <v>茨城県つくば市東新井１６－１－１１０４</v>
          </cell>
          <cell r="V15" t="str">
            <v>特別旅費（100Km以上）</v>
          </cell>
          <cell r="W15" t="str">
            <v>つくばー秋葉原ー新宿ー南大沢</v>
          </cell>
          <cell r="X15" t="str">
            <v>特別旅費（100Km以上）</v>
          </cell>
          <cell r="Y15">
            <v>43867</v>
          </cell>
          <cell r="Z15">
            <v>2637</v>
          </cell>
          <cell r="AA15">
            <v>43867</v>
          </cell>
          <cell r="AB15" t="str">
            <v>済</v>
          </cell>
          <cell r="AC15">
            <v>43893</v>
          </cell>
          <cell r="AD15" t="str">
            <v>○</v>
          </cell>
          <cell r="AE15">
            <v>3084</v>
          </cell>
          <cell r="AF15">
            <v>43906</v>
          </cell>
          <cell r="AG15" t="str">
            <v>ffujibe.bs@gmail.com</v>
          </cell>
          <cell r="AH15" t="str">
            <v>029-858-0241</v>
          </cell>
          <cell r="AI15" t="str">
            <v>K231</v>
          </cell>
          <cell r="AJ15" t="str">
            <v>K0231</v>
          </cell>
          <cell r="AK15">
            <v>11</v>
          </cell>
          <cell r="AL15">
            <v>301</v>
          </cell>
          <cell r="AM15" t="str">
            <v>地理環境科学特殊講義Ⅴ／地理環境科学特論Ⅳ</v>
          </cell>
          <cell r="AN15" t="str">
            <v>後期</v>
          </cell>
          <cell r="AO15" t="str">
            <v>月曜日</v>
          </cell>
          <cell r="AP15" t="str">
            <v>5限</v>
          </cell>
          <cell r="AQ15" t="str">
            <v>特任</v>
          </cell>
          <cell r="BY15" t="str">
            <v/>
          </cell>
          <cell r="BZ15">
            <v>8</v>
          </cell>
          <cell r="CA15" t="str">
            <v/>
          </cell>
          <cell r="CB15" t="str">
            <v/>
          </cell>
          <cell r="CC15" t="str">
            <v>継続</v>
          </cell>
          <cell r="CD15" t="str">
            <v>部・院</v>
          </cell>
          <cell r="CE15" t="str">
            <v>松本</v>
          </cell>
          <cell r="CH15" t="str">
            <v>首都大学東京</v>
          </cell>
          <cell r="CI15" t="str">
            <v>特任教授</v>
          </cell>
          <cell r="CM15" t="str">
            <v>不要</v>
          </cell>
        </row>
        <row r="16">
          <cell r="A16" t="str">
            <v>13009851</v>
          </cell>
          <cell r="B16" t="str">
            <v>K19B4980</v>
          </cell>
          <cell r="C16" t="str">
            <v>地理</v>
          </cell>
          <cell r="D16">
            <v>1</v>
          </cell>
          <cell r="E16" t="str">
            <v>増田　耕一（不開講）</v>
          </cell>
          <cell r="F16" t="str">
            <v>マスダ　コウイチ</v>
          </cell>
          <cell r="G16" t="str">
            <v>1957.11.16</v>
          </cell>
          <cell r="H16" t="str">
            <v>男</v>
          </cell>
          <cell r="I16" t="str">
            <v>日本</v>
          </cell>
          <cell r="J16" t="str">
            <v>2020.4.1</v>
          </cell>
          <cell r="K16" t="str">
            <v>2020.9.30</v>
          </cell>
          <cell r="L16" t="str">
            <v>A</v>
          </cell>
          <cell r="M16" t="str">
            <v>大学教授待遇 7,220円</v>
          </cell>
          <cell r="N16" t="str">
            <v>企画政策費(国際交流科目)</v>
          </cell>
          <cell r="O16" t="str">
            <v>11</v>
          </cell>
          <cell r="P16">
            <v>1080707</v>
          </cell>
          <cell r="Q16" t="str">
            <v>企）国際化推進）受入体制の充実化</v>
          </cell>
          <cell r="R16" t="str">
            <v>1E1</v>
          </cell>
          <cell r="S16" t="str">
            <v>★180-0003</v>
          </cell>
          <cell r="T16" t="str">
            <v>東京都武蔵野市吉祥寺南町３－３１－７</v>
          </cell>
          <cell r="V16">
            <v>692</v>
          </cell>
          <cell r="W16" t="str">
            <v>三鷹台ー南大沢</v>
          </cell>
          <cell r="Y16">
            <v>43867</v>
          </cell>
          <cell r="Z16">
            <v>2637</v>
          </cell>
          <cell r="AA16">
            <v>43867</v>
          </cell>
          <cell r="AB16" t="str">
            <v>済</v>
          </cell>
          <cell r="AC16">
            <v>43893</v>
          </cell>
          <cell r="AD16" t="str">
            <v>○</v>
          </cell>
          <cell r="AE16">
            <v>3084</v>
          </cell>
          <cell r="AF16">
            <v>43906</v>
          </cell>
          <cell r="AG16" t="str">
            <v>masudak@tmu.ac.jp
macroscope-masuda@nifty.com</v>
          </cell>
          <cell r="AH16" t="str">
            <v>0422-48-7851</v>
          </cell>
          <cell r="AI16" t="str">
            <v>V5106</v>
          </cell>
          <cell r="AK16">
            <v>12</v>
          </cell>
          <cell r="AL16">
            <v>208</v>
          </cell>
          <cell r="AM16" t="str">
            <v>Ｃｌｉｍａｔｅ Ｃｈａｎｇｅ</v>
          </cell>
          <cell r="AN16" t="str">
            <v>前期</v>
          </cell>
          <cell r="AO16" t="str">
            <v>木曜日</v>
          </cell>
          <cell r="AP16" t="str">
            <v>3限</v>
          </cell>
          <cell r="BY16">
            <v>15</v>
          </cell>
          <cell r="BZ16" t="str">
            <v/>
          </cell>
          <cell r="CA16" t="str">
            <v/>
          </cell>
          <cell r="CB16" t="str">
            <v/>
          </cell>
          <cell r="CC16" t="str">
            <v>継続</v>
          </cell>
          <cell r="CD16" t="str">
            <v>部</v>
          </cell>
          <cell r="CE16" t="str">
            <v>松本</v>
          </cell>
          <cell r="CH16" t="str">
            <v>首都大学東京</v>
          </cell>
          <cell r="CI16" t="str">
            <v>客員教授</v>
          </cell>
          <cell r="CM16" t="str">
            <v>不要</v>
          </cell>
        </row>
        <row r="17">
          <cell r="A17" t="str">
            <v>13013777</v>
          </cell>
          <cell r="B17" t="str">
            <v>K19B4944</v>
          </cell>
          <cell r="C17" t="str">
            <v>地理</v>
          </cell>
          <cell r="D17">
            <v>1</v>
          </cell>
          <cell r="E17" t="str">
            <v>矢野　桂司</v>
          </cell>
          <cell r="F17" t="str">
            <v>ヤノ　ケイジ</v>
          </cell>
          <cell r="G17" t="str">
            <v>1961.8.5</v>
          </cell>
          <cell r="H17" t="str">
            <v>男</v>
          </cell>
          <cell r="I17" t="str">
            <v>日本</v>
          </cell>
          <cell r="J17" t="str">
            <v>2020.4.1</v>
          </cell>
          <cell r="K17" t="str">
            <v>2020.9.30</v>
          </cell>
          <cell r="L17" t="str">
            <v>A</v>
          </cell>
          <cell r="M17" t="str">
            <v>大学教授待遇 7,220円</v>
          </cell>
          <cell r="N17" t="str">
            <v>総務部人件費</v>
          </cell>
          <cell r="O17" t="str">
            <v>11</v>
          </cell>
          <cell r="P17">
            <v>1050401</v>
          </cell>
          <cell r="Q17" t="str">
            <v>人）非常勤教員人件費共通</v>
          </cell>
          <cell r="R17" t="str">
            <v>1B1</v>
          </cell>
          <cell r="S17" t="str">
            <v>604-8415</v>
          </cell>
          <cell r="T17" t="str">
            <v>京都府京都市中京区西ノ京栂尾町１０３－５０１</v>
          </cell>
          <cell r="V17" t="str">
            <v>特別旅費</v>
          </cell>
          <cell r="W17" t="str">
            <v>等持院ー撮影所前ー太秦ー京都ー横浜ー橋本ー南大沢</v>
          </cell>
          <cell r="X17" t="str">
            <v>特別旅費（100Km以上）</v>
          </cell>
          <cell r="Y17">
            <v>43867</v>
          </cell>
          <cell r="Z17">
            <v>2637</v>
          </cell>
          <cell r="AA17">
            <v>43867</v>
          </cell>
          <cell r="AB17" t="str">
            <v>済</v>
          </cell>
          <cell r="AC17">
            <v>43893</v>
          </cell>
          <cell r="AD17" t="str">
            <v>○</v>
          </cell>
          <cell r="AE17">
            <v>3084</v>
          </cell>
          <cell r="AF17">
            <v>43906</v>
          </cell>
          <cell r="AG17" t="str">
            <v>yano@lt.ritsumei.ac.jp</v>
          </cell>
          <cell r="AH17" t="str">
            <v>075-821-4462</v>
          </cell>
          <cell r="AM17" t="str">
            <v>地理環境科学特論Ⅳ／空間情報科学特論II</v>
          </cell>
          <cell r="AN17" t="str">
            <v>前期集中</v>
          </cell>
          <cell r="AO17" t="str">
            <v>－</v>
          </cell>
          <cell r="AP17" t="str">
            <v>別途指定</v>
          </cell>
          <cell r="AQ17" t="str">
            <v>９月１５～１７日</v>
          </cell>
          <cell r="BY17" t="str">
            <v/>
          </cell>
          <cell r="BZ17" t="str">
            <v/>
          </cell>
          <cell r="CA17" t="str">
            <v/>
          </cell>
          <cell r="CB17">
            <v>15</v>
          </cell>
          <cell r="CC17" t="str">
            <v>新規</v>
          </cell>
          <cell r="CD17" t="str">
            <v>院</v>
          </cell>
          <cell r="CE17" t="str">
            <v>松本→若林</v>
          </cell>
          <cell r="CF17" t="str">
            <v>603-8577</v>
          </cell>
          <cell r="CG17" t="str">
            <v>京都府京都市北区等持院北町56-1</v>
          </cell>
          <cell r="CH17" t="str">
            <v>立命館大学</v>
          </cell>
          <cell r="CI17" t="str">
            <v>教授</v>
          </cell>
          <cell r="CJ17" t="str">
            <v>文学部</v>
          </cell>
          <cell r="CK17" t="str">
            <v>人事（兼業）事務御担当者　様</v>
          </cell>
          <cell r="CM17" t="str">
            <v>不要</v>
          </cell>
        </row>
        <row r="18">
          <cell r="A18" t="str">
            <v>12027103</v>
          </cell>
          <cell r="B18" t="str">
            <v>K19B4982</v>
          </cell>
          <cell r="C18" t="str">
            <v>地理</v>
          </cell>
          <cell r="D18">
            <v>1</v>
          </cell>
          <cell r="E18" t="str">
            <v>渡部　雅浩</v>
          </cell>
          <cell r="F18" t="str">
            <v>ワタナベ　マサヒロ</v>
          </cell>
          <cell r="G18" t="str">
            <v>1971.10.7</v>
          </cell>
          <cell r="H18" t="str">
            <v>男</v>
          </cell>
          <cell r="I18" t="str">
            <v>日本</v>
          </cell>
          <cell r="J18" t="str">
            <v>2020.4.1</v>
          </cell>
          <cell r="K18" t="str">
            <v>2020.9.30</v>
          </cell>
          <cell r="L18" t="str">
            <v>A</v>
          </cell>
          <cell r="M18" t="str">
            <v>大学教授待遇 7,220円</v>
          </cell>
          <cell r="N18" t="str">
            <v>総務部人件費</v>
          </cell>
          <cell r="O18" t="str">
            <v>11</v>
          </cell>
          <cell r="P18">
            <v>1050401</v>
          </cell>
          <cell r="Q18" t="str">
            <v>人）非常勤教員人件費共通</v>
          </cell>
          <cell r="R18" t="str">
            <v>1B1</v>
          </cell>
          <cell r="S18" t="str">
            <v>277-0882</v>
          </cell>
          <cell r="T18" t="str">
            <v>千葉県柏市柏の葉６－３－７－８０１</v>
          </cell>
          <cell r="V18">
            <v>2600</v>
          </cell>
          <cell r="W18" t="str">
            <v>東大前ー柏の葉キャンパス駅ー秋葉原ー新宿ー南大沢</v>
          </cell>
          <cell r="X18" t="str">
            <v>MAX</v>
          </cell>
          <cell r="Y18">
            <v>43867</v>
          </cell>
          <cell r="Z18">
            <v>2637</v>
          </cell>
          <cell r="AA18">
            <v>43867</v>
          </cell>
          <cell r="AB18" t="str">
            <v>済</v>
          </cell>
          <cell r="AC18">
            <v>43893</v>
          </cell>
          <cell r="AD18" t="str">
            <v>○</v>
          </cell>
          <cell r="AE18">
            <v>3084</v>
          </cell>
          <cell r="AF18">
            <v>43906</v>
          </cell>
          <cell r="AG18" t="str">
            <v>hiro@aori.u-tokyo.ac.jp</v>
          </cell>
          <cell r="AH18" t="str">
            <v>04-7136-4375</v>
          </cell>
          <cell r="AI18" t="str">
            <v>K110</v>
          </cell>
          <cell r="AJ18" t="str">
            <v>K0110</v>
          </cell>
          <cell r="AM18" t="str">
            <v>気象学/地理環境科学特論Ⅱ</v>
          </cell>
          <cell r="AN18" t="str">
            <v>夏季集中</v>
          </cell>
          <cell r="AO18" t="str">
            <v>－</v>
          </cell>
          <cell r="AP18" t="str">
            <v>別途指定</v>
          </cell>
          <cell r="AQ18" t="str">
            <v>９月９～１１日</v>
          </cell>
          <cell r="BY18" t="str">
            <v/>
          </cell>
          <cell r="BZ18" t="str">
            <v/>
          </cell>
          <cell r="CA18" t="str">
            <v/>
          </cell>
          <cell r="CB18">
            <v>15</v>
          </cell>
          <cell r="CC18" t="str">
            <v>継続</v>
          </cell>
          <cell r="CD18" t="str">
            <v>部・院</v>
          </cell>
          <cell r="CE18" t="str">
            <v>松本</v>
          </cell>
          <cell r="CF18" t="str">
            <v>277-8568</v>
          </cell>
          <cell r="CG18" t="str">
            <v>千葉県柏市柏の葉5-1-5 総合研究棟</v>
          </cell>
          <cell r="CH18" t="str">
            <v>東京大学大気海洋研究所</v>
          </cell>
          <cell r="CI18" t="str">
            <v>教授</v>
          </cell>
          <cell r="CK18" t="str">
            <v>大気海洋研究所総務チーム  難波　様</v>
          </cell>
          <cell r="CM18" t="str">
            <v>所長　河村 知彦</v>
          </cell>
        </row>
        <row r="19">
          <cell r="A19">
            <v>12041271</v>
          </cell>
          <cell r="B19" t="str">
            <v>K19B4984</v>
          </cell>
          <cell r="C19" t="str">
            <v>基盤</v>
          </cell>
          <cell r="D19">
            <v>2</v>
          </cell>
          <cell r="E19" t="str">
            <v>有吉　寛記</v>
          </cell>
          <cell r="F19" t="str">
            <v>アリヨシ　ヒロキ</v>
          </cell>
          <cell r="G19" t="str">
            <v>1952.10.28</v>
          </cell>
          <cell r="H19" t="str">
            <v>男</v>
          </cell>
          <cell r="I19" t="str">
            <v>日本</v>
          </cell>
          <cell r="J19" t="str">
            <v>2020.4.1</v>
          </cell>
          <cell r="K19" t="str">
            <v>2020.9.30</v>
          </cell>
          <cell r="L19" t="str">
            <v>A</v>
          </cell>
          <cell r="M19" t="str">
            <v>大学教授待遇 7,220円</v>
          </cell>
          <cell r="N19" t="str">
            <v>サバティカル（荒井）</v>
          </cell>
          <cell r="O19" t="str">
            <v>11</v>
          </cell>
          <cell r="P19">
            <v>1050401</v>
          </cell>
          <cell r="Q19" t="str">
            <v>人）非常勤教員人件費共通</v>
          </cell>
          <cell r="R19" t="str">
            <v>1B1</v>
          </cell>
          <cell r="S19" t="str">
            <v>202-0005</v>
          </cell>
          <cell r="T19" t="str">
            <v>東京都西東京市住吉町３－１０－２５－９０３</v>
          </cell>
          <cell r="V19">
            <v>2032</v>
          </cell>
          <cell r="W19" t="str">
            <v>榎木ー朝霞台ー池袋―新宿ー南大沢</v>
          </cell>
          <cell r="Y19">
            <v>43867</v>
          </cell>
          <cell r="Z19">
            <v>2637</v>
          </cell>
          <cell r="AA19">
            <v>43867</v>
          </cell>
          <cell r="AB19" t="str">
            <v>済</v>
          </cell>
          <cell r="AC19">
            <v>43893</v>
          </cell>
          <cell r="AD19" t="str">
            <v>○</v>
          </cell>
          <cell r="AE19">
            <v>3084</v>
          </cell>
          <cell r="AF19">
            <v>43906</v>
          </cell>
          <cell r="AG19" t="str">
            <v>h-ariyoshi@fujitecom.co.jp</v>
          </cell>
          <cell r="AM19" t="str">
            <v>水・環境システム工学特論Ⅰ</v>
          </cell>
          <cell r="AN19" t="str">
            <v>前期</v>
          </cell>
          <cell r="AO19" t="str">
            <v>月曜日</v>
          </cell>
          <cell r="AP19" t="str">
            <v>2限</v>
          </cell>
          <cell r="BY19">
            <v>7</v>
          </cell>
          <cell r="BZ19" t="str">
            <v/>
          </cell>
          <cell r="CA19" t="str">
            <v/>
          </cell>
          <cell r="CB19" t="str">
            <v/>
          </cell>
          <cell r="CC19" t="str">
            <v>新規</v>
          </cell>
          <cell r="CD19" t="str">
            <v>院</v>
          </cell>
          <cell r="CE19" t="str">
            <v>荒井</v>
          </cell>
          <cell r="CF19" t="str">
            <v>352-0011</v>
          </cell>
          <cell r="CG19" t="str">
            <v>埼玉県新座市野火止8-6-16</v>
          </cell>
          <cell r="CH19" t="str">
            <v>フジテコム株式会社</v>
          </cell>
          <cell r="CI19" t="str">
            <v>技術開発グループ テクニカルフェロー兼経営企画グループ グループ長</v>
          </cell>
          <cell r="CJ19" t="str">
            <v>業務管理グループ</v>
          </cell>
          <cell r="CK19" t="str">
            <v>行川　様</v>
          </cell>
          <cell r="CM19" t="str">
            <v>代表取締役　森山慎一</v>
          </cell>
        </row>
        <row r="20">
          <cell r="A20" t="str">
            <v>13009869</v>
          </cell>
          <cell r="B20" t="str">
            <v>K19B5034</v>
          </cell>
          <cell r="C20" t="str">
            <v>基盤</v>
          </cell>
          <cell r="D20">
            <v>2</v>
          </cell>
          <cell r="E20" t="str">
            <v>飯野　成憲</v>
          </cell>
          <cell r="F20" t="str">
            <v>イイノ　シゲノリ</v>
          </cell>
          <cell r="G20" t="str">
            <v>1981.7.8</v>
          </cell>
          <cell r="H20" t="str">
            <v>男</v>
          </cell>
          <cell r="I20" t="str">
            <v>日本</v>
          </cell>
          <cell r="J20" t="str">
            <v>2020.10.1</v>
          </cell>
          <cell r="K20" t="str">
            <v>2021.3.31</v>
          </cell>
          <cell r="L20" t="str">
            <v>B</v>
          </cell>
          <cell r="M20" t="str">
            <v>大学准教授待遇  6,520円</v>
          </cell>
          <cell r="N20" t="str">
            <v>総務部人件費</v>
          </cell>
          <cell r="O20" t="str">
            <v>11</v>
          </cell>
          <cell r="P20">
            <v>1050401</v>
          </cell>
          <cell r="Q20" t="str">
            <v>人）非常勤教員人件費共通</v>
          </cell>
          <cell r="R20" t="str">
            <v>1B1</v>
          </cell>
          <cell r="S20" t="str">
            <v>963-8005</v>
          </cell>
          <cell r="T20" t="str">
            <v>福島県郡山市清水台２－７－１３</v>
          </cell>
          <cell r="U20" t="str">
            <v>ロイヤルパレス清水台８０１</v>
          </cell>
          <cell r="V20" t="str">
            <v>特別旅費</v>
          </cell>
          <cell r="W20" t="str">
            <v>三春ー郡山ー大宮ー新宿ー南大沢</v>
          </cell>
          <cell r="X20" t="str">
            <v>特別旅費（100Km以上）</v>
          </cell>
          <cell r="Y20">
            <v>43867</v>
          </cell>
          <cell r="Z20">
            <v>2637</v>
          </cell>
          <cell r="AA20">
            <v>43867</v>
          </cell>
          <cell r="AB20" t="str">
            <v>済</v>
          </cell>
          <cell r="AC20">
            <v>43893</v>
          </cell>
          <cell r="AD20" t="str">
            <v>○</v>
          </cell>
          <cell r="AE20">
            <v>3084</v>
          </cell>
          <cell r="AF20">
            <v>43906</v>
          </cell>
          <cell r="AG20" t="str">
            <v>iino.shigenori@nies.go.jp
look.like.9tkkr@gmail.com</v>
          </cell>
          <cell r="AH20" t="str">
            <v>0247-61-6114</v>
          </cell>
          <cell r="AI20" t="str">
            <v>K141</v>
          </cell>
          <cell r="AJ20" t="str">
            <v>K0141</v>
          </cell>
          <cell r="AK20">
            <v>11</v>
          </cell>
          <cell r="AL20">
            <v>110</v>
          </cell>
          <cell r="AM20" t="str">
            <v>地球環境衛生工学</v>
          </cell>
          <cell r="AN20" t="str">
            <v>後期</v>
          </cell>
          <cell r="AO20" t="str">
            <v>金曜日</v>
          </cell>
          <cell r="AP20" t="str">
            <v>4限</v>
          </cell>
          <cell r="BY20" t="str">
            <v/>
          </cell>
          <cell r="BZ20">
            <v>5</v>
          </cell>
          <cell r="CA20" t="str">
            <v/>
          </cell>
          <cell r="CB20" t="str">
            <v/>
          </cell>
          <cell r="CC20" t="str">
            <v>継続</v>
          </cell>
          <cell r="CD20" t="str">
            <v>部</v>
          </cell>
          <cell r="CE20" t="str">
            <v>荒井</v>
          </cell>
          <cell r="CF20" t="str">
            <v>963-7700</v>
          </cell>
          <cell r="CG20" t="str">
            <v xml:space="preserve">福島県田村郡三春町深作10-2 </v>
          </cell>
          <cell r="CH20" t="str">
            <v>福島県環境創造センター研究棟内 国立研究開発法人国立環境研究所</v>
          </cell>
          <cell r="CJ20" t="str">
            <v>福島支部</v>
          </cell>
          <cell r="CK20" t="str">
            <v>本人</v>
          </cell>
          <cell r="CM20" t="str">
            <v>不要</v>
          </cell>
        </row>
        <row r="21">
          <cell r="A21" t="str">
            <v>12040045</v>
          </cell>
          <cell r="B21" t="str">
            <v>K19B4985</v>
          </cell>
          <cell r="C21" t="str">
            <v>基盤</v>
          </cell>
          <cell r="D21">
            <v>2</v>
          </cell>
          <cell r="E21" t="str">
            <v>池田　学</v>
          </cell>
          <cell r="F21" t="str">
            <v>イケダ　マナブ</v>
          </cell>
          <cell r="G21" t="str">
            <v>1970.06.23</v>
          </cell>
          <cell r="H21" t="str">
            <v>男</v>
          </cell>
          <cell r="I21" t="str">
            <v>日本</v>
          </cell>
          <cell r="J21" t="str">
            <v>2020.4.1</v>
          </cell>
          <cell r="K21" t="str">
            <v>2020.9.30</v>
          </cell>
          <cell r="L21" t="str">
            <v>A</v>
          </cell>
          <cell r="M21" t="str">
            <v>大学教授待遇 7,220円</v>
          </cell>
          <cell r="N21" t="str">
            <v>総務部人件費</v>
          </cell>
          <cell r="O21" t="str">
            <v>11</v>
          </cell>
          <cell r="P21">
            <v>1050401</v>
          </cell>
          <cell r="Q21" t="str">
            <v>人）非常勤教員人件費共通</v>
          </cell>
          <cell r="R21" t="str">
            <v>1B1</v>
          </cell>
          <cell r="S21" t="str">
            <v>183-0027</v>
          </cell>
          <cell r="T21" t="str">
            <v>東京都府中市本町２－１３－４２</v>
          </cell>
          <cell r="U21" t="str">
            <v/>
          </cell>
          <cell r="V21">
            <v>1064</v>
          </cell>
          <cell r="W21" t="str">
            <v>国立ー八王子ー橋本ー南大沢</v>
          </cell>
          <cell r="Y21">
            <v>43867</v>
          </cell>
          <cell r="Z21">
            <v>2637</v>
          </cell>
          <cell r="AA21">
            <v>43867</v>
          </cell>
          <cell r="AB21" t="str">
            <v>済</v>
          </cell>
          <cell r="AC21">
            <v>43893</v>
          </cell>
          <cell r="AD21" t="str">
            <v>○</v>
          </cell>
          <cell r="AE21">
            <v>3084</v>
          </cell>
          <cell r="AF21">
            <v>43906</v>
          </cell>
          <cell r="AG21" t="str">
            <v>ikeda.manabu.14@rtri.or.jp</v>
          </cell>
          <cell r="AH21" t="str">
            <v>090-7261-5943</v>
          </cell>
          <cell r="AI21" t="str">
            <v>K134</v>
          </cell>
          <cell r="AJ21" t="str">
            <v>K0134</v>
          </cell>
          <cell r="AK21">
            <v>11</v>
          </cell>
          <cell r="AL21">
            <v>106</v>
          </cell>
          <cell r="AM21" t="str">
            <v>インフラネットワーク工学</v>
          </cell>
          <cell r="AN21" t="str">
            <v>前期</v>
          </cell>
          <cell r="AO21" t="str">
            <v>金曜日</v>
          </cell>
          <cell r="AP21" t="str">
            <v>5限</v>
          </cell>
          <cell r="BY21">
            <v>5</v>
          </cell>
          <cell r="BZ21" t="str">
            <v/>
          </cell>
          <cell r="CA21" t="str">
            <v/>
          </cell>
          <cell r="CB21" t="str">
            <v/>
          </cell>
          <cell r="CC21" t="str">
            <v>継続</v>
          </cell>
          <cell r="CD21" t="str">
            <v>部</v>
          </cell>
          <cell r="CE21" t="str">
            <v>中村</v>
          </cell>
          <cell r="CF21" t="str">
            <v>185-8540</v>
          </cell>
          <cell r="CG21" t="str">
            <v>東京都国分寺市光町２－８－３８</v>
          </cell>
          <cell r="CH21" t="str">
            <v>鉄道総合技術研究所</v>
          </cell>
          <cell r="CI21" t="str">
            <v>研究室長</v>
          </cell>
          <cell r="CJ21" t="str">
            <v>鉄道力学研究部　構造力学</v>
          </cell>
          <cell r="CK21" t="str">
            <v>人事（兼業）事務御担当者　様</v>
          </cell>
          <cell r="CM21" t="str">
            <v>理事長　熊谷則道</v>
          </cell>
        </row>
        <row r="22">
          <cell r="A22" t="str">
            <v>13013785</v>
          </cell>
          <cell r="B22" t="str">
            <v>K19B4945</v>
          </cell>
          <cell r="C22" t="str">
            <v>基盤</v>
          </cell>
          <cell r="D22">
            <v>2</v>
          </cell>
          <cell r="E22" t="str">
            <v>伊藤　雅喜</v>
          </cell>
          <cell r="F22" t="str">
            <v>イトウ　マサキ</v>
          </cell>
          <cell r="G22" t="str">
            <v>1959.10.29</v>
          </cell>
          <cell r="H22" t="str">
            <v>男</v>
          </cell>
          <cell r="I22" t="str">
            <v>日本</v>
          </cell>
          <cell r="J22" t="str">
            <v>2020.4.1</v>
          </cell>
          <cell r="K22" t="str">
            <v>2020.9.30</v>
          </cell>
          <cell r="L22" t="str">
            <v>A</v>
          </cell>
          <cell r="M22" t="str">
            <v>大学教授待遇 7,220円</v>
          </cell>
          <cell r="N22" t="str">
            <v>サバティカル（荒井）</v>
          </cell>
          <cell r="O22" t="str">
            <v>11</v>
          </cell>
          <cell r="P22">
            <v>1050401</v>
          </cell>
          <cell r="Q22" t="str">
            <v>人）非常勤教員人件費共通</v>
          </cell>
          <cell r="R22" t="str">
            <v>1B1</v>
          </cell>
          <cell r="S22" t="str">
            <v>338-0004</v>
          </cell>
          <cell r="T22" t="str">
            <v>埼玉県さいたま市中央区本町西３－１５－３－１０９</v>
          </cell>
          <cell r="V22">
            <v>1638</v>
          </cell>
          <cell r="W22" t="str">
            <v>与野本町ー新宿ー南大沢</v>
          </cell>
          <cell r="Y22">
            <v>43867</v>
          </cell>
          <cell r="Z22">
            <v>2637</v>
          </cell>
          <cell r="AA22">
            <v>43867</v>
          </cell>
          <cell r="AB22" t="str">
            <v>済</v>
          </cell>
          <cell r="AC22">
            <v>43893</v>
          </cell>
          <cell r="AD22" t="str">
            <v>○</v>
          </cell>
          <cell r="AE22">
            <v>3084</v>
          </cell>
          <cell r="AF22">
            <v>43906</v>
          </cell>
          <cell r="AG22" t="str">
            <v>itohm-wakka@aqua.biglobe.ne.jp</v>
          </cell>
          <cell r="AI22" t="str">
            <v>K167</v>
          </cell>
          <cell r="AJ22" t="str">
            <v>K0167</v>
          </cell>
          <cell r="AK22">
            <v>12</v>
          </cell>
          <cell r="AL22">
            <v>203</v>
          </cell>
          <cell r="AM22" t="str">
            <v>上下水道工学</v>
          </cell>
          <cell r="AN22" t="str">
            <v>前期</v>
          </cell>
          <cell r="AO22" t="str">
            <v>金曜日</v>
          </cell>
          <cell r="AP22" t="str">
            <v>2限</v>
          </cell>
          <cell r="BY22">
            <v>5</v>
          </cell>
          <cell r="BZ22" t="str">
            <v/>
          </cell>
          <cell r="CA22" t="str">
            <v/>
          </cell>
          <cell r="CB22" t="str">
            <v/>
          </cell>
          <cell r="CC22" t="str">
            <v>新規</v>
          </cell>
          <cell r="CD22" t="str">
            <v>部</v>
          </cell>
          <cell r="CE22" t="str">
            <v>荒井</v>
          </cell>
          <cell r="CF22" t="str">
            <v>112-0004</v>
          </cell>
          <cell r="CG22" t="str">
            <v>東京都文京区後楽2-3-28 K.I.S飯田橋ビル 7F</v>
          </cell>
          <cell r="CH22" t="str">
            <v>公益財団法人 水道技術研究センター</v>
          </cell>
          <cell r="CI22" t="str">
            <v>技術顧問（非常勤）</v>
          </cell>
          <cell r="CJ22" t="str">
            <v>不要</v>
          </cell>
          <cell r="CK22" t="str">
            <v>不要</v>
          </cell>
          <cell r="CM22" t="str">
            <v>不要</v>
          </cell>
        </row>
        <row r="23">
          <cell r="A23" t="str">
            <v>04681410</v>
          </cell>
          <cell r="B23" t="str">
            <v>K19B4986</v>
          </cell>
          <cell r="C23" t="str">
            <v>基盤</v>
          </cell>
          <cell r="D23">
            <v>2</v>
          </cell>
          <cell r="E23" t="str">
            <v>稲員　とよの</v>
          </cell>
          <cell r="F23" t="str">
            <v>イナカズ　トヨノ</v>
          </cell>
          <cell r="G23" t="str">
            <v>1952.01.31</v>
          </cell>
          <cell r="H23" t="str">
            <v>女</v>
          </cell>
          <cell r="I23" t="str">
            <v>日本</v>
          </cell>
          <cell r="J23" t="str">
            <v>2020.4.1</v>
          </cell>
          <cell r="K23" t="str">
            <v>2020.9.30</v>
          </cell>
          <cell r="L23" t="str">
            <v>A</v>
          </cell>
          <cell r="M23" t="str">
            <v>大学教授待遇 7,220円</v>
          </cell>
          <cell r="N23" t="str">
            <v>サバティカル（荒井）</v>
          </cell>
          <cell r="O23" t="str">
            <v>11</v>
          </cell>
          <cell r="P23">
            <v>1050401</v>
          </cell>
          <cell r="Q23" t="str">
            <v>人）非常勤教員人件費共通</v>
          </cell>
          <cell r="R23" t="str">
            <v>1B1</v>
          </cell>
          <cell r="S23" t="str">
            <v>★252-0302</v>
          </cell>
          <cell r="T23" t="str">
            <v>神奈川県相模原市南区上鶴間１－３０－８</v>
          </cell>
          <cell r="V23">
            <v>964</v>
          </cell>
          <cell r="W23" t="str">
            <v>相模大野ー町田―橋本ー南大沢</v>
          </cell>
          <cell r="Y23">
            <v>43867</v>
          </cell>
          <cell r="Z23">
            <v>2637</v>
          </cell>
          <cell r="AA23">
            <v>43867</v>
          </cell>
          <cell r="AB23" t="str">
            <v>済</v>
          </cell>
          <cell r="AC23">
            <v>43893</v>
          </cell>
          <cell r="AD23" t="str">
            <v>○</v>
          </cell>
          <cell r="AE23">
            <v>3084</v>
          </cell>
          <cell r="AF23">
            <v>43906</v>
          </cell>
          <cell r="AG23" t="str">
            <v>inakazu@tmu.ac.jp</v>
          </cell>
          <cell r="AH23" t="str">
            <v>042-815-3315</v>
          </cell>
          <cell r="AI23" t="str">
            <v>K167</v>
          </cell>
          <cell r="AJ23" t="str">
            <v>K0167</v>
          </cell>
          <cell r="AK23">
            <v>12</v>
          </cell>
          <cell r="AL23">
            <v>203</v>
          </cell>
          <cell r="AM23" t="str">
            <v>上下水道工学</v>
          </cell>
          <cell r="AN23" t="str">
            <v>前期</v>
          </cell>
          <cell r="AO23" t="str">
            <v>金曜日</v>
          </cell>
          <cell r="AP23" t="str">
            <v>2限</v>
          </cell>
          <cell r="BY23">
            <v>3</v>
          </cell>
          <cell r="BZ23" t="str">
            <v/>
          </cell>
          <cell r="CA23" t="str">
            <v/>
          </cell>
          <cell r="CB23" t="str">
            <v/>
          </cell>
          <cell r="CC23" t="str">
            <v>継続</v>
          </cell>
          <cell r="CD23" t="str">
            <v>部</v>
          </cell>
          <cell r="CE23" t="str">
            <v>荒井</v>
          </cell>
          <cell r="CH23" t="str">
            <v>首都大学東京</v>
          </cell>
          <cell r="CI23" t="str">
            <v>特任教授</v>
          </cell>
          <cell r="CM23" t="str">
            <v>不要</v>
          </cell>
        </row>
        <row r="24">
          <cell r="A24" t="str">
            <v>13014978</v>
          </cell>
          <cell r="B24" t="str">
            <v>K19B5053</v>
          </cell>
          <cell r="C24" t="str">
            <v>基盤</v>
          </cell>
          <cell r="D24">
            <v>2</v>
          </cell>
          <cell r="E24" t="str">
            <v>岩下　慎吾</v>
          </cell>
          <cell r="F24" t="str">
            <v>イワシタ　シンゴ</v>
          </cell>
          <cell r="G24">
            <v>33571</v>
          </cell>
          <cell r="H24" t="str">
            <v>男</v>
          </cell>
          <cell r="I24" t="str">
            <v>日本</v>
          </cell>
          <cell r="J24" t="str">
            <v>2020.4.1</v>
          </cell>
          <cell r="K24" t="str">
            <v>2020.9.30</v>
          </cell>
          <cell r="L24" t="str">
            <v>C</v>
          </cell>
          <cell r="M24" t="str">
            <v>大学講師待遇 5,920円</v>
          </cell>
          <cell r="N24" t="str">
            <v>総務部人件費</v>
          </cell>
          <cell r="O24" t="str">
            <v>11</v>
          </cell>
          <cell r="P24">
            <v>1050401</v>
          </cell>
          <cell r="Q24" t="str">
            <v>人）非常勤教員人件費共通</v>
          </cell>
          <cell r="R24" t="str">
            <v>1B1</v>
          </cell>
          <cell r="S24" t="str">
            <v>206-0804</v>
          </cell>
          <cell r="T24" t="str">
            <v>東京都稲城市百村２１１０－３</v>
          </cell>
          <cell r="V24">
            <v>398</v>
          </cell>
          <cell r="W24" t="str">
            <v>稲城ー南大沢</v>
          </cell>
          <cell r="Y24">
            <v>43896</v>
          </cell>
          <cell r="Z24">
            <v>2950</v>
          </cell>
          <cell r="AA24">
            <v>43896</v>
          </cell>
          <cell r="AB24" t="str">
            <v>済</v>
          </cell>
          <cell r="AC24">
            <v>43899</v>
          </cell>
          <cell r="AD24" t="str">
            <v>○</v>
          </cell>
          <cell r="AE24">
            <v>3084</v>
          </cell>
          <cell r="AF24">
            <v>43906</v>
          </cell>
          <cell r="AG24" t="str">
            <v>iwashita-shingo1@ed.tmu.ac.jp</v>
          </cell>
          <cell r="AH24" t="str">
            <v>042-370-7703</v>
          </cell>
          <cell r="AM24" t="str">
            <v>構造・応用力学演習</v>
          </cell>
          <cell r="AN24" t="str">
            <v>前期</v>
          </cell>
          <cell r="AO24" t="str">
            <v>月曜日</v>
          </cell>
          <cell r="AP24" t="str">
            <v>4限</v>
          </cell>
          <cell r="BY24">
            <v>15</v>
          </cell>
          <cell r="BZ24" t="str">
            <v/>
          </cell>
          <cell r="CA24" t="str">
            <v/>
          </cell>
          <cell r="CB24" t="str">
            <v/>
          </cell>
          <cell r="CC24" t="str">
            <v>新規</v>
          </cell>
          <cell r="CD24" t="str">
            <v>部</v>
          </cell>
          <cell r="CE24" t="str">
            <v>砂金伸治</v>
          </cell>
          <cell r="CG24" t="str">
            <v>首都大学東京</v>
          </cell>
          <cell r="CH24" t="str">
            <v>博士研究員</v>
          </cell>
          <cell r="CM24" t="str">
            <v>不要</v>
          </cell>
        </row>
        <row r="25">
          <cell r="A25" t="str">
            <v>13009877</v>
          </cell>
          <cell r="B25" t="str">
            <v>K21B0112</v>
          </cell>
          <cell r="C25" t="str">
            <v>基盤</v>
          </cell>
          <cell r="D25">
            <v>2</v>
          </cell>
          <cell r="E25" t="str">
            <v>上野　広行</v>
          </cell>
          <cell r="F25" t="str">
            <v>ウエノ　ヒロユキ</v>
          </cell>
          <cell r="G25" t="str">
            <v>1967.03.29</v>
          </cell>
          <cell r="H25" t="str">
            <v>男</v>
          </cell>
          <cell r="I25" t="str">
            <v>日本</v>
          </cell>
          <cell r="J25" t="str">
            <v>2020.10.1</v>
          </cell>
          <cell r="K25" t="str">
            <v>2021.3.31</v>
          </cell>
          <cell r="L25" t="str">
            <v>D</v>
          </cell>
          <cell r="M25" t="str">
            <v>無報酬</v>
          </cell>
          <cell r="N25" t="str">
            <v>総務部人件費</v>
          </cell>
          <cell r="O25" t="str">
            <v>11</v>
          </cell>
          <cell r="P25">
            <v>1050401</v>
          </cell>
          <cell r="Q25" t="str">
            <v>人）非常勤教員人件費共通</v>
          </cell>
          <cell r="R25" t="str">
            <v>1B1</v>
          </cell>
          <cell r="S25" t="str">
            <v>177-0053</v>
          </cell>
          <cell r="T25" t="str">
            <v>東京都練馬区関町南２－２９－４</v>
          </cell>
          <cell r="V25">
            <v>1306</v>
          </cell>
          <cell r="W25" t="str">
            <v>東陽町－九段下－新宿－南大沢</v>
          </cell>
          <cell r="Y25">
            <v>43867</v>
          </cell>
          <cell r="Z25">
            <v>2637</v>
          </cell>
          <cell r="AA25">
            <v>43867</v>
          </cell>
          <cell r="AB25" t="str">
            <v>済</v>
          </cell>
          <cell r="AC25">
            <v>43893</v>
          </cell>
          <cell r="AD25" t="str">
            <v>○</v>
          </cell>
          <cell r="AE25">
            <v>3084</v>
          </cell>
          <cell r="AF25">
            <v>43906</v>
          </cell>
          <cell r="AG25" t="str">
            <v>ueno-h@tokyokankyo.jp</v>
          </cell>
          <cell r="AI25" t="str">
            <v>K211</v>
          </cell>
          <cell r="AJ25" t="str">
            <v>K0211</v>
          </cell>
          <cell r="AK25">
            <v>11</v>
          </cell>
          <cell r="AL25">
            <v>306</v>
          </cell>
          <cell r="AM25" t="str">
            <v>土木環境法規</v>
          </cell>
          <cell r="AN25" t="str">
            <v>後期</v>
          </cell>
          <cell r="AO25" t="str">
            <v>火曜日</v>
          </cell>
          <cell r="AP25" t="str">
            <v>5限</v>
          </cell>
          <cell r="BY25" t="str">
            <v/>
          </cell>
          <cell r="BZ25">
            <v>7</v>
          </cell>
          <cell r="CA25" t="str">
            <v/>
          </cell>
          <cell r="CB25" t="str">
            <v/>
          </cell>
          <cell r="CC25" t="str">
            <v>継続</v>
          </cell>
          <cell r="CD25" t="str">
            <v>部</v>
          </cell>
          <cell r="CE25" t="str">
            <v>上野</v>
          </cell>
          <cell r="CF25" t="str">
            <v>136-0075</v>
          </cell>
          <cell r="CG25" t="str">
            <v>東京都江東区新砂1-7-5</v>
          </cell>
          <cell r="CH25" t="str">
            <v>公益財団法人東京都環境公社　東京都環境科学研究所</v>
          </cell>
          <cell r="CI25" t="str">
            <v>環境資源研究科長</v>
          </cell>
          <cell r="CJ25" t="str">
            <v>研究調整課</v>
          </cell>
          <cell r="CK25" t="str">
            <v>庶務係　兼業事務御担当者 様</v>
          </cell>
          <cell r="CM25" t="str">
            <v>所長　中村　豊</v>
          </cell>
        </row>
        <row r="26">
          <cell r="A26" t="str">
            <v>13001931</v>
          </cell>
          <cell r="B26" t="str">
            <v>K21B0116</v>
          </cell>
          <cell r="C26" t="str">
            <v>基盤</v>
          </cell>
          <cell r="D26">
            <v>2</v>
          </cell>
          <cell r="E26" t="str">
            <v>及川　智</v>
          </cell>
          <cell r="F26" t="str">
            <v>オイカワ　トモ</v>
          </cell>
          <cell r="G26" t="str">
            <v>1972.06.29</v>
          </cell>
          <cell r="H26" t="str">
            <v>男</v>
          </cell>
          <cell r="I26" t="str">
            <v>日本</v>
          </cell>
          <cell r="J26" t="str">
            <v>2020.10.1</v>
          </cell>
          <cell r="K26" t="str">
            <v>2021.3.31</v>
          </cell>
          <cell r="L26" t="str">
            <v>D</v>
          </cell>
          <cell r="M26" t="str">
            <v>無報酬</v>
          </cell>
          <cell r="N26" t="str">
            <v>総務部人件費</v>
          </cell>
          <cell r="O26" t="str">
            <v>11</v>
          </cell>
          <cell r="P26">
            <v>1050401</v>
          </cell>
          <cell r="Q26" t="str">
            <v>人）非常勤教員人件費共通</v>
          </cell>
          <cell r="R26" t="str">
            <v>1B1</v>
          </cell>
          <cell r="S26" t="str">
            <v>165-0022</v>
          </cell>
          <cell r="T26" t="str">
            <v>東京都中野区江古田３－１４－１３</v>
          </cell>
          <cell r="U26">
            <v>-329</v>
          </cell>
          <cell r="V26">
            <v>1132</v>
          </cell>
          <cell r="W26" t="str">
            <v>南千住－新宿－南大沢</v>
          </cell>
          <cell r="Y26">
            <v>43867</v>
          </cell>
          <cell r="Z26">
            <v>2637</v>
          </cell>
          <cell r="AA26">
            <v>43867</v>
          </cell>
          <cell r="AB26" t="str">
            <v>済</v>
          </cell>
          <cell r="AC26">
            <v>43893</v>
          </cell>
          <cell r="AD26" t="str">
            <v>○</v>
          </cell>
          <cell r="AE26">
            <v>3084</v>
          </cell>
          <cell r="AF26">
            <v>43906</v>
          </cell>
          <cell r="AG26" t="str">
            <v>oikawa_tomo@me.com</v>
          </cell>
          <cell r="AH26" t="str">
            <v>03-3386-8433</v>
          </cell>
          <cell r="AM26" t="str">
            <v>環境システム特講</v>
          </cell>
          <cell r="AN26" t="str">
            <v>後期</v>
          </cell>
          <cell r="AO26" t="str">
            <v>金曜日</v>
          </cell>
          <cell r="AP26" t="str">
            <v>4限</v>
          </cell>
          <cell r="BY26" t="str">
            <v/>
          </cell>
          <cell r="BZ26">
            <v>5</v>
          </cell>
          <cell r="CA26" t="str">
            <v/>
          </cell>
          <cell r="CB26" t="str">
            <v/>
          </cell>
          <cell r="CC26" t="str">
            <v>継続</v>
          </cell>
          <cell r="CD26" t="str">
            <v>院</v>
          </cell>
          <cell r="CE26" t="str">
            <v>荒井</v>
          </cell>
          <cell r="CF26" t="str">
            <v>116-0003</v>
          </cell>
          <cell r="CG26" t="str">
            <v>東京都荒川区南千住6-40-1</v>
          </cell>
          <cell r="CH26" t="str">
            <v>東京都水道局</v>
          </cell>
          <cell r="CI26" t="str">
            <v>課長</v>
          </cell>
          <cell r="CJ26" t="str">
            <v>東部第二支所　荒川営業所　給水課</v>
          </cell>
          <cell r="CK26" t="str">
            <v>庶務課　庶務担当　御中</v>
          </cell>
          <cell r="CM26" t="str">
            <v>水道局長　中嶋　正宏</v>
          </cell>
        </row>
        <row r="27">
          <cell r="A27" t="str">
            <v>13007815</v>
          </cell>
          <cell r="B27" t="str">
            <v>K19B5901</v>
          </cell>
          <cell r="C27" t="str">
            <v>基盤</v>
          </cell>
          <cell r="D27">
            <v>2</v>
          </cell>
          <cell r="E27" t="str">
            <v>大竹　省吾</v>
          </cell>
          <cell r="F27" t="str">
            <v>オオタケ　ショウゴ</v>
          </cell>
          <cell r="G27" t="str">
            <v>1962.01.05</v>
          </cell>
          <cell r="H27" t="str">
            <v>男</v>
          </cell>
          <cell r="I27" t="str">
            <v>日本</v>
          </cell>
          <cell r="J27" t="str">
            <v>2020.10.1</v>
          </cell>
          <cell r="K27" t="str">
            <v>2021.3.31</v>
          </cell>
          <cell r="L27" t="str">
            <v>A</v>
          </cell>
          <cell r="M27" t="str">
            <v>大学教授待遇 7,220円</v>
          </cell>
          <cell r="N27" t="str">
            <v>総務部人件費</v>
          </cell>
          <cell r="O27" t="str">
            <v>11</v>
          </cell>
          <cell r="P27">
            <v>1050401</v>
          </cell>
          <cell r="Q27" t="str">
            <v>人）非常勤教員人件費共通</v>
          </cell>
          <cell r="R27" t="str">
            <v>1B1</v>
          </cell>
          <cell r="S27" t="str">
            <v>225-0005</v>
          </cell>
          <cell r="T27" t="str">
            <v>神奈川県横浜市青葉区荏子田２－９－４６</v>
          </cell>
          <cell r="V27">
            <v>1048</v>
          </cell>
          <cell r="W27" t="str">
            <v>西新宿5丁目ー新宿ー南大沢</v>
          </cell>
          <cell r="Y27">
            <v>44049</v>
          </cell>
          <cell r="Z27">
            <v>633</v>
          </cell>
          <cell r="AA27">
            <v>44049</v>
          </cell>
          <cell r="AB27" t="str">
            <v>済</v>
          </cell>
          <cell r="AC27">
            <v>44063</v>
          </cell>
          <cell r="AD27" t="str">
            <v>○</v>
          </cell>
          <cell r="AE27">
            <v>805</v>
          </cell>
          <cell r="AF27">
            <v>44089</v>
          </cell>
          <cell r="AG27" t="str">
            <v>ohtake@oriconsul.com</v>
          </cell>
          <cell r="AH27" t="str">
            <v>045-901-8219</v>
          </cell>
          <cell r="AM27" t="str">
            <v>社会基盤特講（土木構造物の計画・設計論）</v>
          </cell>
          <cell r="AN27" t="str">
            <v>後期集中</v>
          </cell>
          <cell r="AO27" t="str">
            <v>土曜日</v>
          </cell>
          <cell r="AP27" t="str">
            <v>3･4(首都大)</v>
          </cell>
          <cell r="BY27" t="str">
            <v/>
          </cell>
          <cell r="CA27" t="str">
            <v/>
          </cell>
          <cell r="CB27">
            <v>4</v>
          </cell>
          <cell r="CC27" t="str">
            <v>継続</v>
          </cell>
          <cell r="CD27" t="str">
            <v>院</v>
          </cell>
          <cell r="CE27" t="str">
            <v>中村</v>
          </cell>
          <cell r="CF27" t="str">
            <v>151-0071</v>
          </cell>
          <cell r="CG27" t="str">
            <v>東京都渋谷区本町3-12-1住友不動産西新宿ビル6号館</v>
          </cell>
          <cell r="CH27" t="str">
            <v>株式会社オリエンタルコンサルタンツ</v>
          </cell>
          <cell r="CI27" t="str">
            <v>構造部次長</v>
          </cell>
          <cell r="CJ27" t="str">
            <v>関東支店構造部</v>
          </cell>
          <cell r="CK27" t="str">
            <v>大竹省吾　様</v>
          </cell>
          <cell r="CM27" t="str">
            <v>野崎秀則（社長）</v>
          </cell>
        </row>
        <row r="28">
          <cell r="A28" t="str">
            <v>13002031</v>
          </cell>
          <cell r="B28" t="str">
            <v>K21B0113</v>
          </cell>
          <cell r="C28" t="str">
            <v>基盤</v>
          </cell>
          <cell r="D28">
            <v>2</v>
          </cell>
          <cell r="E28" t="str">
            <v>大津　敏郎</v>
          </cell>
          <cell r="F28" t="str">
            <v>オオツ　トシロウ</v>
          </cell>
          <cell r="G28" t="str">
            <v>1965.11.12</v>
          </cell>
          <cell r="H28" t="str">
            <v>男</v>
          </cell>
          <cell r="I28" t="str">
            <v>日本</v>
          </cell>
          <cell r="J28" t="str">
            <v>2020.4.1</v>
          </cell>
          <cell r="K28" t="str">
            <v>2020.9.30</v>
          </cell>
          <cell r="L28" t="str">
            <v>D</v>
          </cell>
          <cell r="M28" t="str">
            <v>無報酬</v>
          </cell>
          <cell r="N28" t="str">
            <v>総務部人件費</v>
          </cell>
          <cell r="O28" t="str">
            <v>11</v>
          </cell>
          <cell r="P28">
            <v>1050401</v>
          </cell>
          <cell r="Q28" t="str">
            <v>人）非常勤教員人件費共通</v>
          </cell>
          <cell r="R28" t="str">
            <v>1B1</v>
          </cell>
          <cell r="S28" t="str">
            <v>270-2261</v>
          </cell>
          <cell r="T28" t="str">
            <v>千葉県松戸市常盤平７－２９－１１</v>
          </cell>
          <cell r="U28" t="str">
            <v/>
          </cell>
          <cell r="V28">
            <v>2036</v>
          </cell>
          <cell r="W28" t="str">
            <v>岩槻－大宮－新宿－南大沢</v>
          </cell>
          <cell r="Y28">
            <v>43867</v>
          </cell>
          <cell r="Z28">
            <v>2637</v>
          </cell>
          <cell r="AA28">
            <v>43867</v>
          </cell>
          <cell r="AB28" t="str">
            <v>済</v>
          </cell>
          <cell r="AC28">
            <v>43893</v>
          </cell>
          <cell r="AD28" t="str">
            <v>○</v>
          </cell>
          <cell r="AE28">
            <v>3084</v>
          </cell>
          <cell r="AF28">
            <v>43906</v>
          </cell>
          <cell r="AG28" t="str">
            <v>t.otsu.aa@e-nexco.co.jp</v>
          </cell>
          <cell r="AH28" t="str">
            <v>048-749-0604</v>
          </cell>
          <cell r="AI28" t="str">
            <v>K032</v>
          </cell>
          <cell r="AJ28" t="str">
            <v>K0032</v>
          </cell>
          <cell r="AK28">
            <v>12</v>
          </cell>
          <cell r="AL28">
            <v>103</v>
          </cell>
          <cell r="AM28" t="str">
            <v>建設マネジメント</v>
          </cell>
          <cell r="AN28" t="str">
            <v>前期</v>
          </cell>
          <cell r="AO28" t="str">
            <v>水曜日</v>
          </cell>
          <cell r="AP28" t="str">
            <v>4限</v>
          </cell>
          <cell r="BY28">
            <v>15</v>
          </cell>
          <cell r="BZ28" t="str">
            <v/>
          </cell>
          <cell r="CA28" t="str">
            <v/>
          </cell>
          <cell r="CB28" t="str">
            <v/>
          </cell>
          <cell r="CC28" t="str">
            <v>継続</v>
          </cell>
          <cell r="CD28" t="str">
            <v>部</v>
          </cell>
          <cell r="CE28" t="str">
            <v>石倉</v>
          </cell>
          <cell r="CF28" t="str">
            <v>339-0056</v>
          </cell>
          <cell r="CG28" t="str">
            <v>埼玉県さいたま市岩槻区加倉260　NEXCO東日本総合技術センター2F</v>
          </cell>
          <cell r="CH28" t="str">
            <v>東日本高速道路株式会社</v>
          </cell>
          <cell r="CI28" t="str">
            <v>技術研修企画チームリーダー</v>
          </cell>
          <cell r="CK28" t="str">
            <v>人事（兼業）事務御担当者　様</v>
          </cell>
          <cell r="CM28" t="str">
            <v>代表取締役社長　小畠　徹</v>
          </cell>
        </row>
        <row r="29">
          <cell r="A29" t="str">
            <v>13002821</v>
          </cell>
          <cell r="B29" t="str">
            <v>K19B4987</v>
          </cell>
          <cell r="C29" t="str">
            <v>基盤</v>
          </cell>
          <cell r="D29">
            <v>2</v>
          </cell>
          <cell r="E29" t="str">
            <v>大橋　真</v>
          </cell>
          <cell r="F29" t="str">
            <v>オオハシ　マコト</v>
          </cell>
          <cell r="G29" t="str">
            <v>1960.11.21</v>
          </cell>
          <cell r="H29" t="str">
            <v>男</v>
          </cell>
          <cell r="I29" t="str">
            <v>日本</v>
          </cell>
          <cell r="J29" t="str">
            <v>2020.4.1</v>
          </cell>
          <cell r="K29" t="str">
            <v>2020.9.30</v>
          </cell>
          <cell r="L29" t="str">
            <v>A</v>
          </cell>
          <cell r="M29" t="str">
            <v>大学教授待遇 7,220円</v>
          </cell>
          <cell r="N29" t="str">
            <v>総務部人件費</v>
          </cell>
          <cell r="O29" t="str">
            <v>11</v>
          </cell>
          <cell r="P29">
            <v>1050401</v>
          </cell>
          <cell r="Q29" t="str">
            <v>人）非常勤教員人件費共通</v>
          </cell>
          <cell r="R29" t="str">
            <v>1B1</v>
          </cell>
          <cell r="S29" t="str">
            <v>166-0001</v>
          </cell>
          <cell r="T29" t="str">
            <v>東京都杉並区阿佐ヶ谷北１－８－２０</v>
          </cell>
          <cell r="U29" t="str">
            <v/>
          </cell>
          <cell r="V29">
            <v>692</v>
          </cell>
          <cell r="W29" t="str">
            <v>新百合ヶ丘－小田急永山－京王永山－南大沢</v>
          </cell>
          <cell r="Y29">
            <v>43867</v>
          </cell>
          <cell r="Z29">
            <v>2637</v>
          </cell>
          <cell r="AA29">
            <v>43867</v>
          </cell>
          <cell r="AB29" t="str">
            <v>済</v>
          </cell>
          <cell r="AC29">
            <v>43893</v>
          </cell>
          <cell r="AD29" t="str">
            <v>○</v>
          </cell>
          <cell r="AE29">
            <v>3084</v>
          </cell>
          <cell r="AF29">
            <v>43906</v>
          </cell>
          <cell r="AG29" t="str">
            <v>mkt.ohashi@ajiko.co.jp
mkt1121.7@gmail.com</v>
          </cell>
          <cell r="AH29" t="str">
            <v>03-3310-3537</v>
          </cell>
          <cell r="AI29" t="str">
            <v>K114</v>
          </cell>
          <cell r="AJ29" t="str">
            <v>K0114</v>
          </cell>
          <cell r="AK29">
            <v>12</v>
          </cell>
          <cell r="AL29">
            <v>104</v>
          </cell>
          <cell r="AM29" t="str">
            <v xml:space="preserve">測量学 </v>
          </cell>
          <cell r="AN29" t="str">
            <v>前期</v>
          </cell>
          <cell r="AO29" t="str">
            <v>水曜日</v>
          </cell>
          <cell r="AP29" t="str">
            <v>5限</v>
          </cell>
          <cell r="AR29" t="str">
            <v>K183</v>
          </cell>
          <cell r="AS29" t="str">
            <v>K0183</v>
          </cell>
          <cell r="AV29" t="str">
            <v>測量学実習</v>
          </cell>
          <cell r="AW29" t="str">
            <v>夏季集中</v>
          </cell>
          <cell r="BY29">
            <v>14</v>
          </cell>
          <cell r="BZ29" t="str">
            <v/>
          </cell>
          <cell r="CA29" t="str">
            <v/>
          </cell>
          <cell r="CB29">
            <v>15</v>
          </cell>
          <cell r="CC29" t="str">
            <v>継続</v>
          </cell>
          <cell r="CD29" t="str">
            <v>部</v>
          </cell>
          <cell r="CE29" t="str">
            <v>横山</v>
          </cell>
          <cell r="CF29" t="str">
            <v>215-0004</v>
          </cell>
          <cell r="CG29" t="str">
            <v>神奈川県川崎市麻生区万福寺1-2-2　新百合21ビル</v>
          </cell>
          <cell r="CH29" t="str">
            <v>アジア航測株式会社</v>
          </cell>
          <cell r="CI29" t="str">
            <v>高度専門職</v>
          </cell>
          <cell r="CJ29" t="str">
            <v>先端技術研究所</v>
          </cell>
          <cell r="CK29" t="str">
            <v>大橋　真　様</v>
          </cell>
          <cell r="CM29" t="str">
            <v>所長　水上幸治</v>
          </cell>
        </row>
        <row r="30">
          <cell r="A30">
            <v>13015371</v>
          </cell>
          <cell r="B30" t="str">
            <v>K21B0128</v>
          </cell>
          <cell r="C30" t="str">
            <v>基盤</v>
          </cell>
          <cell r="D30">
            <v>2</v>
          </cell>
          <cell r="E30" t="str">
            <v>小野　満基</v>
          </cell>
          <cell r="F30" t="str">
            <v>オノ　ミツモト</v>
          </cell>
          <cell r="G30" t="str">
            <v xml:space="preserve">1965.09.20 </v>
          </cell>
          <cell r="H30" t="str">
            <v>男</v>
          </cell>
          <cell r="I30" t="str">
            <v>日本</v>
          </cell>
          <cell r="J30" t="str">
            <v>2020.10.1</v>
          </cell>
          <cell r="K30" t="str">
            <v>2021.3.31</v>
          </cell>
          <cell r="L30" t="str">
            <v>D</v>
          </cell>
          <cell r="M30" t="str">
            <v>無報酬</v>
          </cell>
          <cell r="N30" t="str">
            <v>総務部人件費</v>
          </cell>
          <cell r="O30" t="str">
            <v>11</v>
          </cell>
          <cell r="P30">
            <v>1050401</v>
          </cell>
          <cell r="Q30" t="str">
            <v>人）非常勤教員人件費共通</v>
          </cell>
          <cell r="R30" t="str">
            <v>1B1</v>
          </cell>
          <cell r="S30" t="str">
            <v>272-0134</v>
          </cell>
          <cell r="T30" t="str">
            <v>千葉県市川市入船１１－１９－４０２</v>
          </cell>
          <cell r="V30">
            <v>1306</v>
          </cell>
          <cell r="W30" t="str">
            <v>南砂町－九段下－新宿ー南大沢</v>
          </cell>
          <cell r="Y30">
            <v>44049</v>
          </cell>
          <cell r="Z30">
            <v>633</v>
          </cell>
          <cell r="AA30">
            <v>44049</v>
          </cell>
          <cell r="AB30" t="str">
            <v>済</v>
          </cell>
          <cell r="AC30">
            <v>44063</v>
          </cell>
          <cell r="AD30" t="str">
            <v>○</v>
          </cell>
          <cell r="AE30">
            <v>805</v>
          </cell>
          <cell r="AF30">
            <v>44089</v>
          </cell>
          <cell r="AG30" t="str">
            <v>Mitsumoto_Ono@member.metro.tokyo.jp</v>
          </cell>
          <cell r="AH30" t="str">
            <v>070-6441-3122</v>
          </cell>
          <cell r="AI30" t="str">
            <v>K211</v>
          </cell>
          <cell r="AJ30" t="str">
            <v>K0211</v>
          </cell>
          <cell r="AK30">
            <v>11</v>
          </cell>
          <cell r="AL30">
            <v>306</v>
          </cell>
          <cell r="AM30" t="str">
            <v>土木環境法規</v>
          </cell>
          <cell r="AN30" t="str">
            <v>後期</v>
          </cell>
          <cell r="AO30" t="str">
            <v>火曜日</v>
          </cell>
          <cell r="AP30" t="str">
            <v>5限</v>
          </cell>
          <cell r="BY30" t="str">
            <v/>
          </cell>
          <cell r="BZ30">
            <v>7</v>
          </cell>
          <cell r="CA30" t="str">
            <v/>
          </cell>
          <cell r="CB30" t="str">
            <v/>
          </cell>
          <cell r="CC30" t="str">
            <v>新規</v>
          </cell>
          <cell r="CD30" t="str">
            <v>部</v>
          </cell>
          <cell r="CE30" t="str">
            <v>上野</v>
          </cell>
          <cell r="CF30" t="str">
            <v>136-0075</v>
          </cell>
          <cell r="CG30" t="str">
            <v>東京都江東区新砂一丁目９番１５号</v>
          </cell>
          <cell r="CH30" t="str">
            <v>東京都土木技術支援・人材センター</v>
          </cell>
          <cell r="CI30" t="str">
            <v>技術支援課長</v>
          </cell>
          <cell r="CJ30" t="str">
            <v>土木技術支援・人材育成センター</v>
          </cell>
          <cell r="CK30" t="str">
            <v>技術支援課 管理担当者　様</v>
          </cell>
          <cell r="CM30" t="str">
            <v>所長　 加藤直宣</v>
          </cell>
        </row>
        <row r="31">
          <cell r="A31" t="str">
            <v>12040037</v>
          </cell>
          <cell r="B31" t="str">
            <v>K19B4988</v>
          </cell>
          <cell r="C31" t="str">
            <v>基盤</v>
          </cell>
          <cell r="D31">
            <v>2</v>
          </cell>
          <cell r="E31" t="str">
            <v>小野田　滋</v>
          </cell>
          <cell r="F31" t="str">
            <v>オノダ　シゲル</v>
          </cell>
          <cell r="G31" t="str">
            <v>1957.02.13</v>
          </cell>
          <cell r="H31" t="str">
            <v>男</v>
          </cell>
          <cell r="I31" t="str">
            <v>日本</v>
          </cell>
          <cell r="J31" t="str">
            <v>2020.4.1</v>
          </cell>
          <cell r="K31" t="str">
            <v>2020.9.30</v>
          </cell>
          <cell r="L31" t="str">
            <v>A</v>
          </cell>
          <cell r="M31" t="str">
            <v>大学教授待遇 7,220円</v>
          </cell>
          <cell r="N31" t="str">
            <v>総務部人件費</v>
          </cell>
          <cell r="O31" t="str">
            <v>11</v>
          </cell>
          <cell r="P31">
            <v>1050401</v>
          </cell>
          <cell r="Q31" t="str">
            <v>人）非常勤教員人件費共通</v>
          </cell>
          <cell r="R31" t="str">
            <v>1B1</v>
          </cell>
          <cell r="S31" t="str">
            <v>114-0015</v>
          </cell>
          <cell r="T31" t="str">
            <v>東京都北区中里３－２４－２</v>
          </cell>
          <cell r="U31" t="str">
            <v>駒込ガーデンテラスＥ－５</v>
          </cell>
          <cell r="V31">
            <v>1064</v>
          </cell>
          <cell r="W31" t="str">
            <v>国立ー八王子ー橋本ー南大沢</v>
          </cell>
          <cell r="Y31">
            <v>43867</v>
          </cell>
          <cell r="Z31">
            <v>2637</v>
          </cell>
          <cell r="AA31">
            <v>43867</v>
          </cell>
          <cell r="AB31" t="str">
            <v>済</v>
          </cell>
          <cell r="AC31">
            <v>43893</v>
          </cell>
          <cell r="AD31" t="str">
            <v>○</v>
          </cell>
          <cell r="AE31">
            <v>3084</v>
          </cell>
          <cell r="AF31">
            <v>43906</v>
          </cell>
          <cell r="AG31" t="str">
            <v>onodasgr@gmail.com</v>
          </cell>
          <cell r="AH31" t="str">
            <v>090-3598-6716</v>
          </cell>
          <cell r="AI31" t="str">
            <v>K134</v>
          </cell>
          <cell r="AJ31" t="str">
            <v>K0134</v>
          </cell>
          <cell r="AK31">
            <v>11</v>
          </cell>
          <cell r="AL31">
            <v>106</v>
          </cell>
          <cell r="AM31" t="str">
            <v>インフラネットワーク工学</v>
          </cell>
          <cell r="AN31" t="str">
            <v>前期</v>
          </cell>
          <cell r="AO31" t="str">
            <v>金曜日</v>
          </cell>
          <cell r="AP31" t="str">
            <v>5限</v>
          </cell>
          <cell r="BY31">
            <v>6</v>
          </cell>
          <cell r="BZ31" t="str">
            <v/>
          </cell>
          <cell r="CA31" t="str">
            <v/>
          </cell>
          <cell r="CB31" t="str">
            <v/>
          </cell>
          <cell r="CC31" t="str">
            <v>継続</v>
          </cell>
          <cell r="CD31" t="str">
            <v>部</v>
          </cell>
          <cell r="CE31" t="str">
            <v>中村</v>
          </cell>
          <cell r="CF31" t="str">
            <v>185-8540</v>
          </cell>
          <cell r="CG31" t="str">
            <v>東京都国分寺市光町２－８－３８</v>
          </cell>
          <cell r="CH31" t="str">
            <v>鉄道総合技術研究所</v>
          </cell>
          <cell r="CI31" t="str">
            <v>担当部長</v>
          </cell>
          <cell r="CJ31" t="str">
            <v>情報管理部</v>
          </cell>
          <cell r="CK31" t="str">
            <v>人事（兼業）事務御担当者　様</v>
          </cell>
          <cell r="CM31" t="str">
            <v>理事長　熊谷則道</v>
          </cell>
        </row>
        <row r="32">
          <cell r="A32" t="str">
            <v>13005472</v>
          </cell>
          <cell r="B32" t="str">
            <v>K19B4989</v>
          </cell>
          <cell r="C32" t="str">
            <v>基盤</v>
          </cell>
          <cell r="D32">
            <v>2</v>
          </cell>
          <cell r="E32" t="str">
            <v>海江田　秀志</v>
          </cell>
          <cell r="F32" t="str">
            <v>カイエダ　ヒデシ</v>
          </cell>
          <cell r="G32" t="str">
            <v>1957.05.16</v>
          </cell>
          <cell r="H32" t="str">
            <v>男</v>
          </cell>
          <cell r="I32" t="str">
            <v>日本</v>
          </cell>
          <cell r="J32" t="str">
            <v>2020.10.1</v>
          </cell>
          <cell r="K32" t="str">
            <v>2021.3.31</v>
          </cell>
          <cell r="L32" t="str">
            <v>A</v>
          </cell>
          <cell r="M32" t="str">
            <v>大学教授待遇 7,220円</v>
          </cell>
          <cell r="N32" t="str">
            <v>総務部人件費</v>
          </cell>
          <cell r="O32" t="str">
            <v>11</v>
          </cell>
          <cell r="P32">
            <v>1050401</v>
          </cell>
          <cell r="Q32" t="str">
            <v>人）非常勤教員人件費共通</v>
          </cell>
          <cell r="R32" t="str">
            <v>1B1</v>
          </cell>
          <cell r="S32" t="str">
            <v>270-1132</v>
          </cell>
          <cell r="T32" t="str">
            <v>千葉県我孫子市湖北台１－１１－７</v>
          </cell>
          <cell r="U32" t="str">
            <v/>
          </cell>
          <cell r="V32">
            <v>2144</v>
          </cell>
          <cell r="W32" t="str">
            <v>我孫子－日暮里－新宿－南大沢</v>
          </cell>
          <cell r="Y32">
            <v>43867</v>
          </cell>
          <cell r="Z32">
            <v>2637</v>
          </cell>
          <cell r="AA32">
            <v>43867</v>
          </cell>
          <cell r="AB32" t="str">
            <v>済</v>
          </cell>
          <cell r="AC32">
            <v>43893</v>
          </cell>
          <cell r="AD32" t="str">
            <v>○</v>
          </cell>
          <cell r="AE32">
            <v>3084</v>
          </cell>
          <cell r="AF32">
            <v>43906</v>
          </cell>
          <cell r="AG32" t="str">
            <v>kaieda@criepi.denken.or.jp
kaiedah@jcom.home.ne.jp</v>
          </cell>
          <cell r="AH32" t="str">
            <v>04-7187-5153</v>
          </cell>
          <cell r="AI32" t="str">
            <v>K141</v>
          </cell>
          <cell r="AJ32" t="str">
            <v>K0141</v>
          </cell>
          <cell r="AK32">
            <v>11</v>
          </cell>
          <cell r="AL32">
            <v>110</v>
          </cell>
          <cell r="AM32" t="str">
            <v>地球環境衛生工学</v>
          </cell>
          <cell r="AN32" t="str">
            <v>後期</v>
          </cell>
          <cell r="AO32" t="str">
            <v>金曜日</v>
          </cell>
          <cell r="AP32" t="str">
            <v>4限</v>
          </cell>
          <cell r="BY32" t="str">
            <v/>
          </cell>
          <cell r="BZ32">
            <v>5</v>
          </cell>
          <cell r="CA32" t="str">
            <v/>
          </cell>
          <cell r="CB32" t="str">
            <v/>
          </cell>
          <cell r="CC32" t="str">
            <v>継続</v>
          </cell>
          <cell r="CD32" t="str">
            <v>部</v>
          </cell>
          <cell r="CE32" t="str">
            <v>小田</v>
          </cell>
          <cell r="CF32" t="str">
            <v>270-1194</v>
          </cell>
          <cell r="CG32" t="str">
            <v>千葉県我孫子市我孫子1646</v>
          </cell>
          <cell r="CH32" t="str">
            <v>一般財団法人電力中央研究所</v>
          </cell>
          <cell r="CI32" t="str">
            <v>首席研究員</v>
          </cell>
          <cell r="CJ32" t="str">
            <v>地球工学研究所</v>
          </cell>
          <cell r="CK32" t="str">
            <v>人事（兼業）事務御担当者　様</v>
          </cell>
          <cell r="CM32" t="str">
            <v>所長　山本広祐</v>
          </cell>
        </row>
        <row r="33">
          <cell r="A33" t="str">
            <v>13009885</v>
          </cell>
          <cell r="C33" t="str">
            <v>基盤</v>
          </cell>
          <cell r="D33">
            <v>2</v>
          </cell>
          <cell r="E33" t="str">
            <v>影山　秀晴（辞退）</v>
          </cell>
          <cell r="F33" t="str">
            <v>カゲヤマ　ヒデハル</v>
          </cell>
          <cell r="G33" t="str">
            <v>1980.09.20</v>
          </cell>
          <cell r="H33" t="str">
            <v>男</v>
          </cell>
          <cell r="I33" t="str">
            <v>日本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Y33">
            <v>43867</v>
          </cell>
          <cell r="Z33">
            <v>2637</v>
          </cell>
          <cell r="AA33">
            <v>43867</v>
          </cell>
          <cell r="AB33" t="str">
            <v>済</v>
          </cell>
          <cell r="AC33">
            <v>43893</v>
          </cell>
          <cell r="AD33" t="str">
            <v>異動。後任は小野満基</v>
          </cell>
          <cell r="AI33" t="str">
            <v>K211</v>
          </cell>
          <cell r="AJ33" t="str">
            <v>K0211</v>
          </cell>
          <cell r="AK33">
            <v>11</v>
          </cell>
          <cell r="AL33">
            <v>306</v>
          </cell>
          <cell r="AM33" t="str">
            <v>土木環境法規</v>
          </cell>
          <cell r="AN33" t="str">
            <v>後期</v>
          </cell>
          <cell r="AO33" t="str">
            <v>火曜日</v>
          </cell>
          <cell r="AP33" t="str">
            <v>5限</v>
          </cell>
          <cell r="BY33" t="str">
            <v/>
          </cell>
          <cell r="BZ33">
            <v>7</v>
          </cell>
          <cell r="CA33" t="str">
            <v/>
          </cell>
          <cell r="CB33" t="str">
            <v/>
          </cell>
          <cell r="CC33" t="str">
            <v>継続</v>
          </cell>
          <cell r="CD33" t="str">
            <v>部</v>
          </cell>
          <cell r="CE33" t="str">
            <v>上野</v>
          </cell>
          <cell r="CF33" t="str">
            <v>136-0075</v>
          </cell>
          <cell r="CG33" t="str">
            <v>東京都江東区新砂一丁目９番１５号</v>
          </cell>
          <cell r="CH33" t="str">
            <v>東京都土木技術支援・人材センター</v>
          </cell>
          <cell r="CI33" t="str">
            <v>技術支援課長</v>
          </cell>
          <cell r="CJ33" t="str">
            <v>土木技術支援・人材育成センター</v>
          </cell>
          <cell r="CK33" t="str">
            <v>技術支援課 管理担当者　様</v>
          </cell>
          <cell r="CM33" t="str">
            <v>所長　北村隆光→変更　加藤直宣</v>
          </cell>
        </row>
        <row r="34">
          <cell r="A34" t="str">
            <v>90018982</v>
          </cell>
          <cell r="B34" t="str">
            <v>K19B4990</v>
          </cell>
          <cell r="C34" t="str">
            <v>基盤</v>
          </cell>
          <cell r="D34">
            <v>2</v>
          </cell>
          <cell r="E34" t="str">
            <v>國實　誉治</v>
          </cell>
          <cell r="F34" t="str">
            <v>クニザネ　タカハル</v>
          </cell>
          <cell r="G34" t="str">
            <v>1974.05.14</v>
          </cell>
          <cell r="H34" t="str">
            <v>男</v>
          </cell>
          <cell r="I34" t="str">
            <v>日本</v>
          </cell>
          <cell r="J34" t="str">
            <v>2020.4.1</v>
          </cell>
          <cell r="K34" t="str">
            <v>2020.9.30</v>
          </cell>
          <cell r="L34" t="str">
            <v>B</v>
          </cell>
          <cell r="M34" t="str">
            <v>大学准教授待遇  6,520円</v>
          </cell>
          <cell r="N34" t="str">
            <v>サバティカル（荒井）</v>
          </cell>
          <cell r="O34" t="str">
            <v>11</v>
          </cell>
          <cell r="P34">
            <v>1050401</v>
          </cell>
          <cell r="Q34" t="str">
            <v>人）非常勤教員人件費共通</v>
          </cell>
          <cell r="R34" t="str">
            <v>1B1</v>
          </cell>
          <cell r="S34" t="str">
            <v>★133-0065</v>
          </cell>
          <cell r="T34" t="str">
            <v>東京都江戸川区南篠崎町３－２０－１</v>
          </cell>
          <cell r="V34">
            <v>1342</v>
          </cell>
          <cell r="W34" t="str">
            <v>瑞江ー船橋ー新宿ー南大沢</v>
          </cell>
          <cell r="Y34">
            <v>43867</v>
          </cell>
          <cell r="Z34">
            <v>2637</v>
          </cell>
          <cell r="AA34">
            <v>43867</v>
          </cell>
          <cell r="AB34" t="str">
            <v>済</v>
          </cell>
          <cell r="AC34">
            <v>43893</v>
          </cell>
          <cell r="AD34" t="str">
            <v>○</v>
          </cell>
          <cell r="AE34">
            <v>3084</v>
          </cell>
          <cell r="AF34">
            <v>43906</v>
          </cell>
          <cell r="AG34" t="str">
            <v>kunizane@gmail.com</v>
          </cell>
          <cell r="AH34" t="str">
            <v>090-8403-7687</v>
          </cell>
          <cell r="AI34" t="str">
            <v>K217</v>
          </cell>
          <cell r="AK34">
            <v>11</v>
          </cell>
          <cell r="AL34">
            <v>306</v>
          </cell>
          <cell r="AM34" t="str">
            <v>水環境システム設計</v>
          </cell>
          <cell r="AN34" t="str">
            <v>前期</v>
          </cell>
          <cell r="AO34" t="str">
            <v>月曜日</v>
          </cell>
          <cell r="AP34" t="str">
            <v>5限</v>
          </cell>
          <cell r="BY34">
            <v>6</v>
          </cell>
          <cell r="BZ34" t="str">
            <v/>
          </cell>
          <cell r="CA34" t="str">
            <v/>
          </cell>
          <cell r="CB34" t="str">
            <v/>
          </cell>
          <cell r="CC34" t="str">
            <v>継続</v>
          </cell>
          <cell r="CD34" t="str">
            <v>部</v>
          </cell>
          <cell r="CE34" t="str">
            <v>荒井</v>
          </cell>
          <cell r="CH34" t="str">
            <v>首都大学東京</v>
          </cell>
          <cell r="CI34" t="str">
            <v>特任准教授</v>
          </cell>
          <cell r="CM34" t="str">
            <v>不要</v>
          </cell>
        </row>
        <row r="35">
          <cell r="A35" t="str">
            <v>90065981</v>
          </cell>
          <cell r="B35" t="str">
            <v>K19B4991</v>
          </cell>
          <cell r="C35" t="str">
            <v>基盤</v>
          </cell>
          <cell r="D35">
            <v>2</v>
          </cell>
          <cell r="E35" t="str">
            <v>Ｇｕｂａｓｈ Ａｚｈｉｋｏｄａｎ</v>
          </cell>
          <cell r="F35" t="str">
            <v>グバッシュ　アジコダン</v>
          </cell>
          <cell r="G35" t="str">
            <v>1986.05.30</v>
          </cell>
          <cell r="H35" t="str">
            <v>男</v>
          </cell>
          <cell r="I35" t="str">
            <v>インド</v>
          </cell>
          <cell r="J35" t="str">
            <v>2020.4.1</v>
          </cell>
          <cell r="K35" t="str">
            <v>2020.9.30</v>
          </cell>
          <cell r="L35" t="str">
            <v>C</v>
          </cell>
          <cell r="M35" t="str">
            <v>大学講師待遇 5,920円</v>
          </cell>
          <cell r="N35" t="str">
            <v>総務部人件費</v>
          </cell>
          <cell r="O35" t="str">
            <v>11</v>
          </cell>
          <cell r="P35">
            <v>1050401</v>
          </cell>
          <cell r="Q35" t="str">
            <v>人）非常勤教員人件費共通</v>
          </cell>
          <cell r="R35" t="str">
            <v>1B1</v>
          </cell>
          <cell r="S35" t="str">
            <v>★131-0034</v>
          </cell>
          <cell r="T35" t="str">
            <v>東京都墨田区堤通２丁目１３番１－３１１号</v>
          </cell>
          <cell r="U35" t="str">
            <v>コーシャハイム白鬚東</v>
          </cell>
          <cell r="V35">
            <v>1466</v>
          </cell>
          <cell r="W35" t="str">
            <v>京成関屋ー日暮里ー新宿ー南大沢</v>
          </cell>
          <cell r="Y35">
            <v>43867</v>
          </cell>
          <cell r="Z35">
            <v>2637</v>
          </cell>
          <cell r="AA35">
            <v>43867</v>
          </cell>
          <cell r="AB35" t="str">
            <v>済</v>
          </cell>
          <cell r="AC35">
            <v>43893</v>
          </cell>
          <cell r="AD35" t="str">
            <v>○</v>
          </cell>
          <cell r="AE35">
            <v>3084</v>
          </cell>
          <cell r="AF35">
            <v>43906</v>
          </cell>
          <cell r="AG35" t="str">
            <v>gubash@tmu.ac.jp</v>
          </cell>
          <cell r="AH35" t="str">
            <v>090-2466-1310</v>
          </cell>
          <cell r="AM35" t="str">
            <v>都市基盤環境実践英語</v>
          </cell>
          <cell r="AN35" t="str">
            <v>前期</v>
          </cell>
          <cell r="AO35" t="str">
            <v>水曜日</v>
          </cell>
          <cell r="AP35" t="str">
            <v>4限</v>
          </cell>
          <cell r="BY35">
            <v>15</v>
          </cell>
          <cell r="BZ35" t="str">
            <v/>
          </cell>
          <cell r="CA35" t="str">
            <v/>
          </cell>
          <cell r="CB35" t="str">
            <v/>
          </cell>
          <cell r="CC35" t="str">
            <v>継続</v>
          </cell>
          <cell r="CD35" t="str">
            <v>部・院</v>
          </cell>
          <cell r="CE35" t="str">
            <v>横山</v>
          </cell>
          <cell r="CH35" t="str">
            <v>首都大学東京</v>
          </cell>
          <cell r="CI35" t="str">
            <v>特任助教</v>
          </cell>
          <cell r="CM35" t="str">
            <v>不要</v>
          </cell>
        </row>
        <row r="36">
          <cell r="A36" t="str">
            <v>13013793</v>
          </cell>
          <cell r="B36" t="str">
            <v>K21B0107</v>
          </cell>
          <cell r="C36" t="str">
            <v>基盤</v>
          </cell>
          <cell r="D36">
            <v>2</v>
          </cell>
          <cell r="E36" t="str">
            <v>小泉　裕靖</v>
          </cell>
          <cell r="F36" t="str">
            <v>コイズミ　ヒロヤス</v>
          </cell>
          <cell r="G36" t="str">
            <v>1966.9.3</v>
          </cell>
          <cell r="H36" t="str">
            <v>男</v>
          </cell>
          <cell r="I36" t="str">
            <v>日本</v>
          </cell>
          <cell r="J36" t="str">
            <v>2020.10.1</v>
          </cell>
          <cell r="K36" t="str">
            <v>2021.3.31</v>
          </cell>
          <cell r="L36" t="str">
            <v>D</v>
          </cell>
          <cell r="M36" t="str">
            <v>無報酬</v>
          </cell>
          <cell r="N36" t="str">
            <v>サバティカル（荒井）</v>
          </cell>
          <cell r="O36" t="str">
            <v>11</v>
          </cell>
          <cell r="P36">
            <v>1050401</v>
          </cell>
          <cell r="Q36" t="str">
            <v>人）非常勤教員人件費共通</v>
          </cell>
          <cell r="R36" t="str">
            <v>1B1</v>
          </cell>
          <cell r="S36" t="str">
            <v>144-0051</v>
          </cell>
          <cell r="T36" t="str">
            <v>東京都大田区西蒲田４－１３－１３－１０２</v>
          </cell>
          <cell r="V36">
            <v>1306</v>
          </cell>
          <cell r="W36" t="str">
            <v>東陽町－九段下－新宿－南大沢</v>
          </cell>
          <cell r="Y36">
            <v>43867</v>
          </cell>
          <cell r="Z36">
            <v>2637</v>
          </cell>
          <cell r="AA36">
            <v>43867</v>
          </cell>
          <cell r="AB36" t="str">
            <v>済</v>
          </cell>
          <cell r="AC36">
            <v>43893</v>
          </cell>
          <cell r="AD36" t="str">
            <v>○</v>
          </cell>
          <cell r="AE36">
            <v>3084</v>
          </cell>
          <cell r="AF36">
            <v>43906</v>
          </cell>
          <cell r="AG36" t="str">
            <v>koizumi-h@tokyokankyo.jp</v>
          </cell>
          <cell r="AH36" t="str">
            <v>03-3754-2709</v>
          </cell>
          <cell r="AI36" t="str">
            <v>K157</v>
          </cell>
          <cell r="AJ36" t="str">
            <v>K0157</v>
          </cell>
          <cell r="AK36">
            <v>12</v>
          </cell>
          <cell r="AL36">
            <v>103</v>
          </cell>
          <cell r="AM36" t="str">
            <v>環境資源循環工学</v>
          </cell>
          <cell r="AN36" t="str">
            <v>後期</v>
          </cell>
          <cell r="AO36" t="str">
            <v>金曜日</v>
          </cell>
          <cell r="AP36" t="str">
            <v>3限</v>
          </cell>
          <cell r="BY36" t="str">
            <v/>
          </cell>
          <cell r="BZ36">
            <v>3</v>
          </cell>
          <cell r="CA36" t="str">
            <v/>
          </cell>
          <cell r="CB36" t="str">
            <v/>
          </cell>
          <cell r="CC36" t="str">
            <v>新規</v>
          </cell>
          <cell r="CD36" t="str">
            <v>部</v>
          </cell>
          <cell r="CE36" t="str">
            <v>荒井</v>
          </cell>
          <cell r="CF36" t="str">
            <v>136-0075</v>
          </cell>
          <cell r="CG36" t="str">
            <v>東京都江東区新砂1-7-5</v>
          </cell>
          <cell r="CH36" t="str">
            <v>公益財団法人東京都環境公社　東京都環境科学研究所</v>
          </cell>
          <cell r="CI36" t="str">
            <v>主任研究員</v>
          </cell>
          <cell r="CJ36" t="str">
            <v>研究調整課</v>
          </cell>
          <cell r="CK36" t="str">
            <v>庶務係　兼業事務御担当者 様</v>
          </cell>
          <cell r="CM36" t="str">
            <v>所長　中村　豊</v>
          </cell>
        </row>
        <row r="37">
          <cell r="A37" t="str">
            <v>13013807</v>
          </cell>
          <cell r="B37" t="str">
            <v>K21B0108</v>
          </cell>
          <cell r="C37" t="str">
            <v>基盤</v>
          </cell>
          <cell r="D37">
            <v>2</v>
          </cell>
          <cell r="E37" t="str">
            <v>小宮　朋弓</v>
          </cell>
          <cell r="F37" t="str">
            <v>コミヤ　トモユミ</v>
          </cell>
          <cell r="G37" t="str">
            <v>1966.8.20</v>
          </cell>
          <cell r="H37" t="str">
            <v>男</v>
          </cell>
          <cell r="I37" t="str">
            <v>日本</v>
          </cell>
          <cell r="J37" t="str">
            <v>2020.10.1</v>
          </cell>
          <cell r="K37" t="str">
            <v>2021.3.31</v>
          </cell>
          <cell r="L37" t="str">
            <v>D</v>
          </cell>
          <cell r="M37" t="str">
            <v>無報酬</v>
          </cell>
          <cell r="N37" t="str">
            <v>サバティカル（荒井）</v>
          </cell>
          <cell r="O37" t="str">
            <v>11</v>
          </cell>
          <cell r="P37">
            <v>1050401</v>
          </cell>
          <cell r="Q37" t="str">
            <v>人）非常勤教員人件費共通</v>
          </cell>
          <cell r="R37" t="str">
            <v>1B1</v>
          </cell>
          <cell r="S37" t="str">
            <v>181-0012</v>
          </cell>
          <cell r="T37" t="str">
            <v>東京都三鷹市上連雀２－１９－６</v>
          </cell>
          <cell r="V37">
            <v>1300</v>
          </cell>
          <cell r="W37" t="str">
            <v>神谷町ー恵比寿ー渋谷ー南大沢</v>
          </cell>
          <cell r="Y37">
            <v>43867</v>
          </cell>
          <cell r="Z37">
            <v>2637</v>
          </cell>
          <cell r="AA37">
            <v>43867</v>
          </cell>
          <cell r="AB37" t="str">
            <v>済</v>
          </cell>
          <cell r="AC37">
            <v>43893</v>
          </cell>
          <cell r="AD37" t="str">
            <v>○</v>
          </cell>
          <cell r="AE37">
            <v>3084</v>
          </cell>
          <cell r="AF37">
            <v>43906</v>
          </cell>
          <cell r="AG37" t="str">
            <v>t.komiya@jice.or.jp</v>
          </cell>
          <cell r="AH37" t="str">
            <v>090-9849-1265</v>
          </cell>
          <cell r="AI37" t="str">
            <v>K157</v>
          </cell>
          <cell r="AJ37" t="str">
            <v>K0157</v>
          </cell>
          <cell r="AK37">
            <v>12</v>
          </cell>
          <cell r="AL37">
            <v>103</v>
          </cell>
          <cell r="AM37" t="str">
            <v>環境資源循環工学</v>
          </cell>
          <cell r="AN37" t="str">
            <v>後期</v>
          </cell>
          <cell r="AO37" t="str">
            <v>金曜日</v>
          </cell>
          <cell r="AP37" t="str">
            <v>3限</v>
          </cell>
          <cell r="BY37" t="str">
            <v/>
          </cell>
          <cell r="BZ37">
            <v>3</v>
          </cell>
          <cell r="CA37" t="str">
            <v/>
          </cell>
          <cell r="CB37" t="str">
            <v/>
          </cell>
          <cell r="CC37" t="str">
            <v>新規</v>
          </cell>
          <cell r="CD37" t="str">
            <v>部</v>
          </cell>
          <cell r="CE37" t="str">
            <v>荒井</v>
          </cell>
          <cell r="CF37" t="str">
            <v>105-0001</v>
          </cell>
          <cell r="CG37" t="str">
            <v>東京都港区虎ノ門3-12-1　ニッセイ虎ノ門ビル９階</v>
          </cell>
          <cell r="CH37" t="str">
            <v>一般財団法人国土技術研究センター</v>
          </cell>
          <cell r="CI37" t="str">
            <v>首席研究員</v>
          </cell>
          <cell r="CK37" t="str">
            <v>総務部  米山　慎二　様</v>
          </cell>
          <cell r="CM37" t="str">
            <v>理事長　甲村　謙友</v>
          </cell>
        </row>
        <row r="38">
          <cell r="A38" t="str">
            <v>12027332</v>
          </cell>
          <cell r="B38" t="str">
            <v>K19B4992</v>
          </cell>
          <cell r="C38" t="str">
            <v>基盤</v>
          </cell>
          <cell r="D38">
            <v>2</v>
          </cell>
          <cell r="E38" t="str">
            <v>近藤　真一</v>
          </cell>
          <cell r="F38" t="str">
            <v>コンドウ　シンイチ</v>
          </cell>
          <cell r="G38" t="str">
            <v>1952.10.31</v>
          </cell>
          <cell r="H38" t="str">
            <v>男</v>
          </cell>
          <cell r="I38" t="str">
            <v>日本</v>
          </cell>
          <cell r="J38" t="str">
            <v>2020.4.1</v>
          </cell>
          <cell r="K38" t="str">
            <v>2020.9.30</v>
          </cell>
          <cell r="L38" t="str">
            <v>A</v>
          </cell>
          <cell r="M38" t="str">
            <v>大学教授待遇 7,220円</v>
          </cell>
          <cell r="N38" t="str">
            <v>総務部人件費</v>
          </cell>
          <cell r="O38" t="str">
            <v>11</v>
          </cell>
          <cell r="P38">
            <v>1050401</v>
          </cell>
          <cell r="Q38" t="str">
            <v>人）非常勤教員人件費共通</v>
          </cell>
          <cell r="R38" t="str">
            <v>1B1</v>
          </cell>
          <cell r="S38" t="str">
            <v>195-0072</v>
          </cell>
          <cell r="T38" t="str">
            <v>東京都町田市金井６－１４－１６</v>
          </cell>
          <cell r="U38" t="str">
            <v/>
          </cell>
          <cell r="V38">
            <v>1244</v>
          </cell>
          <cell r="W38" t="str">
            <v>茅場町－九段下－新宿－南大沢</v>
          </cell>
          <cell r="Y38">
            <v>43867</v>
          </cell>
          <cell r="Z38">
            <v>2637</v>
          </cell>
          <cell r="AA38">
            <v>43867</v>
          </cell>
          <cell r="AB38" t="str">
            <v>済</v>
          </cell>
          <cell r="AC38">
            <v>43893</v>
          </cell>
          <cell r="AD38" t="str">
            <v>○</v>
          </cell>
          <cell r="AE38">
            <v>3084</v>
          </cell>
          <cell r="AF38">
            <v>43906</v>
          </cell>
          <cell r="AG38" t="str">
            <v>s1.kondoh@gmail.com</v>
          </cell>
          <cell r="AM38" t="str">
            <v>安全防災特講</v>
          </cell>
          <cell r="AN38" t="str">
            <v>前期</v>
          </cell>
          <cell r="AO38" t="str">
            <v>金曜日</v>
          </cell>
          <cell r="AP38" t="str">
            <v>5限</v>
          </cell>
          <cell r="BY38">
            <v>15</v>
          </cell>
          <cell r="BZ38" t="str">
            <v/>
          </cell>
          <cell r="CA38" t="str">
            <v/>
          </cell>
          <cell r="CB38" t="str">
            <v/>
          </cell>
          <cell r="CC38" t="str">
            <v>継続</v>
          </cell>
          <cell r="CD38" t="str">
            <v>院</v>
          </cell>
          <cell r="CE38" t="str">
            <v>宇治</v>
          </cell>
          <cell r="CF38" t="str">
            <v>104-0033</v>
          </cell>
          <cell r="CG38" t="str">
            <v>東京都 中央区 新川一丁目16番3号　住友不動産茅場町ビル 6階</v>
          </cell>
          <cell r="CH38" t="str">
            <v>ファイベックス株式会社</v>
          </cell>
          <cell r="CI38" t="str">
            <v>代表取締役社長</v>
          </cell>
          <cell r="CK38" t="str">
            <v>近藤　真一 様</v>
          </cell>
          <cell r="CM38" t="str">
            <v>不要</v>
          </cell>
        </row>
        <row r="39">
          <cell r="A39">
            <v>12025721</v>
          </cell>
          <cell r="B39" t="str">
            <v>K19B4993</v>
          </cell>
          <cell r="C39" t="str">
            <v>基盤</v>
          </cell>
          <cell r="D39">
            <v>2</v>
          </cell>
          <cell r="E39" t="str">
            <v>佐藤　親房</v>
          </cell>
          <cell r="F39" t="str">
            <v>サトウ　チカフサ</v>
          </cell>
          <cell r="G39" t="str">
            <v>1949.8.12</v>
          </cell>
          <cell r="H39" t="str">
            <v>男</v>
          </cell>
          <cell r="I39" t="str">
            <v>日本</v>
          </cell>
          <cell r="J39" t="str">
            <v>2020.4.1</v>
          </cell>
          <cell r="K39" t="str">
            <v>2020.9.30</v>
          </cell>
          <cell r="L39" t="str">
            <v>A</v>
          </cell>
          <cell r="M39" t="str">
            <v>大学教授待遇 7,220円</v>
          </cell>
          <cell r="N39" t="str">
            <v>サバティカル（荒井）</v>
          </cell>
          <cell r="O39" t="str">
            <v>11</v>
          </cell>
          <cell r="P39">
            <v>1050401</v>
          </cell>
          <cell r="Q39" t="str">
            <v>人）非常勤教員人件費共通</v>
          </cell>
          <cell r="R39" t="str">
            <v>1B1</v>
          </cell>
          <cell r="S39" t="str">
            <v>252-0144</v>
          </cell>
          <cell r="T39" t="str">
            <v>神奈川県相模原市緑区東橋本２－４－１４</v>
          </cell>
          <cell r="V39">
            <v>272</v>
          </cell>
          <cell r="W39" t="str">
            <v>橋本ー南大沢</v>
          </cell>
          <cell r="Y39">
            <v>43867</v>
          </cell>
          <cell r="Z39">
            <v>2637</v>
          </cell>
          <cell r="AA39">
            <v>43867</v>
          </cell>
          <cell r="AB39" t="str">
            <v>済</v>
          </cell>
          <cell r="AC39">
            <v>43893</v>
          </cell>
          <cell r="AD39" t="str">
            <v>○</v>
          </cell>
          <cell r="AE39">
            <v>3084</v>
          </cell>
          <cell r="AF39">
            <v>43906</v>
          </cell>
          <cell r="AG39" t="str">
            <v>chicasato@jcom.home.ne.jp</v>
          </cell>
          <cell r="AH39" t="str">
            <v>090-4957-2646</v>
          </cell>
          <cell r="AM39" t="str">
            <v>水・環境システム工学特論Ⅰ</v>
          </cell>
          <cell r="AN39" t="str">
            <v>前期</v>
          </cell>
          <cell r="AO39" t="str">
            <v>月曜日</v>
          </cell>
          <cell r="AP39" t="str">
            <v>2限</v>
          </cell>
          <cell r="BY39">
            <v>7</v>
          </cell>
          <cell r="BZ39" t="str">
            <v/>
          </cell>
          <cell r="CA39" t="str">
            <v/>
          </cell>
          <cell r="CB39" t="str">
            <v/>
          </cell>
          <cell r="CC39" t="str">
            <v>新規</v>
          </cell>
          <cell r="CD39" t="str">
            <v>院</v>
          </cell>
          <cell r="CE39" t="str">
            <v>荒井</v>
          </cell>
          <cell r="CF39" t="str">
            <v>なし</v>
          </cell>
          <cell r="CK39" t="str">
            <v>佐藤　親房　様</v>
          </cell>
        </row>
        <row r="40">
          <cell r="A40" t="str">
            <v>13005464</v>
          </cell>
          <cell r="B40" t="str">
            <v>K19B4994</v>
          </cell>
          <cell r="C40" t="str">
            <v>基盤</v>
          </cell>
          <cell r="D40">
            <v>2</v>
          </cell>
          <cell r="E40" t="str">
            <v>朱牟田　善治</v>
          </cell>
          <cell r="F40" t="str">
            <v>シュムタ　ヨシハル</v>
          </cell>
          <cell r="G40" t="str">
            <v>1965.10.12</v>
          </cell>
          <cell r="H40" t="str">
            <v>男</v>
          </cell>
          <cell r="I40" t="str">
            <v>日本</v>
          </cell>
          <cell r="J40" t="str">
            <v>2020.10.1</v>
          </cell>
          <cell r="K40" t="str">
            <v>2021.3.31</v>
          </cell>
          <cell r="L40" t="str">
            <v>A</v>
          </cell>
          <cell r="M40" t="str">
            <v>大学教授待遇 7,220円</v>
          </cell>
          <cell r="N40" t="str">
            <v>総務部人件費</v>
          </cell>
          <cell r="O40" t="str">
            <v>11</v>
          </cell>
          <cell r="P40">
            <v>1050401</v>
          </cell>
          <cell r="Q40" t="str">
            <v>人）非常勤教員人件費共通</v>
          </cell>
          <cell r="R40" t="str">
            <v>1B1</v>
          </cell>
          <cell r="S40" t="str">
            <v>142-0042</v>
          </cell>
          <cell r="T40" t="str">
            <v>東京都品川区豊町２－５－２０</v>
          </cell>
          <cell r="U40" t="str">
            <v/>
          </cell>
          <cell r="V40">
            <v>2144</v>
          </cell>
          <cell r="W40" t="str">
            <v>我孫子－日暮里－新宿－南大沢</v>
          </cell>
          <cell r="Y40">
            <v>43867</v>
          </cell>
          <cell r="Z40">
            <v>2637</v>
          </cell>
          <cell r="AA40">
            <v>43867</v>
          </cell>
          <cell r="AB40" t="str">
            <v>済</v>
          </cell>
          <cell r="AC40">
            <v>43893</v>
          </cell>
          <cell r="AD40" t="str">
            <v>○</v>
          </cell>
          <cell r="AE40">
            <v>3084</v>
          </cell>
          <cell r="AF40">
            <v>43906</v>
          </cell>
          <cell r="AG40" t="str">
            <v>shumuta@criepi.denken.or.jp</v>
          </cell>
          <cell r="AI40" t="str">
            <v>K141</v>
          </cell>
          <cell r="AJ40" t="str">
            <v>K0141</v>
          </cell>
          <cell r="AK40">
            <v>11</v>
          </cell>
          <cell r="AL40">
            <v>110</v>
          </cell>
          <cell r="AM40" t="str">
            <v>地球環境衛生工学</v>
          </cell>
          <cell r="AN40" t="str">
            <v>後期</v>
          </cell>
          <cell r="AO40" t="str">
            <v>金曜日</v>
          </cell>
          <cell r="AP40" t="str">
            <v>4限</v>
          </cell>
          <cell r="BY40" t="str">
            <v/>
          </cell>
          <cell r="BZ40">
            <v>5</v>
          </cell>
          <cell r="CA40" t="str">
            <v/>
          </cell>
          <cell r="CB40" t="str">
            <v/>
          </cell>
          <cell r="CC40" t="str">
            <v>継続</v>
          </cell>
          <cell r="CD40" t="str">
            <v>部</v>
          </cell>
          <cell r="CE40" t="str">
            <v>小田</v>
          </cell>
          <cell r="CF40" t="str">
            <v>270-1194</v>
          </cell>
          <cell r="CG40" t="str">
            <v>千葉県我孫子市我孫子1646</v>
          </cell>
          <cell r="CH40" t="str">
            <v>一般財団法人電力中央研究所</v>
          </cell>
          <cell r="CI40" t="str">
            <v>副研究参事</v>
          </cell>
          <cell r="CJ40" t="str">
            <v>地球工学研究所 構造学領域</v>
          </cell>
          <cell r="CK40" t="str">
            <v>人事（兼業）事務御担当者　様</v>
          </cell>
          <cell r="CM40" t="str">
            <v>所長　山本広祐</v>
          </cell>
        </row>
        <row r="41">
          <cell r="A41" t="str">
            <v>13009893</v>
          </cell>
          <cell r="B41" t="str">
            <v>K21B0114</v>
          </cell>
          <cell r="C41" t="str">
            <v>基盤</v>
          </cell>
          <cell r="D41">
            <v>2</v>
          </cell>
          <cell r="E41" t="str">
            <v>鈴木　智之</v>
          </cell>
          <cell r="F41" t="str">
            <v>スズキ　トモユキ</v>
          </cell>
          <cell r="G41" t="str">
            <v>1986.04.24</v>
          </cell>
          <cell r="H41" t="str">
            <v>男</v>
          </cell>
          <cell r="I41" t="str">
            <v>日本</v>
          </cell>
          <cell r="J41" t="str">
            <v>2020.4.1</v>
          </cell>
          <cell r="K41" t="str">
            <v>2020.9.30</v>
          </cell>
          <cell r="L41" t="str">
            <v>D</v>
          </cell>
          <cell r="M41" t="str">
            <v>無報酬</v>
          </cell>
          <cell r="N41" t="str">
            <v>総務部人件費</v>
          </cell>
          <cell r="O41" t="str">
            <v>11</v>
          </cell>
          <cell r="P41">
            <v>1050401</v>
          </cell>
          <cell r="Q41" t="str">
            <v>人）非常勤教員人件費共通</v>
          </cell>
          <cell r="R41" t="str">
            <v>1B1</v>
          </cell>
          <cell r="S41" t="str">
            <v>110-0015</v>
          </cell>
          <cell r="T41" t="str">
            <v>東京都台東区東上野５－２３－１４</v>
          </cell>
          <cell r="U41" t="str">
            <v>パークホームズ上野５０４</v>
          </cell>
          <cell r="V41">
            <v>1028</v>
          </cell>
          <cell r="W41" t="str">
            <v>霞ヶ関－新宿－南大沢</v>
          </cell>
          <cell r="Y41">
            <v>43867</v>
          </cell>
          <cell r="Z41">
            <v>2637</v>
          </cell>
          <cell r="AA41">
            <v>43867</v>
          </cell>
          <cell r="AB41" t="str">
            <v>済</v>
          </cell>
          <cell r="AC41">
            <v>43893</v>
          </cell>
          <cell r="AD41" t="str">
            <v>○</v>
          </cell>
          <cell r="AE41">
            <v>3084</v>
          </cell>
          <cell r="AF41">
            <v>43906</v>
          </cell>
          <cell r="AG41" t="str">
            <v>suzuki-t28t@mlit.go.jp</v>
          </cell>
          <cell r="AI41" t="str">
            <v>K134</v>
          </cell>
          <cell r="AJ41" t="str">
            <v>K0134</v>
          </cell>
          <cell r="AK41">
            <v>11</v>
          </cell>
          <cell r="AL41">
            <v>106</v>
          </cell>
          <cell r="AM41" t="str">
            <v>インフラネットワーク工学</v>
          </cell>
          <cell r="AN41" t="str">
            <v>前期</v>
          </cell>
          <cell r="AO41" t="str">
            <v>金曜日</v>
          </cell>
          <cell r="AP41" t="str">
            <v>5限</v>
          </cell>
          <cell r="BY41">
            <v>4</v>
          </cell>
          <cell r="BZ41" t="str">
            <v/>
          </cell>
          <cell r="CA41" t="str">
            <v/>
          </cell>
          <cell r="CB41" t="str">
            <v/>
          </cell>
          <cell r="CC41" t="str">
            <v>継続</v>
          </cell>
          <cell r="CD41" t="str">
            <v>部</v>
          </cell>
          <cell r="CE41" t="str">
            <v>中村</v>
          </cell>
          <cell r="CF41" t="str">
            <v>100-8918</v>
          </cell>
          <cell r="CG41" t="str">
            <v>東京都千代田区霞が関２－１－３</v>
          </cell>
          <cell r="CH41" t="str">
            <v>国土交通省</v>
          </cell>
          <cell r="CI41" t="str">
            <v>課長補佐</v>
          </cell>
          <cell r="CJ41" t="str">
            <v>産業港湾課クルーズ振興室</v>
          </cell>
          <cell r="CK41" t="str">
            <v>人事（兼業）事務御担当者　様</v>
          </cell>
          <cell r="CM41" t="str">
            <v>港湾局長　高田　昌行</v>
          </cell>
        </row>
        <row r="42">
          <cell r="A42" t="str">
            <v>12027359</v>
          </cell>
          <cell r="B42" t="str">
            <v>K19B4995</v>
          </cell>
          <cell r="C42" t="str">
            <v>基盤</v>
          </cell>
          <cell r="D42">
            <v>2</v>
          </cell>
          <cell r="E42" t="str">
            <v>鈴木　伴征</v>
          </cell>
          <cell r="F42" t="str">
            <v>スズキ　トモユキ</v>
          </cell>
          <cell r="G42" t="str">
            <v>1972.12.10</v>
          </cell>
          <cell r="H42" t="str">
            <v>男</v>
          </cell>
          <cell r="I42" t="str">
            <v>日本</v>
          </cell>
          <cell r="J42" t="str">
            <v>2020.10.1</v>
          </cell>
          <cell r="K42" t="str">
            <v>2021.3.31</v>
          </cell>
          <cell r="L42" t="str">
            <v>B</v>
          </cell>
          <cell r="M42" t="str">
            <v>大学准教授待遇  6,520円</v>
          </cell>
          <cell r="N42" t="str">
            <v>総務部人件費</v>
          </cell>
          <cell r="O42" t="str">
            <v>11</v>
          </cell>
          <cell r="P42">
            <v>1050401</v>
          </cell>
          <cell r="Q42" t="str">
            <v>人）非常勤教員人件費共通</v>
          </cell>
          <cell r="R42" t="str">
            <v>1B1</v>
          </cell>
          <cell r="S42" t="str">
            <v>351-0005</v>
          </cell>
          <cell r="T42" t="str">
            <v>埼玉県朝霞市根岸台７－４１－２２</v>
          </cell>
          <cell r="V42">
            <v>1132</v>
          </cell>
          <cell r="W42" t="str">
            <v>岩本町－新宿ー南大沢</v>
          </cell>
          <cell r="Y42">
            <v>43867</v>
          </cell>
          <cell r="Z42">
            <v>2637</v>
          </cell>
          <cell r="AA42">
            <v>43867</v>
          </cell>
          <cell r="AB42" t="str">
            <v>済</v>
          </cell>
          <cell r="AC42">
            <v>43893</v>
          </cell>
          <cell r="AD42" t="str">
            <v>○</v>
          </cell>
          <cell r="AE42">
            <v>3084</v>
          </cell>
          <cell r="AF42">
            <v>43906</v>
          </cell>
          <cell r="AG42" t="str">
            <v>tmy-suzuki@yachiyo-eng.co.jp</v>
          </cell>
          <cell r="AM42" t="str">
            <v>環境システム特講</v>
          </cell>
          <cell r="AN42" t="str">
            <v>後期</v>
          </cell>
          <cell r="AO42" t="str">
            <v>金曜日</v>
          </cell>
          <cell r="AP42" t="str">
            <v>4限</v>
          </cell>
          <cell r="BY42" t="str">
            <v/>
          </cell>
          <cell r="BZ42">
            <v>5</v>
          </cell>
          <cell r="CA42" t="str">
            <v/>
          </cell>
          <cell r="CB42" t="str">
            <v/>
          </cell>
          <cell r="CC42" t="str">
            <v>継続</v>
          </cell>
          <cell r="CD42" t="str">
            <v>院</v>
          </cell>
          <cell r="CE42" t="str">
            <v>横山</v>
          </cell>
          <cell r="CF42" t="str">
            <v>111-8648</v>
          </cell>
          <cell r="CG42" t="str">
            <v>東京都台東区浅草橋5-20-8 CSタワー14F</v>
          </cell>
          <cell r="CH42" t="str">
            <v>八千代エンジニヤリング株式会社</v>
          </cell>
          <cell r="CI42" t="str">
            <v>専門課長</v>
          </cell>
          <cell r="CK42" t="str">
            <v>鈴木　伴征　様</v>
          </cell>
        </row>
        <row r="43">
          <cell r="A43" t="str">
            <v>12041084</v>
          </cell>
          <cell r="B43" t="str">
            <v>K19B4996</v>
          </cell>
          <cell r="C43" t="str">
            <v>基盤</v>
          </cell>
          <cell r="D43">
            <v>2</v>
          </cell>
          <cell r="E43" t="str">
            <v>高崎　忠勝</v>
          </cell>
          <cell r="F43" t="str">
            <v>タカサキ　タダカツ</v>
          </cell>
          <cell r="G43" t="str">
            <v>1969.12.04</v>
          </cell>
          <cell r="H43" t="str">
            <v>男</v>
          </cell>
          <cell r="I43" t="str">
            <v>日本</v>
          </cell>
          <cell r="J43" t="str">
            <v>2020.10.1</v>
          </cell>
          <cell r="K43" t="str">
            <v>2021.3.31</v>
          </cell>
          <cell r="L43" t="str">
            <v>B</v>
          </cell>
          <cell r="M43" t="str">
            <v>大学准教授待遇  6,520円</v>
          </cell>
          <cell r="N43" t="str">
            <v>総務部人件費</v>
          </cell>
          <cell r="O43" t="str">
            <v>11</v>
          </cell>
          <cell r="P43">
            <v>1050401</v>
          </cell>
          <cell r="Q43" t="str">
            <v>人）非常勤教員人件費共通</v>
          </cell>
          <cell r="R43" t="str">
            <v>1B1</v>
          </cell>
          <cell r="S43" t="str">
            <v>274-0812</v>
          </cell>
          <cell r="T43" t="str">
            <v>千葉県船橋市三咲２－１７－２５－１０１</v>
          </cell>
          <cell r="U43" t="str">
            <v/>
          </cell>
          <cell r="V43">
            <v>1306</v>
          </cell>
          <cell r="W43" t="str">
            <v>東陽町－九段下ー新宿ー南大沢</v>
          </cell>
          <cell r="Y43">
            <v>43867</v>
          </cell>
          <cell r="Z43">
            <v>2637</v>
          </cell>
          <cell r="AA43">
            <v>43867</v>
          </cell>
          <cell r="AB43" t="str">
            <v>済</v>
          </cell>
          <cell r="AC43">
            <v>43893</v>
          </cell>
          <cell r="AD43" t="str">
            <v>○</v>
          </cell>
          <cell r="AE43">
            <v>3084</v>
          </cell>
          <cell r="AF43">
            <v>43906</v>
          </cell>
          <cell r="AG43" t="str">
            <v>takasaki-tadakatsu1@tmu.ac.jp</v>
          </cell>
          <cell r="AH43" t="str">
            <v>047-440-1765</v>
          </cell>
          <cell r="AM43" t="str">
            <v>環境システム特講</v>
          </cell>
          <cell r="AN43" t="str">
            <v>後期</v>
          </cell>
          <cell r="AO43" t="str">
            <v>金曜日</v>
          </cell>
          <cell r="AP43" t="str">
            <v>4限</v>
          </cell>
          <cell r="BY43" t="str">
            <v/>
          </cell>
          <cell r="BZ43">
            <v>4</v>
          </cell>
          <cell r="CA43" t="str">
            <v/>
          </cell>
          <cell r="CB43" t="str">
            <v/>
          </cell>
          <cell r="CC43" t="str">
            <v>継続</v>
          </cell>
          <cell r="CD43" t="str">
            <v>院</v>
          </cell>
          <cell r="CE43" t="str">
            <v>河村</v>
          </cell>
          <cell r="CF43" t="str">
            <v>136-0075</v>
          </cell>
          <cell r="CG43" t="str">
            <v>東京都江東区新砂1-9-15</v>
          </cell>
          <cell r="CH43" t="str">
            <v>東京都建設局</v>
          </cell>
          <cell r="CI43" t="str">
            <v>課長代理（河川・緑化支援担当）</v>
          </cell>
          <cell r="CJ43" t="str">
            <v>土木技術支援・人材育成センター</v>
          </cell>
          <cell r="CK43" t="str">
            <v>技術支援課 管理担当者　様</v>
          </cell>
        </row>
        <row r="44">
          <cell r="A44" t="str">
            <v>13007823</v>
          </cell>
          <cell r="B44" t="str">
            <v>K19B5902</v>
          </cell>
          <cell r="C44" t="str">
            <v>基盤</v>
          </cell>
          <cell r="D44">
            <v>2</v>
          </cell>
          <cell r="E44" t="str">
            <v>田嶋　仁志</v>
          </cell>
          <cell r="F44" t="str">
            <v>タジマ　ヒトシ</v>
          </cell>
          <cell r="G44" t="str">
            <v>1961.8.31</v>
          </cell>
          <cell r="H44" t="str">
            <v>男</v>
          </cell>
          <cell r="I44" t="str">
            <v>日本</v>
          </cell>
          <cell r="J44" t="str">
            <v>2020.10.1</v>
          </cell>
          <cell r="K44" t="str">
            <v>2021.3.31</v>
          </cell>
          <cell r="L44" t="str">
            <v>A</v>
          </cell>
          <cell r="M44" t="str">
            <v>大学教授待遇 7,220円</v>
          </cell>
          <cell r="N44" t="str">
            <v>総務部人件費</v>
          </cell>
          <cell r="O44" t="str">
            <v>11</v>
          </cell>
          <cell r="P44">
            <v>1050401</v>
          </cell>
          <cell r="Q44" t="str">
            <v>人）非常勤教員人件費共通</v>
          </cell>
          <cell r="R44" t="str">
            <v>1B1</v>
          </cell>
          <cell r="S44" t="str">
            <v>245-0002</v>
          </cell>
          <cell r="T44" t="str">
            <v>神奈川県横浜市泉区緑園３－２１－９</v>
          </cell>
          <cell r="V44">
            <v>1776</v>
          </cell>
          <cell r="W44" t="str">
            <v>緑園都市－湘南台－町田ー橋本－南大沢</v>
          </cell>
          <cell r="Y44">
            <v>44049</v>
          </cell>
          <cell r="Z44">
            <v>633</v>
          </cell>
          <cell r="AA44">
            <v>44049</v>
          </cell>
          <cell r="AB44" t="str">
            <v>済</v>
          </cell>
          <cell r="AC44">
            <v>44063</v>
          </cell>
          <cell r="AD44" t="str">
            <v>○</v>
          </cell>
          <cell r="AE44">
            <v>805</v>
          </cell>
          <cell r="AF44">
            <v>44089</v>
          </cell>
          <cell r="AG44" t="str">
            <v>tajima0357@ihi-g.com</v>
          </cell>
          <cell r="AH44" t="str">
            <v>045-813-3406,090-6341-8921</v>
          </cell>
          <cell r="AM44" t="str">
            <v>社会基盤特講（土木構造物の計画・設計論）</v>
          </cell>
          <cell r="AN44" t="str">
            <v>後期集中</v>
          </cell>
          <cell r="AO44" t="str">
            <v>土曜日</v>
          </cell>
          <cell r="AP44" t="str">
            <v>3･4(首都大)</v>
          </cell>
          <cell r="AQ44" t="str">
            <v>10月～11月</v>
          </cell>
          <cell r="BY44" t="str">
            <v/>
          </cell>
          <cell r="CA44" t="str">
            <v/>
          </cell>
          <cell r="CB44">
            <v>4</v>
          </cell>
          <cell r="CC44" t="str">
            <v>継続</v>
          </cell>
          <cell r="CD44" t="str">
            <v>院</v>
          </cell>
          <cell r="CE44" t="str">
            <v>村越</v>
          </cell>
          <cell r="CF44" t="str">
            <v>108-0023</v>
          </cell>
          <cell r="CG44" t="str">
            <v>東京都港区芝浦3-17-12　吾妻ビル</v>
          </cell>
          <cell r="CH44" t="str">
            <v>株式会社IHIインフラシステム</v>
          </cell>
          <cell r="CI44" t="str">
            <v>顧問</v>
          </cell>
          <cell r="CM44" t="str">
            <v>不要</v>
          </cell>
        </row>
        <row r="45">
          <cell r="A45" t="str">
            <v>13007793</v>
          </cell>
          <cell r="B45" t="str">
            <v>K19B5903</v>
          </cell>
          <cell r="C45" t="str">
            <v>基盤</v>
          </cell>
          <cell r="D45">
            <v>2</v>
          </cell>
          <cell r="E45" t="str">
            <v>山田　稔</v>
          </cell>
          <cell r="F45" t="str">
            <v>ヤマダ　ミノル</v>
          </cell>
          <cell r="G45" t="str">
            <v>1957.06.17</v>
          </cell>
          <cell r="H45" t="str">
            <v>男</v>
          </cell>
          <cell r="I45" t="str">
            <v>日本</v>
          </cell>
          <cell r="J45" t="str">
            <v>2020.10.1</v>
          </cell>
          <cell r="K45" t="str">
            <v>2021.3.31</v>
          </cell>
          <cell r="L45" t="str">
            <v>A</v>
          </cell>
          <cell r="M45" t="str">
            <v>大学教授待遇 7,220円</v>
          </cell>
          <cell r="N45" t="str">
            <v>総務部人件費</v>
          </cell>
          <cell r="O45" t="str">
            <v>11</v>
          </cell>
          <cell r="P45">
            <v>1050401</v>
          </cell>
          <cell r="Q45" t="str">
            <v>人）非常勤教員人件費共通</v>
          </cell>
          <cell r="R45" t="str">
            <v>1B1</v>
          </cell>
          <cell r="S45" t="str">
            <v>342-0058</v>
          </cell>
          <cell r="T45" t="str">
            <v>埼玉県吉川市きよみ野２－１８－１１</v>
          </cell>
          <cell r="V45">
            <v>1782</v>
          </cell>
          <cell r="W45" t="str">
            <v>入曽－高田馬場－新宿－南大沢</v>
          </cell>
          <cell r="Y45">
            <v>44049</v>
          </cell>
          <cell r="Z45">
            <v>633</v>
          </cell>
          <cell r="AA45">
            <v>44049</v>
          </cell>
          <cell r="AB45" t="str">
            <v>済</v>
          </cell>
          <cell r="AC45">
            <v>44063</v>
          </cell>
          <cell r="AD45" t="str">
            <v>○</v>
          </cell>
          <cell r="AE45">
            <v>805</v>
          </cell>
          <cell r="AF45">
            <v>44089</v>
          </cell>
          <cell r="AG45" t="str">
            <v>yamada@ottr.jp</v>
          </cell>
          <cell r="AH45" t="str">
            <v>048-981-4945</v>
          </cell>
          <cell r="AM45" t="str">
            <v>社会基盤特講（土木構造物の計画・設計論）</v>
          </cell>
          <cell r="AN45" t="str">
            <v>後期集中</v>
          </cell>
          <cell r="AO45" t="str">
            <v>土曜日</v>
          </cell>
          <cell r="AP45" t="str">
            <v>3･4(首都大)</v>
          </cell>
          <cell r="AQ45" t="str">
            <v>10月～11月</v>
          </cell>
          <cell r="BY45" t="str">
            <v/>
          </cell>
          <cell r="CA45" t="str">
            <v/>
          </cell>
          <cell r="CB45">
            <v>3</v>
          </cell>
          <cell r="CC45" t="str">
            <v>継続</v>
          </cell>
          <cell r="CD45" t="str">
            <v>院</v>
          </cell>
          <cell r="CE45" t="str">
            <v>中村</v>
          </cell>
          <cell r="CF45" t="str">
            <v>350-1317</v>
          </cell>
          <cell r="CG45" t="str">
            <v>埼玉県狭山市水野698-4</v>
          </cell>
          <cell r="CH45" t="str">
            <v>Ｏ･Ｔ･テクノリサーチ株式会社</v>
          </cell>
          <cell r="CI45" t="str">
            <v>事業所長</v>
          </cell>
          <cell r="CM45" t="str">
            <v>代表取締役　鳥海廣史</v>
          </cell>
        </row>
        <row r="46">
          <cell r="A46" t="str">
            <v>13007807</v>
          </cell>
          <cell r="B46" t="str">
            <v>K19B5904</v>
          </cell>
          <cell r="C46" t="str">
            <v>基盤</v>
          </cell>
          <cell r="D46">
            <v>2</v>
          </cell>
          <cell r="E46" t="str">
            <v>吉岡　勉</v>
          </cell>
          <cell r="F46" t="str">
            <v xml:space="preserve">ヨシオカ　ツトム </v>
          </cell>
          <cell r="G46" t="str">
            <v>1975.6.20</v>
          </cell>
          <cell r="H46" t="str">
            <v>男</v>
          </cell>
          <cell r="I46" t="str">
            <v>日本</v>
          </cell>
          <cell r="J46" t="str">
            <v>2020.10.1</v>
          </cell>
          <cell r="K46" t="str">
            <v>2021.3.31</v>
          </cell>
          <cell r="L46" t="str">
            <v>B</v>
          </cell>
          <cell r="M46" t="str">
            <v>大学准教授待遇  6,520円</v>
          </cell>
          <cell r="N46" t="str">
            <v>総務部人件費</v>
          </cell>
          <cell r="O46" t="str">
            <v>11</v>
          </cell>
          <cell r="P46">
            <v>1050401</v>
          </cell>
          <cell r="Q46" t="str">
            <v>人）非常勤教員人件費共通</v>
          </cell>
          <cell r="R46" t="str">
            <v>1B1</v>
          </cell>
          <cell r="S46" t="str">
            <v>333-0817</v>
          </cell>
          <cell r="T46" t="str">
            <v>埼玉県川口市戸塚南５－１０－３５</v>
          </cell>
          <cell r="V46">
            <v>1638</v>
          </cell>
          <cell r="W46" t="str">
            <v>東川口－武蔵浦和ー新宿－南大沢</v>
          </cell>
          <cell r="Y46">
            <v>44049</v>
          </cell>
          <cell r="Z46">
            <v>633</v>
          </cell>
          <cell r="AA46">
            <v>44049</v>
          </cell>
          <cell r="AB46" t="str">
            <v>済</v>
          </cell>
          <cell r="AC46">
            <v>44063</v>
          </cell>
          <cell r="AD46" t="str">
            <v>○</v>
          </cell>
          <cell r="AE46">
            <v>805</v>
          </cell>
          <cell r="AF46">
            <v>44089</v>
          </cell>
          <cell r="AG46" t="str">
            <v>yoshioka@ne-con.co.jp</v>
          </cell>
          <cell r="AH46" t="str">
            <v>080-3420-4936</v>
          </cell>
          <cell r="AM46" t="str">
            <v>社会基盤特講（土木構造物の計画・設計論）</v>
          </cell>
          <cell r="AN46" t="str">
            <v>後期集中</v>
          </cell>
          <cell r="AO46" t="str">
            <v>土曜日</v>
          </cell>
          <cell r="AP46" t="str">
            <v>3･4(首都大)</v>
          </cell>
          <cell r="AQ46" t="str">
            <v>10月～11月</v>
          </cell>
          <cell r="BY46" t="str">
            <v/>
          </cell>
          <cell r="CA46" t="str">
            <v/>
          </cell>
          <cell r="CB46">
            <v>3</v>
          </cell>
          <cell r="CC46" t="str">
            <v>継続</v>
          </cell>
          <cell r="CD46" t="str">
            <v>院</v>
          </cell>
          <cell r="CE46" t="str">
            <v>村越</v>
          </cell>
          <cell r="CF46" t="str">
            <v>333-6011</v>
          </cell>
          <cell r="CG46" t="str">
            <v>埼玉県さいたま市中央区新都心11-2</v>
          </cell>
          <cell r="CH46" t="str">
            <v>大日本コンサルタント株式会社</v>
          </cell>
          <cell r="CI46" t="str">
            <v>室長</v>
          </cell>
          <cell r="CJ46" t="str">
            <v>構造保全技術部特殊構造計画室</v>
          </cell>
          <cell r="CM46" t="str">
            <v>不要</v>
          </cell>
        </row>
        <row r="47">
          <cell r="A47" t="str">
            <v>12042137</v>
          </cell>
          <cell r="B47" t="str">
            <v>K19B4998</v>
          </cell>
          <cell r="C47" t="str">
            <v>基盤</v>
          </cell>
          <cell r="D47">
            <v>2</v>
          </cell>
          <cell r="E47" t="str">
            <v>脇坂　安彦</v>
          </cell>
          <cell r="F47" t="str">
            <v>ワキザカ　ヤスヒコ</v>
          </cell>
          <cell r="G47" t="str">
            <v>1956.10.26</v>
          </cell>
          <cell r="H47" t="str">
            <v>男</v>
          </cell>
          <cell r="I47" t="str">
            <v>日本</v>
          </cell>
          <cell r="J47" t="str">
            <v>2020.10.1</v>
          </cell>
          <cell r="K47" t="str">
            <v>2021.3.31</v>
          </cell>
          <cell r="L47" t="str">
            <v>A</v>
          </cell>
          <cell r="M47" t="str">
            <v>大学教授待遇 7,220円</v>
          </cell>
          <cell r="N47" t="str">
            <v>総務部人件費</v>
          </cell>
          <cell r="O47" t="str">
            <v>11</v>
          </cell>
          <cell r="P47">
            <v>1050401</v>
          </cell>
          <cell r="Q47" t="str">
            <v>人）非常勤教員人件費共通</v>
          </cell>
          <cell r="R47" t="str">
            <v>1B1</v>
          </cell>
          <cell r="S47" t="str">
            <v>305-0003</v>
          </cell>
          <cell r="T47" t="str">
            <v>茨城県つくば市桜二丁目３４－１２</v>
          </cell>
          <cell r="U47" t="str">
            <v/>
          </cell>
          <cell r="V47">
            <v>1424</v>
          </cell>
          <cell r="W47" t="str">
            <v>根津ー西日暮里ー新宿ー南大沢</v>
          </cell>
          <cell r="Y47">
            <v>43867</v>
          </cell>
          <cell r="Z47">
            <v>2637</v>
          </cell>
          <cell r="AA47">
            <v>43867</v>
          </cell>
          <cell r="AB47" t="str">
            <v>済</v>
          </cell>
          <cell r="AC47">
            <v>43893</v>
          </cell>
          <cell r="AD47" t="str">
            <v>○</v>
          </cell>
          <cell r="AE47">
            <v>3084</v>
          </cell>
          <cell r="AF47">
            <v>43906</v>
          </cell>
          <cell r="AG47" t="str">
            <v>wakizaka@jdec.or.jp</v>
          </cell>
          <cell r="AI47" t="str">
            <v>K161</v>
          </cell>
          <cell r="AJ47" t="str">
            <v>K0161</v>
          </cell>
          <cell r="AK47">
            <v>11</v>
          </cell>
          <cell r="AL47">
            <v>208</v>
          </cell>
          <cell r="AM47" t="str">
            <v>土木地質学</v>
          </cell>
          <cell r="AN47" t="str">
            <v>後期</v>
          </cell>
          <cell r="AO47" t="str">
            <v>金曜日</v>
          </cell>
          <cell r="AP47" t="str">
            <v>5限</v>
          </cell>
          <cell r="BY47" t="str">
            <v/>
          </cell>
          <cell r="BZ47">
            <v>15</v>
          </cell>
          <cell r="CA47" t="str">
            <v/>
          </cell>
          <cell r="CB47" t="str">
            <v/>
          </cell>
          <cell r="CC47" t="str">
            <v>継続</v>
          </cell>
          <cell r="CD47" t="str">
            <v>部</v>
          </cell>
          <cell r="CE47" t="str">
            <v>小田</v>
          </cell>
          <cell r="CF47" t="str">
            <v>110-0008</v>
          </cell>
          <cell r="CG47" t="str">
            <v>東京都台東区池之端2-9-7　池之端日殖ビル2F</v>
          </cell>
          <cell r="CH47" t="str">
            <v>一般財団法人ダム技術センター</v>
          </cell>
          <cell r="CI47" t="str">
            <v>研究第二部長</v>
          </cell>
          <cell r="CJ47" t="str">
            <v>研究第二部</v>
          </cell>
          <cell r="CK47" t="str">
            <v>人事（兼業）事務御担当者　様</v>
          </cell>
          <cell r="CM47" t="str">
            <v>理事長　川﨑正彦</v>
          </cell>
        </row>
        <row r="48">
          <cell r="A48" t="str">
            <v>13013815</v>
          </cell>
          <cell r="B48" t="str">
            <v>K19B4946</v>
          </cell>
          <cell r="C48" t="str">
            <v>建築</v>
          </cell>
          <cell r="D48">
            <v>3</v>
          </cell>
          <cell r="E48" t="str">
            <v>池田　伸太郎</v>
          </cell>
          <cell r="F48" t="str">
            <v>イケダ　シンタロウ</v>
          </cell>
          <cell r="G48" t="str">
            <v>1990.6.23</v>
          </cell>
          <cell r="H48" t="str">
            <v>男</v>
          </cell>
          <cell r="I48" t="str">
            <v>日本</v>
          </cell>
          <cell r="J48" t="str">
            <v>2020.4.1</v>
          </cell>
          <cell r="K48" t="str">
            <v>2020.9.30</v>
          </cell>
          <cell r="L48" t="str">
            <v>C</v>
          </cell>
          <cell r="M48" t="str">
            <v>大学講師待遇 5,920円</v>
          </cell>
          <cell r="N48" t="str">
            <v>サバティカル（永田）</v>
          </cell>
          <cell r="O48" t="str">
            <v>11</v>
          </cell>
          <cell r="P48">
            <v>1050401</v>
          </cell>
          <cell r="Q48" t="str">
            <v>人）非常勤教員人件費共通</v>
          </cell>
          <cell r="R48" t="str">
            <v>1B1</v>
          </cell>
          <cell r="S48" t="str">
            <v>113-0022</v>
          </cell>
          <cell r="T48" t="str">
            <v>東京都文京区千駄木４丁目１０番８－５０４</v>
          </cell>
          <cell r="V48" t="e">
            <v>#N/A</v>
          </cell>
          <cell r="W48" t="e">
            <v>#N/A</v>
          </cell>
          <cell r="Y48">
            <v>43867</v>
          </cell>
          <cell r="Z48">
            <v>2637</v>
          </cell>
          <cell r="AA48">
            <v>43867</v>
          </cell>
          <cell r="AB48" t="str">
            <v>済</v>
          </cell>
          <cell r="AC48">
            <v>43893</v>
          </cell>
          <cell r="AD48" t="str">
            <v>○</v>
          </cell>
          <cell r="AE48">
            <v>3084</v>
          </cell>
          <cell r="AF48">
            <v>43906</v>
          </cell>
          <cell r="AG48" t="str">
            <v>s-ikeda@rs.tus.ac.jp</v>
          </cell>
          <cell r="AI48" t="str">
            <v>K383</v>
          </cell>
          <cell r="AJ48" t="str">
            <v>K0383</v>
          </cell>
          <cell r="AK48">
            <v>12</v>
          </cell>
          <cell r="AL48">
            <v>105</v>
          </cell>
          <cell r="AM48" t="str">
            <v>建築環境学</v>
          </cell>
          <cell r="AN48" t="str">
            <v>前期</v>
          </cell>
          <cell r="AO48" t="str">
            <v>水曜日</v>
          </cell>
          <cell r="AP48" t="str">
            <v>2限</v>
          </cell>
          <cell r="BY48">
            <v>7</v>
          </cell>
          <cell r="BZ48" t="str">
            <v/>
          </cell>
          <cell r="CA48" t="str">
            <v/>
          </cell>
          <cell r="CB48" t="str">
            <v/>
          </cell>
          <cell r="CC48" t="str">
            <v>新規</v>
          </cell>
          <cell r="CD48" t="str">
            <v>部</v>
          </cell>
          <cell r="CE48" t="str">
            <v>永田</v>
          </cell>
          <cell r="CF48" t="str">
            <v>125-8585</v>
          </cell>
          <cell r="CG48" t="str">
            <v>東京都葛飾区新宿６－３－１</v>
          </cell>
          <cell r="CH48" t="str">
            <v>学校法人東京理科大学</v>
          </cell>
          <cell r="CI48" t="str">
            <v>嘱託助教</v>
          </cell>
          <cell r="CJ48" t="str">
            <v>工学部建築学科</v>
          </cell>
          <cell r="CK48" t="str">
            <v>池田　伸太郎　様</v>
          </cell>
          <cell r="CM48" t="str">
            <v>コーポレート管理部長　西川耕二</v>
          </cell>
        </row>
        <row r="49">
          <cell r="A49" t="str">
            <v>13014960</v>
          </cell>
          <cell r="B49" t="str">
            <v>K19B5052</v>
          </cell>
          <cell r="C49" t="str">
            <v>建築</v>
          </cell>
          <cell r="D49">
            <v>3</v>
          </cell>
          <cell r="E49" t="str">
            <v>宇野（旧姓：高橋）　直子</v>
          </cell>
          <cell r="F49" t="str">
            <v>ウノ（タカハシ）　ナオコ</v>
          </cell>
          <cell r="G49" t="str">
            <v>1975.10.5</v>
          </cell>
          <cell r="H49" t="str">
            <v>女</v>
          </cell>
          <cell r="I49" t="str">
            <v>日本</v>
          </cell>
          <cell r="J49" t="str">
            <v>2020.4.1</v>
          </cell>
          <cell r="K49" t="str">
            <v>2020.9.30</v>
          </cell>
          <cell r="L49" t="str">
            <v>B</v>
          </cell>
          <cell r="M49" t="str">
            <v>大学准教授待遇  6,520円</v>
          </cell>
          <cell r="N49" t="str">
            <v>総務部人件費</v>
          </cell>
          <cell r="O49" t="str">
            <v>11</v>
          </cell>
          <cell r="P49">
            <v>1050401</v>
          </cell>
          <cell r="Q49" t="str">
            <v>人）非常勤教員人件費共通</v>
          </cell>
          <cell r="R49" t="str">
            <v>1B1</v>
          </cell>
          <cell r="S49" t="str">
            <v>157-0071</v>
          </cell>
          <cell r="T49" t="str">
            <v>東京都世田谷区千歳台１－２９－１－２１５</v>
          </cell>
          <cell r="V49" t="e">
            <v>#N/A</v>
          </cell>
          <cell r="W49" t="e">
            <v>#N/A</v>
          </cell>
          <cell r="X49" t="e">
            <v>#N/A</v>
          </cell>
          <cell r="Y49">
            <v>43896</v>
          </cell>
          <cell r="Z49">
            <v>2950</v>
          </cell>
          <cell r="AA49">
            <v>43896</v>
          </cell>
          <cell r="AB49" t="str">
            <v>済</v>
          </cell>
          <cell r="AC49">
            <v>43899</v>
          </cell>
          <cell r="AD49" t="str">
            <v>○</v>
          </cell>
          <cell r="AE49">
            <v>3084</v>
          </cell>
          <cell r="AF49">
            <v>43906</v>
          </cell>
          <cell r="AG49" t="str">
            <v>takahashi@takahashinaoko.jp</v>
          </cell>
          <cell r="AM49" t="str">
            <v>建築プロジェクト特別演習</v>
          </cell>
          <cell r="AN49" t="str">
            <v>前期</v>
          </cell>
          <cell r="AO49" t="str">
            <v>木曜日</v>
          </cell>
          <cell r="AP49" t="str">
            <v>3･4限</v>
          </cell>
          <cell r="AQ49">
            <v>43979</v>
          </cell>
          <cell r="BY49">
            <v>1</v>
          </cell>
          <cell r="BZ49" t="str">
            <v/>
          </cell>
          <cell r="CA49" t="str">
            <v/>
          </cell>
          <cell r="CB49" t="str">
            <v/>
          </cell>
          <cell r="CC49" t="str">
            <v>新規</v>
          </cell>
          <cell r="CD49" t="str">
            <v>院</v>
          </cell>
          <cell r="CE49" t="str">
            <v>多幾山</v>
          </cell>
          <cell r="CF49" t="str">
            <v>157-0071</v>
          </cell>
          <cell r="CG49" t="str">
            <v>東京都世田谷区千歳台1-29-1-215</v>
          </cell>
          <cell r="CH49" t="str">
            <v>高橋直子建築設計事務所</v>
          </cell>
          <cell r="CI49" t="str">
            <v>代表</v>
          </cell>
          <cell r="CM49" t="str">
            <v>不要</v>
          </cell>
        </row>
        <row r="50">
          <cell r="A50" t="str">
            <v>12040819</v>
          </cell>
          <cell r="B50" t="str">
            <v>K19B4999</v>
          </cell>
          <cell r="C50" t="str">
            <v>建築</v>
          </cell>
          <cell r="D50">
            <v>3</v>
          </cell>
          <cell r="E50" t="str">
            <v>小川　晴果</v>
          </cell>
          <cell r="F50" t="str">
            <v>オガワ　ハルカ</v>
          </cell>
          <cell r="G50" t="str">
            <v>1957.09.19</v>
          </cell>
          <cell r="H50" t="str">
            <v>男</v>
          </cell>
          <cell r="I50" t="str">
            <v>日本</v>
          </cell>
          <cell r="J50" t="str">
            <v>2020.10.1</v>
          </cell>
          <cell r="K50" t="str">
            <v>2021.3.31</v>
          </cell>
          <cell r="L50" t="str">
            <v>A</v>
          </cell>
          <cell r="M50" t="str">
            <v>大学教授待遇 7,220円</v>
          </cell>
          <cell r="N50" t="str">
            <v>総務部人件費</v>
          </cell>
          <cell r="O50" t="str">
            <v>11</v>
          </cell>
          <cell r="P50">
            <v>1050401</v>
          </cell>
          <cell r="Q50" t="str">
            <v>人）非常勤教員人件費共通</v>
          </cell>
          <cell r="R50" t="str">
            <v>1B1</v>
          </cell>
          <cell r="S50" t="str">
            <v>204-0011</v>
          </cell>
          <cell r="T50" t="str">
            <v>東京都清瀬市下清戸４－４２４－５</v>
          </cell>
          <cell r="U50" t="str">
            <v/>
          </cell>
          <cell r="V50">
            <v>1088</v>
          </cell>
          <cell r="W50" t="str">
            <v>品川－新宿－南大沢</v>
          </cell>
          <cell r="Y50">
            <v>43867</v>
          </cell>
          <cell r="Z50">
            <v>2637</v>
          </cell>
          <cell r="AA50">
            <v>43867</v>
          </cell>
          <cell r="AB50" t="str">
            <v>済</v>
          </cell>
          <cell r="AC50">
            <v>43893</v>
          </cell>
          <cell r="AD50" t="str">
            <v>○</v>
          </cell>
          <cell r="AE50">
            <v>3084</v>
          </cell>
          <cell r="AF50">
            <v>43906</v>
          </cell>
          <cell r="AG50" t="str">
            <v>ogawa.haruka@obayashi.co.jp</v>
          </cell>
          <cell r="AM50" t="str">
            <v>建築材料特論Ⅱ</v>
          </cell>
          <cell r="AN50" t="str">
            <v>後期</v>
          </cell>
          <cell r="AO50" t="str">
            <v>金曜日</v>
          </cell>
          <cell r="AP50" t="str">
            <v>3限</v>
          </cell>
          <cell r="BY50" t="str">
            <v/>
          </cell>
          <cell r="BZ50">
            <v>10</v>
          </cell>
          <cell r="CA50" t="str">
            <v/>
          </cell>
          <cell r="CB50" t="str">
            <v/>
          </cell>
          <cell r="CC50" t="str">
            <v>継続</v>
          </cell>
          <cell r="CD50" t="str">
            <v>院</v>
          </cell>
          <cell r="CE50" t="str">
            <v>橘高</v>
          </cell>
          <cell r="CF50" t="str">
            <v>108-8502</v>
          </cell>
          <cell r="CG50" t="str">
            <v>東京都港区港南2-15-2　品川インターシティB棟</v>
          </cell>
          <cell r="CH50" t="str">
            <v>株式会社　大林組</v>
          </cell>
          <cell r="CI50" t="str">
            <v>担当部長</v>
          </cell>
          <cell r="CK50" t="str">
            <v>小川　晴果　様</v>
          </cell>
          <cell r="CM50" t="str">
            <v>常務執行役員　技術本部長　梶田　直輝</v>
          </cell>
        </row>
        <row r="51">
          <cell r="A51" t="str">
            <v>13013831</v>
          </cell>
          <cell r="B51" t="str">
            <v>K19B4947</v>
          </cell>
          <cell r="C51" t="str">
            <v>建築</v>
          </cell>
          <cell r="D51">
            <v>3</v>
          </cell>
          <cell r="E51" t="str">
            <v>金　政秀</v>
          </cell>
          <cell r="F51" t="str">
            <v>キム　チョンス</v>
          </cell>
          <cell r="G51" t="str">
            <v>1972.9.11</v>
          </cell>
          <cell r="H51" t="str">
            <v>男</v>
          </cell>
          <cell r="I51" t="str">
            <v>韓国</v>
          </cell>
          <cell r="J51" t="str">
            <v>2020.4.1</v>
          </cell>
          <cell r="K51" t="str">
            <v>2020.9.30</v>
          </cell>
          <cell r="L51" t="str">
            <v>B</v>
          </cell>
          <cell r="M51" t="str">
            <v>大学准教授待遇  6,520円</v>
          </cell>
          <cell r="N51" t="str">
            <v>サバティカル（永田）</v>
          </cell>
          <cell r="O51" t="str">
            <v>11</v>
          </cell>
          <cell r="P51">
            <v>1050401</v>
          </cell>
          <cell r="Q51" t="str">
            <v>人）非常勤教員人件費共通</v>
          </cell>
          <cell r="R51" t="str">
            <v>1B1</v>
          </cell>
          <cell r="S51" t="str">
            <v>169-0073</v>
          </cell>
          <cell r="T51" t="str">
            <v>東京都新宿区百人町２丁目２５－１３</v>
          </cell>
          <cell r="U51" t="str">
            <v>クレアホームズ新宿百人町３０２号室</v>
          </cell>
          <cell r="V51">
            <v>964</v>
          </cell>
          <cell r="W51" t="str">
            <v>三鷹ー吉祥寺ー南大沢</v>
          </cell>
          <cell r="Y51">
            <v>43867</v>
          </cell>
          <cell r="Z51">
            <v>2637</v>
          </cell>
          <cell r="AA51">
            <v>43867</v>
          </cell>
          <cell r="AB51" t="str">
            <v>済</v>
          </cell>
          <cell r="AC51">
            <v>43893</v>
          </cell>
          <cell r="AD51" t="str">
            <v>○</v>
          </cell>
          <cell r="AE51">
            <v>3084</v>
          </cell>
          <cell r="AF51">
            <v>43906</v>
          </cell>
          <cell r="AG51" t="str">
            <v>kimjeong@musashino-u.ac.jp</v>
          </cell>
          <cell r="AH51" t="str">
            <v>090-4907-7305</v>
          </cell>
          <cell r="AI51" t="str">
            <v>Y0019</v>
          </cell>
          <cell r="AK51">
            <v>6</v>
          </cell>
          <cell r="AL51">
            <v>401</v>
          </cell>
          <cell r="AM51" t="str">
            <v>環境と建築</v>
          </cell>
          <cell r="AN51" t="str">
            <v>前期</v>
          </cell>
          <cell r="AO51" t="str">
            <v>月曜日</v>
          </cell>
          <cell r="AP51" t="str">
            <v>2限</v>
          </cell>
          <cell r="BY51">
            <v>6</v>
          </cell>
          <cell r="BZ51" t="str">
            <v/>
          </cell>
          <cell r="CA51" t="str">
            <v/>
          </cell>
          <cell r="CB51" t="str">
            <v/>
          </cell>
          <cell r="CC51" t="str">
            <v>新規</v>
          </cell>
          <cell r="CD51" t="str">
            <v>部</v>
          </cell>
          <cell r="CE51" t="str">
            <v>永田</v>
          </cell>
          <cell r="CF51" t="str">
            <v>135-8181</v>
          </cell>
          <cell r="CG51" t="str">
            <v>東京都江東区有明三丁目３番３号</v>
          </cell>
          <cell r="CH51" t="str">
            <v>武蔵野大学</v>
          </cell>
          <cell r="CI51" t="str">
            <v>准教授</v>
          </cell>
          <cell r="CJ51" t="str">
            <v>工学部建築デザイン学科</v>
          </cell>
          <cell r="CK51" t="str">
            <v>大学事務部学部事務課　並木様・清水様</v>
          </cell>
          <cell r="CM51" t="str">
            <v>学長　西本照真</v>
          </cell>
        </row>
        <row r="52">
          <cell r="A52" t="str">
            <v>13013840</v>
          </cell>
          <cell r="B52" t="str">
            <v>K19B5028</v>
          </cell>
          <cell r="C52" t="str">
            <v>建築</v>
          </cell>
          <cell r="D52">
            <v>3</v>
          </cell>
          <cell r="E52" t="str">
            <v>﨑山　茂</v>
          </cell>
          <cell r="F52" t="str">
            <v>サキヤマ　シゲル</v>
          </cell>
          <cell r="G52" t="str">
            <v>1958.10.11</v>
          </cell>
          <cell r="H52" t="str">
            <v>男</v>
          </cell>
          <cell r="I52" t="str">
            <v>日本</v>
          </cell>
          <cell r="J52" t="str">
            <v>2020.4.1</v>
          </cell>
          <cell r="K52" t="str">
            <v>2020.9.30</v>
          </cell>
          <cell r="L52" t="str">
            <v>A</v>
          </cell>
          <cell r="M52" t="str">
            <v>大学教授待遇 7,220円</v>
          </cell>
          <cell r="N52" t="str">
            <v>総務部人件費</v>
          </cell>
          <cell r="O52" t="str">
            <v>11</v>
          </cell>
          <cell r="P52">
            <v>1050401</v>
          </cell>
          <cell r="Q52" t="str">
            <v>人）非常勤教員人件費共通</v>
          </cell>
          <cell r="R52" t="str">
            <v>1B1</v>
          </cell>
          <cell r="S52" t="str">
            <v>231-0834</v>
          </cell>
          <cell r="T52" t="str">
            <v>神奈川県横浜市中区池袋１３－１</v>
          </cell>
          <cell r="U52" t="str">
            <v>ヒルズ山手６０８</v>
          </cell>
          <cell r="V52" t="e">
            <v>#N/A</v>
          </cell>
          <cell r="W52" t="e">
            <v>#N/A</v>
          </cell>
          <cell r="Y52">
            <v>43867</v>
          </cell>
          <cell r="Z52">
            <v>2637</v>
          </cell>
          <cell r="AA52">
            <v>43867</v>
          </cell>
          <cell r="AB52" t="str">
            <v>済</v>
          </cell>
          <cell r="AC52">
            <v>43893</v>
          </cell>
          <cell r="AE52">
            <v>3084</v>
          </cell>
          <cell r="AF52">
            <v>43906</v>
          </cell>
          <cell r="AG52" t="str">
            <v>shigerusakiyama@gmail.com
sakiyama@ssap.jp</v>
          </cell>
          <cell r="AH52" t="str">
            <v>080-66000-2869</v>
          </cell>
          <cell r="AI52" t="str">
            <v>K215</v>
          </cell>
          <cell r="AK52">
            <v>9</v>
          </cell>
          <cell r="AL52">
            <v>928</v>
          </cell>
          <cell r="AM52" t="str">
            <v>建築デザインⅢ</v>
          </cell>
          <cell r="AN52" t="str">
            <v>前期</v>
          </cell>
          <cell r="AO52" t="str">
            <v>金曜日</v>
          </cell>
          <cell r="AP52" t="str">
            <v>3･4限</v>
          </cell>
          <cell r="AQ52" t="str">
            <v>7回14コマ</v>
          </cell>
          <cell r="BY52">
            <v>14</v>
          </cell>
          <cell r="BZ52" t="str">
            <v/>
          </cell>
          <cell r="CA52" t="str">
            <v/>
          </cell>
          <cell r="CB52" t="str">
            <v/>
          </cell>
          <cell r="CC52" t="str">
            <v>新規</v>
          </cell>
          <cell r="CD52" t="str">
            <v>部</v>
          </cell>
          <cell r="CE52" t="str">
            <v>鳥海</v>
          </cell>
          <cell r="CF52" t="str">
            <v>163-1329</v>
          </cell>
          <cell r="CG52" t="str">
            <v>東京都新宿区西新宿６－５－１新宿アイランドタワー29</v>
          </cell>
          <cell r="CH52" t="str">
            <v>株式会社日本設計</v>
          </cell>
          <cell r="CI52" t="str">
            <v>理事</v>
          </cell>
          <cell r="CK52" t="str">
            <v>崎山　茂　様</v>
          </cell>
          <cell r="CM52" t="str">
            <v>不要</v>
          </cell>
        </row>
        <row r="53">
          <cell r="A53">
            <v>12041530</v>
          </cell>
          <cell r="B53" t="str">
            <v>K19B5965</v>
          </cell>
          <cell r="C53" t="str">
            <v>建築</v>
          </cell>
          <cell r="D53">
            <v>3</v>
          </cell>
          <cell r="E53" t="str">
            <v>佐々木　高之</v>
          </cell>
          <cell r="F53" t="str">
            <v>ササキ　タカユキ</v>
          </cell>
          <cell r="G53" t="str">
            <v>1978.8.23</v>
          </cell>
          <cell r="H53" t="str">
            <v>男</v>
          </cell>
          <cell r="I53" t="str">
            <v>日本</v>
          </cell>
          <cell r="J53" t="str">
            <v>2020.10.1</v>
          </cell>
          <cell r="K53" t="str">
            <v>2021.3.31</v>
          </cell>
          <cell r="L53" t="str">
            <v>C</v>
          </cell>
          <cell r="M53" t="str">
            <v>大学講師待遇 5,920円</v>
          </cell>
          <cell r="N53" t="str">
            <v>総務部人件費</v>
          </cell>
          <cell r="O53" t="str">
            <v>11</v>
          </cell>
          <cell r="P53">
            <v>1050401</v>
          </cell>
          <cell r="Q53" t="str">
            <v>人）非常勤教員人件費共通</v>
          </cell>
          <cell r="R53" t="str">
            <v>1B1</v>
          </cell>
          <cell r="S53" t="str">
            <v>181-0001</v>
          </cell>
          <cell r="T53" t="str">
            <v>東京都三鷹市井の頭１－６－２７</v>
          </cell>
          <cell r="U53" t="str">
            <v>クレーンパレス井の頭１０１</v>
          </cell>
          <cell r="V53">
            <v>484</v>
          </cell>
          <cell r="W53" t="str">
            <v>調布－南大沢</v>
          </cell>
          <cell r="Y53">
            <v>44091</v>
          </cell>
          <cell r="Z53">
            <v>821</v>
          </cell>
          <cell r="AA53">
            <v>44091</v>
          </cell>
          <cell r="AB53" t="str">
            <v>済</v>
          </cell>
          <cell r="AC53">
            <v>44092</v>
          </cell>
          <cell r="AD53" t="str">
            <v>○</v>
          </cell>
          <cell r="AE53">
            <v>877</v>
          </cell>
          <cell r="AF53">
            <v>44104</v>
          </cell>
          <cell r="AG53" t="str">
            <v>mail@arakisasaki.com</v>
          </cell>
          <cell r="AI53" t="str">
            <v>K003</v>
          </cell>
          <cell r="AJ53" t="str">
            <v>K0003</v>
          </cell>
          <cell r="AK53">
            <v>9</v>
          </cell>
          <cell r="AL53">
            <v>928</v>
          </cell>
          <cell r="AM53" t="str">
            <v>建築設計製図Ⅱ</v>
          </cell>
          <cell r="AN53" t="str">
            <v>後期</v>
          </cell>
          <cell r="AO53" t="str">
            <v>月曜日</v>
          </cell>
          <cell r="AP53" t="str">
            <v>3・4・5限</v>
          </cell>
          <cell r="BY53" t="str">
            <v/>
          </cell>
          <cell r="BZ53">
            <v>33</v>
          </cell>
          <cell r="CA53" t="str">
            <v/>
          </cell>
          <cell r="CB53" t="str">
            <v/>
          </cell>
          <cell r="CC53" t="str">
            <v>継続</v>
          </cell>
          <cell r="CD53" t="str">
            <v>部</v>
          </cell>
          <cell r="CE53" t="str">
            <v>竹宮</v>
          </cell>
          <cell r="CF53" t="str">
            <v>181-0001</v>
          </cell>
          <cell r="CG53" t="str">
            <v>東京都三鷹市井の頭１－６－２７クレーンパレス井の頭１０１</v>
          </cell>
          <cell r="CH53" t="str">
            <v>株式会社アラキ＋ササキアーキテクツ</v>
          </cell>
          <cell r="CI53" t="str">
            <v>代表取締役</v>
          </cell>
          <cell r="CK53" t="str">
            <v>佐々木高之　様</v>
          </cell>
          <cell r="CM53" t="str">
            <v>不要</v>
          </cell>
        </row>
        <row r="54">
          <cell r="A54" t="str">
            <v>12025763</v>
          </cell>
          <cell r="B54" t="str">
            <v>K19B5000</v>
          </cell>
          <cell r="C54" t="str">
            <v>建築</v>
          </cell>
          <cell r="D54">
            <v>3</v>
          </cell>
          <cell r="E54" t="str">
            <v>椎原　晶子</v>
          </cell>
          <cell r="F54" t="str">
            <v>シイハラ　アキコ</v>
          </cell>
          <cell r="G54" t="str">
            <v>1963.10.02</v>
          </cell>
          <cell r="H54" t="str">
            <v>女</v>
          </cell>
          <cell r="I54" t="str">
            <v>日本</v>
          </cell>
          <cell r="J54" t="str">
            <v>2020.4.1</v>
          </cell>
          <cell r="K54" t="str">
            <v>2020.9.30</v>
          </cell>
          <cell r="L54" t="str">
            <v>A</v>
          </cell>
          <cell r="M54" t="str">
            <v>大学教授待遇 7,220円</v>
          </cell>
          <cell r="N54" t="str">
            <v>総務部人件費</v>
          </cell>
          <cell r="O54" t="str">
            <v>11</v>
          </cell>
          <cell r="P54">
            <v>1050401</v>
          </cell>
          <cell r="Q54" t="str">
            <v>人）非常勤教員人件費共通</v>
          </cell>
          <cell r="R54" t="str">
            <v>1B1</v>
          </cell>
          <cell r="S54" t="str">
            <v>110-0001</v>
          </cell>
          <cell r="T54" t="str">
            <v>東京都台東区谷中４－４－３１－１０１</v>
          </cell>
          <cell r="U54" t="str">
            <v/>
          </cell>
          <cell r="V54">
            <v>1358</v>
          </cell>
          <cell r="W54" t="str">
            <v>千駄木－新御茶ノ水－小川町－笹塚－南大沢</v>
          </cell>
          <cell r="Y54">
            <v>43867</v>
          </cell>
          <cell r="Z54">
            <v>2637</v>
          </cell>
          <cell r="AA54">
            <v>43867</v>
          </cell>
          <cell r="AB54" t="str">
            <v>済</v>
          </cell>
          <cell r="AC54">
            <v>43893</v>
          </cell>
          <cell r="AD54" t="str">
            <v>○</v>
          </cell>
          <cell r="AE54">
            <v>3084</v>
          </cell>
          <cell r="AF54">
            <v>43906</v>
          </cell>
          <cell r="AG54" t="str">
            <v>akikoshiihara@gmail.com
zn4a-sihr@asahi-net.or.jp</v>
          </cell>
          <cell r="AM54" t="str">
            <v>都市計画特論</v>
          </cell>
          <cell r="AN54" t="str">
            <v>前期</v>
          </cell>
          <cell r="AO54" t="str">
            <v>水曜日</v>
          </cell>
          <cell r="AP54" t="str">
            <v>1･2限</v>
          </cell>
          <cell r="AQ54" t="str">
            <v>7回14コマ</v>
          </cell>
          <cell r="BY54">
            <v>14</v>
          </cell>
          <cell r="BZ54" t="str">
            <v/>
          </cell>
          <cell r="CA54" t="str">
            <v/>
          </cell>
          <cell r="CB54" t="str">
            <v/>
          </cell>
          <cell r="CC54" t="str">
            <v>継続</v>
          </cell>
          <cell r="CD54" t="str">
            <v>院</v>
          </cell>
          <cell r="CE54" t="str">
            <v>鳥海</v>
          </cell>
          <cell r="CF54" t="str">
            <v>110-0002</v>
          </cell>
          <cell r="CG54" t="str">
            <v>東京都台東区上野桜木1- 6-2</v>
          </cell>
          <cell r="CH54" t="str">
            <v>NPO法人 たいとう歴史都市研究会</v>
          </cell>
          <cell r="CI54" t="str">
            <v>副理事長</v>
          </cell>
          <cell r="CK54" t="str">
            <v>椎原　晶子　様</v>
          </cell>
          <cell r="CM54" t="str">
            <v>不要</v>
          </cell>
        </row>
        <row r="55">
          <cell r="A55" t="str">
            <v>12041327</v>
          </cell>
          <cell r="B55" t="str">
            <v>K19B5001</v>
          </cell>
          <cell r="C55" t="str">
            <v>建築</v>
          </cell>
          <cell r="D55">
            <v>3</v>
          </cell>
          <cell r="E55" t="str">
            <v>鹿内　健</v>
          </cell>
          <cell r="F55" t="str">
            <v>シカウチ　タケシ</v>
          </cell>
          <cell r="G55" t="str">
            <v>1978.02.11</v>
          </cell>
          <cell r="H55" t="str">
            <v>男</v>
          </cell>
          <cell r="I55" t="str">
            <v>日本</v>
          </cell>
          <cell r="J55" t="str">
            <v>2020.4.1</v>
          </cell>
          <cell r="K55" t="str">
            <v>2020.9.30</v>
          </cell>
          <cell r="L55" t="str">
            <v>C</v>
          </cell>
          <cell r="M55" t="str">
            <v>大学講師待遇 5,920円</v>
          </cell>
          <cell r="N55" t="str">
            <v>総務部人件費</v>
          </cell>
          <cell r="O55" t="str">
            <v>11</v>
          </cell>
          <cell r="P55">
            <v>1050401</v>
          </cell>
          <cell r="Q55" t="str">
            <v>人）非常勤教員人件費共通</v>
          </cell>
          <cell r="R55" t="str">
            <v>1B1</v>
          </cell>
          <cell r="S55" t="str">
            <v>273-0027</v>
          </cell>
          <cell r="T55" t="str">
            <v>千葉県船橋市海神町西１－１１９３－１</v>
          </cell>
          <cell r="U55" t="str">
            <v>西船橋ファミリーマンション８０３</v>
          </cell>
          <cell r="V55">
            <v>700</v>
          </cell>
          <cell r="W55" t="str">
            <v>神泉－南大沢</v>
          </cell>
          <cell r="Y55">
            <v>43867</v>
          </cell>
          <cell r="Z55">
            <v>2637</v>
          </cell>
          <cell r="AA55">
            <v>43867</v>
          </cell>
          <cell r="AB55" t="str">
            <v>済</v>
          </cell>
          <cell r="AC55">
            <v>43893</v>
          </cell>
          <cell r="AD55" t="str">
            <v>○</v>
          </cell>
          <cell r="AE55">
            <v>3084</v>
          </cell>
          <cell r="AF55">
            <v>43906</v>
          </cell>
          <cell r="AG55" t="str">
            <v>shikauchi@s-designfarm.co.jp</v>
          </cell>
          <cell r="AI55" t="str">
            <v>K002</v>
          </cell>
          <cell r="AJ55" t="str">
            <v>K0002</v>
          </cell>
          <cell r="AK55">
            <v>9</v>
          </cell>
          <cell r="AL55">
            <v>928</v>
          </cell>
          <cell r="AM55" t="str">
            <v>建築デザインⅠ</v>
          </cell>
          <cell r="AN55" t="str">
            <v>前期</v>
          </cell>
          <cell r="AO55" t="str">
            <v>月曜日</v>
          </cell>
          <cell r="AP55" t="str">
            <v>3・4・5限</v>
          </cell>
          <cell r="AQ55" t="str">
            <v>4/13～5/25</v>
          </cell>
          <cell r="BY55">
            <v>18</v>
          </cell>
          <cell r="BZ55" t="str">
            <v/>
          </cell>
          <cell r="CA55" t="str">
            <v/>
          </cell>
          <cell r="CB55" t="str">
            <v/>
          </cell>
          <cell r="CC55" t="str">
            <v>継続</v>
          </cell>
          <cell r="CD55" t="str">
            <v>部</v>
          </cell>
          <cell r="CE55" t="str">
            <v>吉川・鳥海</v>
          </cell>
          <cell r="CF55" t="str">
            <v>150-0046</v>
          </cell>
          <cell r="CG55" t="str">
            <v>東京都渋谷区松濤1-26-18園ﾋﾞﾙﾃﾞｨﾝｸﾞ1F</v>
          </cell>
          <cell r="CH55" t="str">
            <v>Sデザインファーム株式会社</v>
          </cell>
          <cell r="CI55" t="str">
            <v>代表取締役</v>
          </cell>
          <cell r="CK55" t="str">
            <v>鹿内　健　様</v>
          </cell>
          <cell r="CM55" t="str">
            <v>不要</v>
          </cell>
        </row>
        <row r="56">
          <cell r="A56">
            <v>12041327</v>
          </cell>
          <cell r="B56" t="str">
            <v>K19B5966</v>
          </cell>
          <cell r="C56" t="str">
            <v>建築</v>
          </cell>
          <cell r="D56">
            <v>3</v>
          </cell>
          <cell r="E56" t="str">
            <v>鹿内　健</v>
          </cell>
          <cell r="F56" t="str">
            <v>シカウチ　タケシ</v>
          </cell>
          <cell r="G56" t="str">
            <v>1978.02.11</v>
          </cell>
          <cell r="H56" t="str">
            <v>男</v>
          </cell>
          <cell r="I56" t="str">
            <v>日本</v>
          </cell>
          <cell r="J56" t="str">
            <v>2020.10.1</v>
          </cell>
          <cell r="K56" t="str">
            <v>2021.3.31</v>
          </cell>
          <cell r="L56" t="str">
            <v>C</v>
          </cell>
          <cell r="M56" t="str">
            <v>大学講師待遇 5,920円</v>
          </cell>
          <cell r="N56" t="str">
            <v>総務部人件費</v>
          </cell>
          <cell r="O56" t="str">
            <v>11</v>
          </cell>
          <cell r="P56">
            <v>1050401</v>
          </cell>
          <cell r="Q56" t="str">
            <v>人）非常勤教員人件費共通</v>
          </cell>
          <cell r="R56" t="str">
            <v>1B1</v>
          </cell>
          <cell r="S56" t="str">
            <v>273-0027</v>
          </cell>
          <cell r="T56" t="str">
            <v>千葉県船橋市海神町西１－１１９３－１</v>
          </cell>
          <cell r="U56" t="str">
            <v>西船橋ファミリーマンション８０３</v>
          </cell>
          <cell r="V56">
            <v>700</v>
          </cell>
          <cell r="W56" t="str">
            <v>神泉－南大沢</v>
          </cell>
          <cell r="Y56">
            <v>44091</v>
          </cell>
          <cell r="Z56">
            <v>821</v>
          </cell>
          <cell r="AA56">
            <v>44091</v>
          </cell>
          <cell r="AB56" t="str">
            <v>済</v>
          </cell>
          <cell r="AC56">
            <v>44092</v>
          </cell>
          <cell r="AD56" t="str">
            <v>○</v>
          </cell>
          <cell r="AE56">
            <v>877</v>
          </cell>
          <cell r="AF56">
            <v>44104</v>
          </cell>
          <cell r="AG56" t="str">
            <v>shikauchi@s-designfarm.co.jp</v>
          </cell>
          <cell r="AI56" t="str">
            <v>K003</v>
          </cell>
          <cell r="AJ56" t="str">
            <v>K0003</v>
          </cell>
          <cell r="AK56">
            <v>9</v>
          </cell>
          <cell r="AL56">
            <v>928</v>
          </cell>
          <cell r="AM56" t="str">
            <v>建築設計製図Ⅱ</v>
          </cell>
          <cell r="AN56" t="str">
            <v>後期</v>
          </cell>
          <cell r="AO56" t="str">
            <v>月曜日</v>
          </cell>
          <cell r="AP56" t="str">
            <v>3・4・5限</v>
          </cell>
          <cell r="BY56" t="str">
            <v/>
          </cell>
          <cell r="BZ56">
            <v>18</v>
          </cell>
          <cell r="CA56" t="str">
            <v/>
          </cell>
          <cell r="CB56" t="str">
            <v/>
          </cell>
          <cell r="CC56" t="str">
            <v>継続</v>
          </cell>
          <cell r="CD56" t="str">
            <v>部</v>
          </cell>
          <cell r="CE56" t="str">
            <v>竹宮</v>
          </cell>
          <cell r="CF56" t="str">
            <v>150-0046</v>
          </cell>
          <cell r="CG56" t="str">
            <v>東京都渋谷区松濤1-26-18園ﾋﾞﾙﾃﾞｨﾝｸﾞ1F</v>
          </cell>
          <cell r="CH56" t="str">
            <v>Sデザインファーム株式会社</v>
          </cell>
          <cell r="CI56" t="str">
            <v>代表取締役</v>
          </cell>
          <cell r="CK56" t="str">
            <v>鹿内　健　様</v>
          </cell>
          <cell r="CM56" t="str">
            <v>不要</v>
          </cell>
        </row>
        <row r="57">
          <cell r="A57" t="str">
            <v>13007629</v>
          </cell>
          <cell r="B57" t="str">
            <v>K19B5002</v>
          </cell>
          <cell r="C57" t="str">
            <v>建築</v>
          </cell>
          <cell r="D57">
            <v>3</v>
          </cell>
          <cell r="E57" t="str">
            <v>志岐　祐一</v>
          </cell>
          <cell r="F57" t="str">
            <v>シキ　ユウイチ</v>
          </cell>
          <cell r="G57" t="str">
            <v>1966.04.04</v>
          </cell>
          <cell r="H57" t="str">
            <v>男</v>
          </cell>
          <cell r="I57" t="str">
            <v>日本</v>
          </cell>
          <cell r="J57" t="str">
            <v>2020.4.1</v>
          </cell>
          <cell r="K57" t="str">
            <v>2020.9.30</v>
          </cell>
          <cell r="L57" t="str">
            <v>B</v>
          </cell>
          <cell r="M57" t="str">
            <v>大学准教授待遇  6,520円</v>
          </cell>
          <cell r="N57" t="str">
            <v>総務部人件費</v>
          </cell>
          <cell r="O57" t="str">
            <v>11</v>
          </cell>
          <cell r="P57">
            <v>1050401</v>
          </cell>
          <cell r="Q57" t="str">
            <v>人）非常勤教員人件費共通</v>
          </cell>
          <cell r="R57" t="str">
            <v>1B1</v>
          </cell>
          <cell r="S57" t="str">
            <v>186-0004</v>
          </cell>
          <cell r="T57" t="str">
            <v>東京都国立市中１－２－５２－５０１</v>
          </cell>
          <cell r="U57" t="str">
            <v/>
          </cell>
          <cell r="V57">
            <v>1108</v>
          </cell>
          <cell r="W57" t="str">
            <v>曙橋－笹塚－南大沢</v>
          </cell>
          <cell r="Y57">
            <v>43867</v>
          </cell>
          <cell r="Z57">
            <v>2637</v>
          </cell>
          <cell r="AA57">
            <v>43867</v>
          </cell>
          <cell r="AB57" t="str">
            <v>済</v>
          </cell>
          <cell r="AC57">
            <v>43893</v>
          </cell>
          <cell r="AD57" t="str">
            <v>○</v>
          </cell>
          <cell r="AE57">
            <v>3084</v>
          </cell>
          <cell r="AF57">
            <v>43906</v>
          </cell>
          <cell r="AG57" t="str">
            <v>shiki@ka2.so-net.ne.jp</v>
          </cell>
          <cell r="AI57" t="str">
            <v>K197</v>
          </cell>
          <cell r="AJ57" t="str">
            <v>K0197</v>
          </cell>
          <cell r="AM57" t="str">
            <v>建築法規</v>
          </cell>
          <cell r="AN57" t="str">
            <v>夏季集中</v>
          </cell>
          <cell r="AO57" t="str">
            <v>－</v>
          </cell>
          <cell r="AP57" t="str">
            <v>15回（30時間）</v>
          </cell>
          <cell r="AQ57" t="str">
            <v>９/１４～１６（１～５限）</v>
          </cell>
          <cell r="BY57" t="str">
            <v/>
          </cell>
          <cell r="BZ57" t="str">
            <v/>
          </cell>
          <cell r="CA57" t="str">
            <v/>
          </cell>
          <cell r="CB57">
            <v>15</v>
          </cell>
          <cell r="CC57" t="str">
            <v>継続</v>
          </cell>
          <cell r="CD57" t="str">
            <v>部</v>
          </cell>
          <cell r="CE57" t="str">
            <v>吉川・鳥海</v>
          </cell>
          <cell r="CF57" t="str">
            <v>160-0008</v>
          </cell>
          <cell r="CG57" t="str">
            <v>東京都新宿区四谷三栄町１２－５ライラック三栄３階</v>
          </cell>
          <cell r="CH57" t="str">
            <v>株式会社日東設計事務所</v>
          </cell>
          <cell r="CI57" t="str">
            <v>プロジェクトリーダー</v>
          </cell>
          <cell r="CK57" t="str">
            <v>志岐　祐一　様</v>
          </cell>
          <cell r="CM57" t="str">
            <v>不要</v>
          </cell>
        </row>
        <row r="58">
          <cell r="A58" t="str">
            <v>13003968</v>
          </cell>
          <cell r="B58" t="str">
            <v>K19B5050</v>
          </cell>
          <cell r="C58" t="str">
            <v>建築</v>
          </cell>
          <cell r="D58">
            <v>3</v>
          </cell>
          <cell r="E58" t="str">
            <v>高瀬　幸造</v>
          </cell>
          <cell r="F58" t="str">
            <v>タカセ　コウゾウ</v>
          </cell>
          <cell r="G58" t="str">
            <v>1983.5.17</v>
          </cell>
          <cell r="H58" t="str">
            <v>男</v>
          </cell>
          <cell r="I58" t="str">
            <v>日本</v>
          </cell>
          <cell r="J58" t="str">
            <v>2020.10.1</v>
          </cell>
          <cell r="K58" t="str">
            <v>2021.3.31</v>
          </cell>
          <cell r="L58" t="str">
            <v>C</v>
          </cell>
          <cell r="M58" t="str">
            <v>大学講師待遇 5,920円</v>
          </cell>
          <cell r="N58" t="str">
            <v>総務部人件費</v>
          </cell>
          <cell r="O58" t="str">
            <v>11</v>
          </cell>
          <cell r="P58">
            <v>1050401</v>
          </cell>
          <cell r="Q58" t="str">
            <v>人）非常勤教員人件費共通</v>
          </cell>
          <cell r="R58" t="str">
            <v>1B1</v>
          </cell>
          <cell r="S58" t="str">
            <v>124-0001</v>
          </cell>
          <cell r="T58" t="str">
            <v>東京都葛飾区小菅１－２７－７</v>
          </cell>
          <cell r="U58" t="str">
            <v>リバーブリーズ綾瀬３０２号室</v>
          </cell>
          <cell r="V58">
            <v>2388</v>
          </cell>
          <cell r="W58" t="str">
            <v>運河－柏－新宿－南大沢</v>
          </cell>
          <cell r="Y58">
            <v>43867</v>
          </cell>
          <cell r="Z58">
            <v>2637</v>
          </cell>
          <cell r="AA58">
            <v>43867</v>
          </cell>
          <cell r="AB58" t="str">
            <v>済</v>
          </cell>
          <cell r="AC58">
            <v>43893</v>
          </cell>
          <cell r="AD58" t="str">
            <v>○</v>
          </cell>
          <cell r="AE58">
            <v>3084</v>
          </cell>
          <cell r="AF58">
            <v>43906</v>
          </cell>
          <cell r="AG58" t="str">
            <v>takase@rs.tus.ac.jp</v>
          </cell>
          <cell r="AH58" t="str">
            <v>090-4090-8649</v>
          </cell>
          <cell r="AI58" t="str">
            <v>K388</v>
          </cell>
          <cell r="AJ58" t="str">
            <v>K0388</v>
          </cell>
          <cell r="AK58">
            <v>12</v>
          </cell>
          <cell r="AL58">
            <v>202</v>
          </cell>
          <cell r="AM58" t="str">
            <v>建築環境設計演習</v>
          </cell>
          <cell r="AN58" t="str">
            <v>後期</v>
          </cell>
          <cell r="AO58" t="str">
            <v>水曜日</v>
          </cell>
          <cell r="AP58" t="str">
            <v>3･4(首都大)</v>
          </cell>
          <cell r="AQ58" t="str">
            <v>１０～２月中４回</v>
          </cell>
          <cell r="BY58" t="str">
            <v/>
          </cell>
          <cell r="BZ58">
            <v>4</v>
          </cell>
          <cell r="CA58" t="str">
            <v/>
          </cell>
          <cell r="CB58" t="str">
            <v/>
          </cell>
          <cell r="CC58" t="str">
            <v>継続</v>
          </cell>
          <cell r="CD58" t="str">
            <v>部</v>
          </cell>
          <cell r="CE58" t="str">
            <v>一ノ瀬</v>
          </cell>
          <cell r="CF58" t="str">
            <v>278-8510</v>
          </cell>
          <cell r="CG58" t="str">
            <v>千葉県野田市山崎2641</v>
          </cell>
          <cell r="CH58" t="str">
            <v>東京理科大学理工学部</v>
          </cell>
          <cell r="CI58" t="str">
            <v>助教</v>
          </cell>
          <cell r="CK58" t="str">
            <v>人事（兼業）事務御担当者　様</v>
          </cell>
          <cell r="CM58" t="str">
            <v>理工学部長</v>
          </cell>
        </row>
        <row r="59">
          <cell r="A59" t="str">
            <v>13013823</v>
          </cell>
          <cell r="B59" t="str">
            <v>K19B5027</v>
          </cell>
          <cell r="C59" t="str">
            <v>建築</v>
          </cell>
          <cell r="D59">
            <v>3</v>
          </cell>
          <cell r="E59" t="str">
            <v>髙田（旧姓：伊藤）　教子</v>
          </cell>
          <cell r="F59" t="str">
            <v>タカタ（イトウ）　ノリコ</v>
          </cell>
          <cell r="G59" t="str">
            <v>1973.5.21</v>
          </cell>
          <cell r="H59" t="str">
            <v>女</v>
          </cell>
          <cell r="I59" t="str">
            <v>日本</v>
          </cell>
          <cell r="J59" t="str">
            <v>2020.10.1</v>
          </cell>
          <cell r="K59" t="str">
            <v>2021.3.31</v>
          </cell>
          <cell r="L59" t="str">
            <v>B</v>
          </cell>
          <cell r="M59" t="str">
            <v>大学准教授待遇  6,520円</v>
          </cell>
          <cell r="N59" t="str">
            <v>総務部人件費</v>
          </cell>
          <cell r="O59" t="str">
            <v>11</v>
          </cell>
          <cell r="P59">
            <v>1050401</v>
          </cell>
          <cell r="Q59" t="str">
            <v>人）非常勤教員人件費共通</v>
          </cell>
          <cell r="R59" t="str">
            <v>1B1</v>
          </cell>
          <cell r="S59" t="str">
            <v>248-0023</v>
          </cell>
          <cell r="T59" t="str">
            <v>神奈川県鎌倉市極楽寺１－８－６</v>
          </cell>
          <cell r="V59">
            <v>1980</v>
          </cell>
          <cell r="W59" t="str">
            <v>極楽寺ー南大沢</v>
          </cell>
          <cell r="Y59">
            <v>43867</v>
          </cell>
          <cell r="Z59">
            <v>2637</v>
          </cell>
          <cell r="AA59">
            <v>43867</v>
          </cell>
          <cell r="AB59" t="str">
            <v>済</v>
          </cell>
          <cell r="AC59">
            <v>43893</v>
          </cell>
          <cell r="AD59" t="str">
            <v>○</v>
          </cell>
          <cell r="AE59">
            <v>3084</v>
          </cell>
          <cell r="AF59">
            <v>43906</v>
          </cell>
          <cell r="AG59" t="str">
            <v>ito@zoconeng.co.jp</v>
          </cell>
          <cell r="AH59" t="str">
            <v>090-1269-3854</v>
          </cell>
          <cell r="AI59" t="str">
            <v>K017</v>
          </cell>
          <cell r="AJ59" t="str">
            <v>K0017</v>
          </cell>
          <cell r="AK59">
            <v>9</v>
          </cell>
          <cell r="AL59">
            <v>928</v>
          </cell>
          <cell r="AM59" t="str">
            <v>建築デザインⅡ</v>
          </cell>
          <cell r="AN59" t="str">
            <v>後期</v>
          </cell>
          <cell r="AO59" t="str">
            <v>金曜日</v>
          </cell>
          <cell r="AP59" t="str">
            <v>1・3・4・5限</v>
          </cell>
          <cell r="AQ59" t="str">
            <v>7回</v>
          </cell>
          <cell r="BZ59">
            <v>7</v>
          </cell>
          <cell r="CA59" t="str">
            <v/>
          </cell>
          <cell r="CB59" t="str">
            <v/>
          </cell>
          <cell r="CC59" t="str">
            <v>新規</v>
          </cell>
          <cell r="CD59" t="str">
            <v>部</v>
          </cell>
          <cell r="CE59" t="str">
            <v>小泉</v>
          </cell>
          <cell r="CF59" t="str">
            <v>104-0031</v>
          </cell>
          <cell r="CG59" t="str">
            <v>東京都中央区京橋3-3-13 平和ビル三号館4</v>
          </cell>
          <cell r="CH59" t="str">
            <v>有限会社　ZO設計室</v>
          </cell>
          <cell r="CI59" t="str">
            <v>取締役役員</v>
          </cell>
          <cell r="CK59" t="str">
            <v>伊藤　教子　様</v>
          </cell>
          <cell r="CM59" t="str">
            <v>不要</v>
          </cell>
        </row>
        <row r="60">
          <cell r="A60" t="str">
            <v>13013858</v>
          </cell>
          <cell r="B60" t="str">
            <v>K19B5029</v>
          </cell>
          <cell r="C60" t="str">
            <v>建築</v>
          </cell>
          <cell r="D60">
            <v>3</v>
          </cell>
          <cell r="E60" t="str">
            <v>谷口　景一朗</v>
          </cell>
          <cell r="F60" t="str">
            <v>タニグチ　ケイイチロウ</v>
          </cell>
          <cell r="G60" t="str">
            <v>1984.6.5</v>
          </cell>
          <cell r="H60" t="str">
            <v>男</v>
          </cell>
          <cell r="I60" t="str">
            <v>日本</v>
          </cell>
          <cell r="J60" t="str">
            <v>2020.10.1</v>
          </cell>
          <cell r="K60" t="str">
            <v>2021.3.31</v>
          </cell>
          <cell r="L60" t="str">
            <v>C</v>
          </cell>
          <cell r="M60" t="str">
            <v>大学講師待遇 5,920円</v>
          </cell>
          <cell r="N60" t="str">
            <v>サバティカル（永田）</v>
          </cell>
          <cell r="O60" t="str">
            <v>11</v>
          </cell>
          <cell r="P60">
            <v>1050401</v>
          </cell>
          <cell r="Q60" t="str">
            <v>人）非常勤教員人件費共通</v>
          </cell>
          <cell r="R60" t="str">
            <v>1B1</v>
          </cell>
          <cell r="S60" t="str">
            <v>113-0033</v>
          </cell>
          <cell r="T60" t="str">
            <v>東京都文京区本郷３－２３－５－５０２</v>
          </cell>
          <cell r="V60">
            <v>1132</v>
          </cell>
          <cell r="W60" t="str">
            <v>本郷三丁目－新宿西口－新宿－南大沢</v>
          </cell>
          <cell r="Y60">
            <v>43867</v>
          </cell>
          <cell r="Z60">
            <v>2637</v>
          </cell>
          <cell r="AA60">
            <v>43867</v>
          </cell>
          <cell r="AB60" t="str">
            <v>済</v>
          </cell>
          <cell r="AC60">
            <v>43893</v>
          </cell>
          <cell r="AD60" t="str">
            <v>○</v>
          </cell>
          <cell r="AE60">
            <v>3084</v>
          </cell>
          <cell r="AF60">
            <v>43906</v>
          </cell>
          <cell r="AG60" t="str">
            <v>taniguchi@arch1.t.u-tokyo.ac.jp</v>
          </cell>
          <cell r="AI60" t="str">
            <v>K003</v>
          </cell>
          <cell r="AJ60" t="str">
            <v>K0003</v>
          </cell>
          <cell r="AK60">
            <v>9</v>
          </cell>
          <cell r="AL60">
            <v>928</v>
          </cell>
          <cell r="AM60" t="str">
            <v>建築設計製図Ⅱ</v>
          </cell>
          <cell r="AN60" t="str">
            <v>後期</v>
          </cell>
          <cell r="AO60" t="str">
            <v>月曜日</v>
          </cell>
          <cell r="AP60" t="str">
            <v>3・4・5限</v>
          </cell>
          <cell r="AR60" t="str">
            <v>K388</v>
          </cell>
          <cell r="AS60" t="str">
            <v>K0388</v>
          </cell>
          <cell r="AT60">
            <v>12</v>
          </cell>
          <cell r="AU60">
            <v>202</v>
          </cell>
          <cell r="AV60" t="str">
            <v>建築環境設計演習</v>
          </cell>
          <cell r="AW60" t="str">
            <v>後期</v>
          </cell>
          <cell r="AX60" t="str">
            <v>水曜日</v>
          </cell>
          <cell r="AY60" t="str">
            <v>3･4(首都大)</v>
          </cell>
          <cell r="BY60" t="str">
            <v/>
          </cell>
          <cell r="BZ60">
            <v>10</v>
          </cell>
          <cell r="CA60" t="str">
            <v/>
          </cell>
          <cell r="CB60" t="str">
            <v/>
          </cell>
          <cell r="CC60" t="str">
            <v>新規</v>
          </cell>
          <cell r="CD60" t="str">
            <v>部</v>
          </cell>
          <cell r="CE60" t="str">
            <v>永田・一ノ瀬</v>
          </cell>
          <cell r="CF60" t="str">
            <v>113-8656</v>
          </cell>
          <cell r="CG60" t="str">
            <v>東京都文京区本郷7-3-1</v>
          </cell>
          <cell r="CH60" t="str">
            <v>国立大学法人　東京大学</v>
          </cell>
          <cell r="CI60" t="str">
            <v>特任助教</v>
          </cell>
          <cell r="CK60" t="str">
            <v>人事（兼業）事務御担当者　様</v>
          </cell>
          <cell r="CM60" t="str">
            <v>工学系研究科長　大久保達也</v>
          </cell>
        </row>
        <row r="61">
          <cell r="A61" t="str">
            <v>13014935</v>
          </cell>
          <cell r="B61" t="str">
            <v>K19B5049</v>
          </cell>
          <cell r="C61" t="str">
            <v>建築</v>
          </cell>
          <cell r="D61">
            <v>3</v>
          </cell>
          <cell r="E61" t="str">
            <v>戸川　憲一</v>
          </cell>
          <cell r="F61" t="str">
            <v>トガワ　ケンイチ</v>
          </cell>
          <cell r="G61" t="str">
            <v>1976.4.15</v>
          </cell>
          <cell r="H61" t="str">
            <v>男</v>
          </cell>
          <cell r="I61" t="str">
            <v>日本</v>
          </cell>
          <cell r="J61" t="str">
            <v>2020.10.1</v>
          </cell>
          <cell r="K61" t="str">
            <v>2021.3.31</v>
          </cell>
          <cell r="L61" t="str">
            <v>B</v>
          </cell>
          <cell r="M61" t="str">
            <v>大学准教授待遇  6,520円</v>
          </cell>
          <cell r="N61" t="str">
            <v>総務部人件費</v>
          </cell>
          <cell r="O61" t="str">
            <v>11</v>
          </cell>
          <cell r="P61">
            <v>1050401</v>
          </cell>
          <cell r="Q61" t="str">
            <v>人）非常勤教員人件費共通</v>
          </cell>
          <cell r="R61" t="str">
            <v>1B1</v>
          </cell>
          <cell r="S61" t="str">
            <v>102-0072</v>
          </cell>
          <cell r="T61" t="str">
            <v>東京都千代田区飯田橋３－１０－１－２２０３</v>
          </cell>
          <cell r="V61" t="e">
            <v>#N/A</v>
          </cell>
          <cell r="W61" t="e">
            <v>#N/A</v>
          </cell>
          <cell r="X61" t="e">
            <v>#N/A</v>
          </cell>
          <cell r="Y61">
            <v>43867</v>
          </cell>
          <cell r="Z61">
            <v>2637</v>
          </cell>
          <cell r="AA61">
            <v>43867</v>
          </cell>
          <cell r="AB61" t="str">
            <v>済</v>
          </cell>
          <cell r="AC61">
            <v>43893</v>
          </cell>
          <cell r="AD61" t="str">
            <v>○</v>
          </cell>
          <cell r="AE61">
            <v>3084</v>
          </cell>
          <cell r="AF61">
            <v>43906</v>
          </cell>
          <cell r="AG61" t="str">
            <v>burr.togawa@gmail.com</v>
          </cell>
          <cell r="AI61" t="str">
            <v>K017</v>
          </cell>
          <cell r="AJ61" t="str">
            <v>K0017</v>
          </cell>
          <cell r="AK61">
            <v>9</v>
          </cell>
          <cell r="AL61">
            <v>928</v>
          </cell>
          <cell r="AM61" t="str">
            <v>建築デザインⅡ</v>
          </cell>
          <cell r="AN61" t="str">
            <v>後期</v>
          </cell>
          <cell r="AO61" t="str">
            <v>金曜日</v>
          </cell>
          <cell r="AP61" t="str">
            <v>1・3・4・5限</v>
          </cell>
          <cell r="AQ61" t="str">
            <v>１１～１月中７回</v>
          </cell>
          <cell r="BY61" t="str">
            <v/>
          </cell>
          <cell r="BZ61">
            <v>7</v>
          </cell>
          <cell r="CA61" t="str">
            <v/>
          </cell>
          <cell r="CB61" t="str">
            <v/>
          </cell>
          <cell r="CC61" t="str">
            <v>新規</v>
          </cell>
          <cell r="CD61" t="str">
            <v>部</v>
          </cell>
          <cell r="CE61" t="str">
            <v>一ノ瀬</v>
          </cell>
          <cell r="CF61" t="str">
            <v>162-0838</v>
          </cell>
          <cell r="CG61" t="str">
            <v>東京都新宿区細工町１－１６村田ビル３階</v>
          </cell>
          <cell r="CH61" t="str">
            <v>一級建築士事務所ｂｕｒｒ</v>
          </cell>
          <cell r="CI61" t="str">
            <v>代表</v>
          </cell>
          <cell r="CK61" t="str">
            <v>戸川　憲一様</v>
          </cell>
          <cell r="CM61" t="str">
            <v>不要</v>
          </cell>
        </row>
        <row r="62">
          <cell r="A62" t="str">
            <v>13014943</v>
          </cell>
          <cell r="B62" t="str">
            <v>K19B5048</v>
          </cell>
          <cell r="C62" t="str">
            <v>建築</v>
          </cell>
          <cell r="D62">
            <v>3</v>
          </cell>
          <cell r="E62" t="str">
            <v>中野　民雄</v>
          </cell>
          <cell r="F62" t="str">
            <v>ナカノ　タミオ</v>
          </cell>
          <cell r="G62" t="str">
            <v>1976.5.21</v>
          </cell>
          <cell r="H62" t="str">
            <v>男</v>
          </cell>
          <cell r="I62" t="str">
            <v>日本</v>
          </cell>
          <cell r="J62" t="str">
            <v>2020.4.1</v>
          </cell>
          <cell r="K62" t="str">
            <v>2020.9.30</v>
          </cell>
          <cell r="L62" t="str">
            <v>B</v>
          </cell>
          <cell r="M62" t="str">
            <v>大学准教授待遇  6,520円</v>
          </cell>
          <cell r="N62" t="str">
            <v>総務部人件費</v>
          </cell>
          <cell r="O62" t="str">
            <v>11</v>
          </cell>
          <cell r="P62">
            <v>1050401</v>
          </cell>
          <cell r="Q62" t="str">
            <v>人）非常勤教員人件費共通</v>
          </cell>
          <cell r="R62" t="str">
            <v>1B1</v>
          </cell>
          <cell r="S62" t="str">
            <v>430-0944</v>
          </cell>
          <cell r="T62" t="str">
            <v>静岡県浜松市中区田町２２３－２１</v>
          </cell>
          <cell r="U62" t="str">
            <v>ビオラ田町１１１０号室</v>
          </cell>
          <cell r="V62" t="e">
            <v>#N/A</v>
          </cell>
          <cell r="W62" t="e">
            <v>#N/A</v>
          </cell>
          <cell r="X62" t="e">
            <v>#N/A</v>
          </cell>
          <cell r="Y62">
            <v>43867</v>
          </cell>
          <cell r="Z62">
            <v>2637</v>
          </cell>
          <cell r="AA62">
            <v>43867</v>
          </cell>
          <cell r="AB62" t="str">
            <v>済</v>
          </cell>
          <cell r="AC62">
            <v>43893</v>
          </cell>
          <cell r="AD62" t="str">
            <v>○</v>
          </cell>
          <cell r="AE62">
            <v>3084</v>
          </cell>
          <cell r="AF62">
            <v>43906</v>
          </cell>
          <cell r="AG62" t="str">
            <v>t-naka@suac.ac.jp</v>
          </cell>
          <cell r="AI62" t="str">
            <v>K386</v>
          </cell>
          <cell r="AJ62" t="str">
            <v>K0386</v>
          </cell>
          <cell r="AK62">
            <v>12</v>
          </cell>
          <cell r="AL62">
            <v>203</v>
          </cell>
          <cell r="AM62" t="str">
            <v>建築環境システム設計</v>
          </cell>
          <cell r="AN62" t="str">
            <v>前期</v>
          </cell>
          <cell r="AO62" t="str">
            <v>水曜日</v>
          </cell>
          <cell r="AP62" t="str">
            <v>2限</v>
          </cell>
          <cell r="AQ62" t="str">
            <v>４～６月中３回</v>
          </cell>
          <cell r="BY62">
            <v>3</v>
          </cell>
          <cell r="BZ62" t="str">
            <v/>
          </cell>
          <cell r="CA62" t="str">
            <v/>
          </cell>
          <cell r="CB62" t="str">
            <v/>
          </cell>
          <cell r="CC62" t="str">
            <v>新規</v>
          </cell>
          <cell r="CD62" t="str">
            <v>部</v>
          </cell>
          <cell r="CE62" t="str">
            <v>一ノ瀬</v>
          </cell>
          <cell r="CF62" t="str">
            <v>430-8533</v>
          </cell>
          <cell r="CG62" t="str">
            <v>静岡県浜松市中区中央２－１ー１</v>
          </cell>
          <cell r="CH62" t="str">
            <v>公立大学法人静岡文化芸術大学</v>
          </cell>
          <cell r="CI62" t="str">
            <v>准教授</v>
          </cell>
          <cell r="CK62" t="str">
            <v>人事（兼業）事務ご担当者　様</v>
          </cell>
          <cell r="CM62" t="str">
            <v>学長</v>
          </cell>
        </row>
        <row r="63">
          <cell r="A63" t="str">
            <v>13013866</v>
          </cell>
          <cell r="B63" t="str">
            <v>K19B4948</v>
          </cell>
          <cell r="C63" t="str">
            <v>建築</v>
          </cell>
          <cell r="D63">
            <v>3</v>
          </cell>
          <cell r="E63" t="str">
            <v>西川　康孝</v>
          </cell>
          <cell r="F63" t="str">
            <v>ニシカワ　ヤスタカ</v>
          </cell>
          <cell r="G63" t="str">
            <v>1968.5.10</v>
          </cell>
          <cell r="H63" t="str">
            <v>男</v>
          </cell>
          <cell r="I63" t="str">
            <v>日本</v>
          </cell>
          <cell r="J63" t="str">
            <v>2020.4.1</v>
          </cell>
          <cell r="K63" t="str">
            <v>2020.9.30</v>
          </cell>
          <cell r="L63" t="str">
            <v>B</v>
          </cell>
          <cell r="M63" t="str">
            <v>大学准教授待遇  6,520円</v>
          </cell>
          <cell r="N63" t="str">
            <v>総務部人件費</v>
          </cell>
          <cell r="O63" t="str">
            <v>11</v>
          </cell>
          <cell r="P63">
            <v>1050401</v>
          </cell>
          <cell r="Q63" t="str">
            <v>人）非常勤教員人件費共通</v>
          </cell>
          <cell r="R63" t="str">
            <v>1B1</v>
          </cell>
          <cell r="S63" t="str">
            <v>185-0023</v>
          </cell>
          <cell r="T63" t="str">
            <v>東京都国分寺市西元町１－１－３２－７０８</v>
          </cell>
          <cell r="V63" t="e">
            <v>#N/A</v>
          </cell>
          <cell r="W63" t="e">
            <v>#N/A</v>
          </cell>
          <cell r="Y63">
            <v>43867</v>
          </cell>
          <cell r="Z63">
            <v>2637</v>
          </cell>
          <cell r="AA63">
            <v>43867</v>
          </cell>
          <cell r="AB63" t="str">
            <v>済</v>
          </cell>
          <cell r="AC63">
            <v>43893</v>
          </cell>
          <cell r="AD63" t="str">
            <v>○</v>
          </cell>
          <cell r="AE63">
            <v>3084</v>
          </cell>
          <cell r="AF63">
            <v>43906</v>
          </cell>
          <cell r="AG63" t="str">
            <v>nishikawa.yasutaka@takenaka.co.jp</v>
          </cell>
          <cell r="AI63" t="str">
            <v>K127</v>
          </cell>
          <cell r="AJ63" t="str">
            <v>K0127</v>
          </cell>
          <cell r="AK63">
            <v>11</v>
          </cell>
          <cell r="AL63">
            <v>306</v>
          </cell>
          <cell r="AM63" t="str">
            <v>建築施工管理</v>
          </cell>
          <cell r="AN63" t="str">
            <v>前期</v>
          </cell>
          <cell r="AO63" t="str">
            <v>木曜日</v>
          </cell>
          <cell r="AP63" t="str">
            <v>4･5限</v>
          </cell>
          <cell r="BY63">
            <v>6</v>
          </cell>
          <cell r="BZ63" t="str">
            <v/>
          </cell>
          <cell r="CA63" t="str">
            <v/>
          </cell>
          <cell r="CB63" t="str">
            <v/>
          </cell>
          <cell r="CC63" t="str">
            <v>新規</v>
          </cell>
          <cell r="CD63" t="str">
            <v>部</v>
          </cell>
          <cell r="CE63" t="str">
            <v>角田</v>
          </cell>
          <cell r="CF63" t="str">
            <v xml:space="preserve"> 136-0075</v>
          </cell>
          <cell r="CG63" t="str">
            <v>東京都江東区新砂１－７－９　ＴＡＫ新砂ビル４Ｆ</v>
          </cell>
          <cell r="CH63" t="str">
            <v>株式会社　竹中工務店</v>
          </cell>
          <cell r="CI63" t="str">
            <v>城東地区ＦＭセンター　所長</v>
          </cell>
          <cell r="CJ63" t="str">
            <v>東京本店人事部能力開発グループ</v>
          </cell>
          <cell r="CK63" t="str">
            <v>兼業事務ご担当者様</v>
          </cell>
          <cell r="CM63" t="str">
            <v>能力開発グループ長</v>
          </cell>
        </row>
        <row r="64">
          <cell r="A64">
            <v>90066162</v>
          </cell>
          <cell r="B64" t="str">
            <v>K19B5003</v>
          </cell>
          <cell r="C64" t="str">
            <v>建築</v>
          </cell>
          <cell r="D64">
            <v>3</v>
          </cell>
          <cell r="E64" t="str">
            <v>Ｈａｉｔｈａｍ　Ａｌｋｈａｌａｆ</v>
          </cell>
          <cell r="F64" t="str">
            <v>ハイサム　アルハラフ</v>
          </cell>
          <cell r="G64" t="str">
            <v>1981.1.17</v>
          </cell>
          <cell r="H64" t="str">
            <v>男</v>
          </cell>
          <cell r="I64" t="str">
            <v>シリア</v>
          </cell>
          <cell r="J64" t="str">
            <v>2020.4.1</v>
          </cell>
          <cell r="K64" t="str">
            <v>2021.3.31</v>
          </cell>
          <cell r="L64" t="str">
            <v>C</v>
          </cell>
          <cell r="M64" t="str">
            <v>大学講師待遇 5,920円</v>
          </cell>
          <cell r="N64" t="str">
            <v>サバティカル（永田）</v>
          </cell>
          <cell r="O64" t="str">
            <v>11</v>
          </cell>
          <cell r="P64">
            <v>1050401</v>
          </cell>
          <cell r="Q64" t="str">
            <v>人）非常勤教員人件費共通</v>
          </cell>
          <cell r="R64" t="str">
            <v>1B1</v>
          </cell>
          <cell r="S64" t="str">
            <v>252-0804</v>
          </cell>
          <cell r="T64" t="str">
            <v>神奈川県藤沢市湘南台５－２７－６－１０２</v>
          </cell>
          <cell r="V64">
            <v>1110</v>
          </cell>
          <cell r="W64" t="str">
            <v>湘南台ー多摩センターー南大沢</v>
          </cell>
          <cell r="Y64">
            <v>43867</v>
          </cell>
          <cell r="Z64">
            <v>2637</v>
          </cell>
          <cell r="AA64">
            <v>43867</v>
          </cell>
          <cell r="AB64" t="str">
            <v>済</v>
          </cell>
          <cell r="AC64">
            <v>43893</v>
          </cell>
          <cell r="AD64" t="str">
            <v>○</v>
          </cell>
          <cell r="AE64">
            <v>3084</v>
          </cell>
          <cell r="AF64">
            <v>43906</v>
          </cell>
          <cell r="AG64" t="str">
            <v>haitham@tmu.ac.jp</v>
          </cell>
          <cell r="AH64" t="str">
            <v>080-4092-9881</v>
          </cell>
          <cell r="AI64" t="str">
            <v>K387</v>
          </cell>
          <cell r="AJ64" t="str">
            <v>K0387</v>
          </cell>
          <cell r="AK64">
            <v>11</v>
          </cell>
          <cell r="AL64">
            <v>108</v>
          </cell>
          <cell r="AM64" t="str">
            <v>建築環境実験</v>
          </cell>
          <cell r="AN64" t="str">
            <v>前期</v>
          </cell>
          <cell r="AO64" t="str">
            <v>水曜日</v>
          </cell>
          <cell r="AP64" t="str">
            <v>3･4限</v>
          </cell>
          <cell r="AR64" t="str">
            <v>K388</v>
          </cell>
          <cell r="AS64" t="str">
            <v>K0388</v>
          </cell>
          <cell r="AT64">
            <v>12</v>
          </cell>
          <cell r="AU64">
            <v>202</v>
          </cell>
          <cell r="AV64" t="str">
            <v>建築環境設計演習</v>
          </cell>
          <cell r="AW64" t="str">
            <v>後期</v>
          </cell>
          <cell r="AX64" t="str">
            <v>水曜日</v>
          </cell>
          <cell r="AY64" t="str">
            <v>3･4(首都大)</v>
          </cell>
          <cell r="BY64">
            <v>22</v>
          </cell>
          <cell r="BZ64">
            <v>22</v>
          </cell>
          <cell r="CA64" t="str">
            <v/>
          </cell>
          <cell r="CB64" t="str">
            <v/>
          </cell>
          <cell r="CC64" t="str">
            <v>継続</v>
          </cell>
          <cell r="CD64" t="str">
            <v>部</v>
          </cell>
          <cell r="CE64" t="str">
            <v>一ノ瀬</v>
          </cell>
          <cell r="CH64" t="str">
            <v>首都大学東京</v>
          </cell>
          <cell r="CI64" t="str">
            <v>特任研究員</v>
          </cell>
          <cell r="CM64" t="str">
            <v>不要</v>
          </cell>
        </row>
        <row r="65">
          <cell r="A65">
            <v>13002520</v>
          </cell>
          <cell r="B65" t="str">
            <v>K19B5036</v>
          </cell>
          <cell r="C65" t="str">
            <v>建築</v>
          </cell>
          <cell r="D65">
            <v>3</v>
          </cell>
          <cell r="E65" t="str">
            <v>濱　定史</v>
          </cell>
          <cell r="F65" t="str">
            <v>ハマ　サダシ</v>
          </cell>
          <cell r="G65" t="str">
            <v>1978.6.13</v>
          </cell>
          <cell r="H65" t="str">
            <v>男</v>
          </cell>
          <cell r="I65" t="str">
            <v>日本</v>
          </cell>
          <cell r="J65" t="str">
            <v>2020.4.1</v>
          </cell>
          <cell r="K65" t="str">
            <v>2020.9.30</v>
          </cell>
          <cell r="L65" t="str">
            <v>C</v>
          </cell>
          <cell r="M65" t="str">
            <v>大学講師待遇 5,920円</v>
          </cell>
          <cell r="N65" t="str">
            <v>総務部人件費</v>
          </cell>
          <cell r="O65" t="str">
            <v>11</v>
          </cell>
          <cell r="P65">
            <v>1050401</v>
          </cell>
          <cell r="Q65" t="str">
            <v>人）非常勤教員人件費共通</v>
          </cell>
          <cell r="R65" t="str">
            <v>1B1</v>
          </cell>
          <cell r="S65" t="str">
            <v>990-0038</v>
          </cell>
          <cell r="T65" t="str">
            <v>山形県山形市幸町１２－２８ー１０２</v>
          </cell>
          <cell r="V65" t="e">
            <v>#N/A</v>
          </cell>
          <cell r="W65" t="e">
            <v>#N/A</v>
          </cell>
          <cell r="Y65">
            <v>43867</v>
          </cell>
          <cell r="Z65">
            <v>2637</v>
          </cell>
          <cell r="AA65">
            <v>43867</v>
          </cell>
          <cell r="AB65" t="str">
            <v>済</v>
          </cell>
          <cell r="AC65">
            <v>43893</v>
          </cell>
          <cell r="AD65" t="str">
            <v>○</v>
          </cell>
          <cell r="AE65">
            <v>3084</v>
          </cell>
          <cell r="AF65">
            <v>43906</v>
          </cell>
          <cell r="AG65" t="str">
            <v>hamasada@yz.yamagata-u.ac.jp</v>
          </cell>
          <cell r="AM65" t="str">
            <v>建築プロジェクト特別演習</v>
          </cell>
          <cell r="AN65" t="str">
            <v>前期</v>
          </cell>
          <cell r="AO65" t="str">
            <v>木曜日</v>
          </cell>
          <cell r="AP65" t="str">
            <v>4･5限</v>
          </cell>
          <cell r="BY65">
            <v>4</v>
          </cell>
          <cell r="BZ65" t="str">
            <v/>
          </cell>
          <cell r="CA65" t="str">
            <v/>
          </cell>
          <cell r="CB65" t="str">
            <v/>
          </cell>
          <cell r="CC65" t="str">
            <v>新規</v>
          </cell>
          <cell r="CD65" t="str">
            <v>院</v>
          </cell>
          <cell r="CE65" t="str">
            <v>多幾山</v>
          </cell>
          <cell r="CF65" t="str">
            <v>990-8560</v>
          </cell>
          <cell r="CG65" t="str">
            <v>山形県山形市小白川町1-4-12</v>
          </cell>
          <cell r="CH65" t="str">
            <v>山形大学</v>
          </cell>
          <cell r="CI65" t="str">
            <v>助教</v>
          </cell>
          <cell r="CJ65" t="str">
            <v>工学部建築・デザイン学科</v>
          </cell>
          <cell r="CK65" t="str">
            <v>米沢キャンパス事務部総務課企画総務担当　様</v>
          </cell>
          <cell r="CM65" t="str">
            <v>学長　小山清人</v>
          </cell>
        </row>
        <row r="66">
          <cell r="A66" t="str">
            <v>12040851</v>
          </cell>
          <cell r="B66" t="str">
            <v>K19B5004</v>
          </cell>
          <cell r="C66" t="str">
            <v>建築</v>
          </cell>
          <cell r="D66">
            <v>3</v>
          </cell>
          <cell r="E66" t="str">
            <v>原　浩人</v>
          </cell>
          <cell r="F66" t="str">
            <v>ハラ　ヒロト</v>
          </cell>
          <cell r="G66" t="str">
            <v>1978.05.12</v>
          </cell>
          <cell r="H66" t="str">
            <v>男</v>
          </cell>
          <cell r="I66" t="str">
            <v>日本</v>
          </cell>
          <cell r="J66" t="str">
            <v>2020.10.1</v>
          </cell>
          <cell r="K66" t="str">
            <v>2021.3.31</v>
          </cell>
          <cell r="L66" t="str">
            <v>C</v>
          </cell>
          <cell r="M66" t="str">
            <v>大学講師待遇 5,920円</v>
          </cell>
          <cell r="N66" t="str">
            <v>総務部人件費</v>
          </cell>
          <cell r="O66" t="str">
            <v>11</v>
          </cell>
          <cell r="P66">
            <v>1050401</v>
          </cell>
          <cell r="Q66" t="str">
            <v>人）非常勤教員人件費共通</v>
          </cell>
          <cell r="R66" t="str">
            <v>1B1</v>
          </cell>
          <cell r="S66" t="str">
            <v>359-0027</v>
          </cell>
          <cell r="T66" t="str">
            <v>埼玉県所沢市松郷１２０－２３</v>
          </cell>
          <cell r="U66" t="str">
            <v/>
          </cell>
          <cell r="V66">
            <v>964</v>
          </cell>
          <cell r="W66" t="str">
            <v>代々木上原－多摩センター－南大沢</v>
          </cell>
          <cell r="Y66">
            <v>43867</v>
          </cell>
          <cell r="Z66">
            <v>2637</v>
          </cell>
          <cell r="AA66">
            <v>43867</v>
          </cell>
          <cell r="AB66" t="str">
            <v>済</v>
          </cell>
          <cell r="AC66">
            <v>43893</v>
          </cell>
          <cell r="AD66" t="str">
            <v>○</v>
          </cell>
          <cell r="AE66">
            <v>3084</v>
          </cell>
          <cell r="AF66">
            <v>43906</v>
          </cell>
          <cell r="AG66" t="str">
            <v>hara@hh-archi.net</v>
          </cell>
          <cell r="AI66" t="str">
            <v>K382</v>
          </cell>
          <cell r="AJ66" t="str">
            <v>K0382</v>
          </cell>
          <cell r="AK66" t="str">
            <v>1・12</v>
          </cell>
          <cell r="AL66" t="str">
            <v>340・201</v>
          </cell>
          <cell r="AM66" t="str">
            <v>建築表現演習</v>
          </cell>
          <cell r="AN66" t="str">
            <v>後期</v>
          </cell>
          <cell r="AO66" t="str">
            <v>火曜日</v>
          </cell>
          <cell r="AP66" t="str">
            <v>4･5限</v>
          </cell>
          <cell r="BY66" t="str">
            <v/>
          </cell>
          <cell r="BZ66">
            <v>4</v>
          </cell>
          <cell r="CA66" t="str">
            <v/>
          </cell>
          <cell r="CB66" t="str">
            <v/>
          </cell>
          <cell r="CC66" t="str">
            <v>継続</v>
          </cell>
          <cell r="CD66" t="str">
            <v>部</v>
          </cell>
          <cell r="CE66" t="str">
            <v>小泉</v>
          </cell>
          <cell r="CF66" t="str">
            <v>151-0064</v>
          </cell>
          <cell r="CG66" t="str">
            <v>東京都渋谷区上原1-38-8</v>
          </cell>
          <cell r="CH66" t="str">
            <v>ハラヒロト建築設計事務所</v>
          </cell>
          <cell r="CI66" t="str">
            <v>代表</v>
          </cell>
          <cell r="CJ66" t="str">
            <v xml:space="preserve"> SD代々木上原ビルGF</v>
          </cell>
          <cell r="CK66" t="str">
            <v>原　浩人　様</v>
          </cell>
          <cell r="CM66" t="str">
            <v>不要</v>
          </cell>
        </row>
        <row r="67">
          <cell r="A67" t="str">
            <v>13010018</v>
          </cell>
          <cell r="B67" t="str">
            <v>K19B5005</v>
          </cell>
          <cell r="C67" t="str">
            <v>建築</v>
          </cell>
          <cell r="D67">
            <v>3</v>
          </cell>
          <cell r="E67" t="str">
            <v>廣瀬　健</v>
          </cell>
          <cell r="F67" t="str">
            <v>ヒロセ　ケン</v>
          </cell>
          <cell r="G67" t="str">
            <v>1981.01.29</v>
          </cell>
          <cell r="H67" t="str">
            <v>男</v>
          </cell>
          <cell r="I67" t="str">
            <v>日本</v>
          </cell>
          <cell r="J67" t="str">
            <v>2020.4.1</v>
          </cell>
          <cell r="K67" t="str">
            <v>2020.9.30</v>
          </cell>
          <cell r="L67" t="str">
            <v>C</v>
          </cell>
          <cell r="M67" t="str">
            <v>大学講師待遇 5,920円</v>
          </cell>
          <cell r="N67" t="str">
            <v>総務部人件費</v>
          </cell>
          <cell r="O67" t="str">
            <v>11</v>
          </cell>
          <cell r="P67">
            <v>1050401</v>
          </cell>
          <cell r="Q67" t="str">
            <v>人）非常勤教員人件費共通</v>
          </cell>
          <cell r="R67" t="str">
            <v>1B1</v>
          </cell>
          <cell r="S67" t="str">
            <v>183-0022</v>
          </cell>
          <cell r="T67" t="str">
            <v>東京都府中市宮西町３－１６－１－５０１</v>
          </cell>
          <cell r="V67">
            <v>718</v>
          </cell>
          <cell r="W67" t="str">
            <v>府中－南大沢</v>
          </cell>
          <cell r="Y67">
            <v>43867</v>
          </cell>
          <cell r="Z67">
            <v>2637</v>
          </cell>
          <cell r="AA67">
            <v>43867</v>
          </cell>
          <cell r="AB67" t="str">
            <v>済</v>
          </cell>
          <cell r="AC67">
            <v>43893</v>
          </cell>
          <cell r="AD67" t="str">
            <v>○</v>
          </cell>
          <cell r="AE67">
            <v>3084</v>
          </cell>
          <cell r="AF67">
            <v>43906</v>
          </cell>
          <cell r="AG67" t="str">
            <v>hiroseken@hour-design.com</v>
          </cell>
          <cell r="AI67" t="str">
            <v>K002</v>
          </cell>
          <cell r="AJ67" t="str">
            <v>K0002</v>
          </cell>
          <cell r="AK67">
            <v>9</v>
          </cell>
          <cell r="AL67">
            <v>928</v>
          </cell>
          <cell r="AM67" t="str">
            <v>建築デザインⅠ</v>
          </cell>
          <cell r="AN67" t="str">
            <v>前期</v>
          </cell>
          <cell r="AO67" t="str">
            <v>月曜日</v>
          </cell>
          <cell r="AP67" t="str">
            <v>3・4・5限</v>
          </cell>
          <cell r="AQ67" t="str">
            <v>4/13～5/25</v>
          </cell>
          <cell r="BY67">
            <v>18</v>
          </cell>
          <cell r="BZ67" t="str">
            <v/>
          </cell>
          <cell r="CA67" t="str">
            <v/>
          </cell>
          <cell r="CB67" t="str">
            <v/>
          </cell>
          <cell r="CC67" t="str">
            <v>継続</v>
          </cell>
          <cell r="CD67" t="str">
            <v>部</v>
          </cell>
          <cell r="CE67" t="str">
            <v>吉川・鳥海</v>
          </cell>
          <cell r="CF67" t="str">
            <v>183-0056</v>
          </cell>
          <cell r="CG67" t="str">
            <v>東京都府中市寿町1-4-3 　ロイヤルプラザ府中704</v>
          </cell>
          <cell r="CH67" t="str">
            <v>株式会社アワーデザイン</v>
          </cell>
          <cell r="CI67" t="str">
            <v>代表</v>
          </cell>
          <cell r="CK67" t="str">
            <v>廣瀬　健　様</v>
          </cell>
          <cell r="CM67" t="str">
            <v>不要</v>
          </cell>
        </row>
        <row r="68">
          <cell r="A68" t="str">
            <v>12023132</v>
          </cell>
          <cell r="B68" t="str">
            <v>K19B5006</v>
          </cell>
          <cell r="C68" t="str">
            <v>建築</v>
          </cell>
          <cell r="D68">
            <v>3</v>
          </cell>
          <cell r="E68" t="str">
            <v>福井　裕司</v>
          </cell>
          <cell r="F68" t="str">
            <v>フクイ　ユウジ</v>
          </cell>
          <cell r="G68" t="str">
            <v>1967.08.27</v>
          </cell>
          <cell r="H68" t="str">
            <v>男</v>
          </cell>
          <cell r="I68" t="str">
            <v>日本</v>
          </cell>
          <cell r="J68" t="str">
            <v>2020.10.1</v>
          </cell>
          <cell r="K68" t="str">
            <v>2021.3.31</v>
          </cell>
          <cell r="L68" t="str">
            <v>B</v>
          </cell>
          <cell r="M68" t="str">
            <v>大学准教授待遇  6,520円</v>
          </cell>
          <cell r="N68" t="str">
            <v>総務部人件費</v>
          </cell>
          <cell r="O68" t="str">
            <v>11</v>
          </cell>
          <cell r="P68">
            <v>1050401</v>
          </cell>
          <cell r="Q68" t="str">
            <v>人）非常勤教員人件費共通</v>
          </cell>
          <cell r="R68" t="str">
            <v>1B1</v>
          </cell>
          <cell r="S68" t="str">
            <v>116-0012</v>
          </cell>
          <cell r="T68" t="str">
            <v>東京都荒川区東尾久２－２４－１０－２０１</v>
          </cell>
          <cell r="U68" t="str">
            <v/>
          </cell>
          <cell r="V68">
            <v>1424</v>
          </cell>
          <cell r="W68" t="str">
            <v>赤土小学校前－西日暮里ー新宿ー南大沢</v>
          </cell>
          <cell r="Y68">
            <v>43867</v>
          </cell>
          <cell r="Z68">
            <v>2637</v>
          </cell>
          <cell r="AA68">
            <v>43867</v>
          </cell>
          <cell r="AB68" t="str">
            <v>済</v>
          </cell>
          <cell r="AC68">
            <v>43893</v>
          </cell>
          <cell r="AD68" t="str">
            <v>○</v>
          </cell>
          <cell r="AE68">
            <v>3084</v>
          </cell>
          <cell r="AF68">
            <v>43906</v>
          </cell>
          <cell r="AG68" t="str">
            <v>gggooolllddd@hotmail.com</v>
          </cell>
          <cell r="AI68" t="str">
            <v>K382</v>
          </cell>
          <cell r="AJ68" t="str">
            <v>K0382</v>
          </cell>
          <cell r="AK68" t="str">
            <v>1・12</v>
          </cell>
          <cell r="AL68" t="str">
            <v>340・201</v>
          </cell>
          <cell r="AM68" t="str">
            <v>建築表現演習</v>
          </cell>
          <cell r="AN68" t="str">
            <v>後期</v>
          </cell>
          <cell r="AO68" t="str">
            <v>火曜日</v>
          </cell>
          <cell r="AP68" t="str">
            <v>4･5限</v>
          </cell>
          <cell r="BY68" t="str">
            <v/>
          </cell>
          <cell r="BZ68">
            <v>3</v>
          </cell>
          <cell r="CA68" t="str">
            <v/>
          </cell>
          <cell r="CB68" t="str">
            <v/>
          </cell>
          <cell r="CC68" t="str">
            <v>継続</v>
          </cell>
          <cell r="CD68" t="str">
            <v>部</v>
          </cell>
          <cell r="CE68" t="str">
            <v>小泉</v>
          </cell>
          <cell r="CF68" t="str">
            <v>116-0021</v>
          </cell>
          <cell r="CG68" t="str">
            <v>東京都荒川区東尾久2-24-10　1F</v>
          </cell>
          <cell r="CH68" t="str">
            <v>ミラネラ建築デザイン</v>
          </cell>
          <cell r="CI68" t="str">
            <v>代表</v>
          </cell>
          <cell r="CK68" t="str">
            <v>福井　裕司　様</v>
          </cell>
          <cell r="CM68" t="str">
            <v>不要</v>
          </cell>
        </row>
        <row r="69">
          <cell r="A69" t="str">
            <v>13013874</v>
          </cell>
          <cell r="B69" t="str">
            <v>K19B4949</v>
          </cell>
          <cell r="C69" t="str">
            <v>建築</v>
          </cell>
          <cell r="D69">
            <v>3</v>
          </cell>
          <cell r="E69" t="str">
            <v>星野　秀明</v>
          </cell>
          <cell r="F69" t="str">
            <v>ホシノ　ヒデアキ</v>
          </cell>
          <cell r="G69" t="str">
            <v>1982.10.29</v>
          </cell>
          <cell r="H69" t="str">
            <v>男</v>
          </cell>
          <cell r="I69" t="str">
            <v>日本</v>
          </cell>
          <cell r="J69" t="str">
            <v>2020.10.1</v>
          </cell>
          <cell r="K69" t="str">
            <v>2021.3.31</v>
          </cell>
          <cell r="L69" t="str">
            <v>C</v>
          </cell>
          <cell r="M69" t="str">
            <v>大学講師待遇 5,920円</v>
          </cell>
          <cell r="N69" t="str">
            <v>サバティカル（永田）</v>
          </cell>
          <cell r="O69" t="str">
            <v>11</v>
          </cell>
          <cell r="P69">
            <v>1050401</v>
          </cell>
          <cell r="Q69" t="str">
            <v>人）非常勤教員人件費共通</v>
          </cell>
          <cell r="R69" t="str">
            <v>1B1</v>
          </cell>
          <cell r="S69" t="str">
            <v>158-0081</v>
          </cell>
          <cell r="T69" t="str">
            <v>東京都世田谷区深沢５－３２－１０</v>
          </cell>
          <cell r="V69" t="e">
            <v>#N/A</v>
          </cell>
          <cell r="W69" t="e">
            <v>#N/A</v>
          </cell>
          <cell r="Y69">
            <v>43867</v>
          </cell>
          <cell r="Z69">
            <v>2637</v>
          </cell>
          <cell r="AA69">
            <v>43867</v>
          </cell>
          <cell r="AB69" t="str">
            <v>済</v>
          </cell>
          <cell r="AC69" t="str">
            <v>3/3,3/9</v>
          </cell>
          <cell r="AD69" t="str">
            <v>○</v>
          </cell>
          <cell r="AE69">
            <v>3084</v>
          </cell>
          <cell r="AF69">
            <v>43906</v>
          </cell>
          <cell r="AG69" t="str">
            <v>hoshino-h@nihonsekkei.co.jp</v>
          </cell>
          <cell r="AI69" t="str">
            <v>K385</v>
          </cell>
          <cell r="AJ69" t="str">
            <v>K0385</v>
          </cell>
          <cell r="AK69">
            <v>12</v>
          </cell>
          <cell r="AL69">
            <v>105</v>
          </cell>
          <cell r="AM69" t="str">
            <v>建築環境システム</v>
          </cell>
          <cell r="AN69" t="str">
            <v>後期</v>
          </cell>
          <cell r="AO69" t="str">
            <v>水曜日</v>
          </cell>
          <cell r="AP69" t="str">
            <v>2限</v>
          </cell>
          <cell r="BY69" t="str">
            <v/>
          </cell>
          <cell r="BZ69">
            <v>7</v>
          </cell>
          <cell r="CA69" t="str">
            <v/>
          </cell>
          <cell r="CB69" t="str">
            <v/>
          </cell>
          <cell r="CC69" t="str">
            <v>新規</v>
          </cell>
          <cell r="CD69" t="str">
            <v>部</v>
          </cell>
          <cell r="CE69" t="str">
            <v>永田</v>
          </cell>
          <cell r="CF69" t="str">
            <v>163-1329</v>
          </cell>
          <cell r="CG69" t="str">
            <v>東京都新宿区西新宿６－５－１新宿アイランドタワー29</v>
          </cell>
          <cell r="CH69" t="str">
            <v>株式会社日本設計</v>
          </cell>
          <cell r="CI69" t="str">
            <v>主管</v>
          </cell>
          <cell r="CM69" t="str">
            <v>コーポレート管理部長　西川耕二</v>
          </cell>
        </row>
        <row r="70">
          <cell r="A70" t="str">
            <v>13003950</v>
          </cell>
          <cell r="B70" t="str">
            <v>K19B5037</v>
          </cell>
          <cell r="C70" t="str">
            <v>建築</v>
          </cell>
          <cell r="D70">
            <v>3</v>
          </cell>
          <cell r="E70" t="str">
            <v>森部　康司</v>
          </cell>
          <cell r="F70" t="str">
            <v>モリベ　ヤスシ</v>
          </cell>
          <cell r="G70" t="str">
            <v>1976.04.11</v>
          </cell>
          <cell r="H70" t="str">
            <v>男</v>
          </cell>
          <cell r="I70" t="str">
            <v>日本</v>
          </cell>
          <cell r="J70" t="str">
            <v>2020.10.1</v>
          </cell>
          <cell r="K70" t="str">
            <v>2021.3.31</v>
          </cell>
          <cell r="L70" t="str">
            <v>B</v>
          </cell>
          <cell r="M70" t="str">
            <v>大学准教授待遇  6,520円</v>
          </cell>
          <cell r="N70" t="str">
            <v>総務部人件費</v>
          </cell>
          <cell r="O70" t="str">
            <v>11</v>
          </cell>
          <cell r="P70">
            <v>1050401</v>
          </cell>
          <cell r="Q70" t="str">
            <v>人）非常勤教員人件費共通</v>
          </cell>
          <cell r="R70" t="str">
            <v>1B1</v>
          </cell>
          <cell r="S70" t="str">
            <v>194-0043</v>
          </cell>
          <cell r="T70" t="str">
            <v>東京都町田市成瀬台１－１７－３３</v>
          </cell>
          <cell r="U70" t="str">
            <v/>
          </cell>
          <cell r="V70">
            <v>1006</v>
          </cell>
          <cell r="W70" t="str">
            <v>三軒茶屋－渋谷－南大沢</v>
          </cell>
          <cell r="Y70">
            <v>43867</v>
          </cell>
          <cell r="Z70">
            <v>2637</v>
          </cell>
          <cell r="AA70">
            <v>43867</v>
          </cell>
          <cell r="AB70" t="str">
            <v>済</v>
          </cell>
          <cell r="AC70">
            <v>43893</v>
          </cell>
          <cell r="AD70" t="str">
            <v>○</v>
          </cell>
          <cell r="AE70">
            <v>3084</v>
          </cell>
          <cell r="AF70">
            <v>43906</v>
          </cell>
          <cell r="AG70" t="str">
            <v>moribe@swu.ac.jp</v>
          </cell>
          <cell r="AI70" t="str">
            <v>K017</v>
          </cell>
          <cell r="AJ70" t="str">
            <v>K0017</v>
          </cell>
          <cell r="AK70">
            <v>9</v>
          </cell>
          <cell r="AL70">
            <v>928</v>
          </cell>
          <cell r="AM70" t="str">
            <v>建築デザインⅡ</v>
          </cell>
          <cell r="AN70" t="str">
            <v>後期</v>
          </cell>
          <cell r="AO70" t="str">
            <v>金曜日</v>
          </cell>
          <cell r="AP70" t="str">
            <v>3・4・5限</v>
          </cell>
          <cell r="BY70" t="str">
            <v/>
          </cell>
          <cell r="BZ70">
            <v>18</v>
          </cell>
          <cell r="CA70" t="str">
            <v/>
          </cell>
          <cell r="CB70" t="str">
            <v/>
          </cell>
          <cell r="CC70" t="str">
            <v>継続</v>
          </cell>
          <cell r="CD70" t="str">
            <v>部</v>
          </cell>
          <cell r="CE70" t="str">
            <v>多幾山</v>
          </cell>
          <cell r="CF70" t="str">
            <v>154-8533</v>
          </cell>
          <cell r="CG70" t="str">
            <v>東京都世田谷区太子堂1-7-57</v>
          </cell>
          <cell r="CH70" t="str">
            <v>昭和女子大学</v>
          </cell>
          <cell r="CI70" t="str">
            <v>准教授</v>
          </cell>
          <cell r="CJ70" t="str">
            <v>生活科学部環境デザイン学科</v>
          </cell>
          <cell r="CK70" t="str">
            <v>人事（兼業）事務御担当者　様</v>
          </cell>
        </row>
        <row r="71">
          <cell r="A71" t="str">
            <v>12026263</v>
          </cell>
          <cell r="B71" t="str">
            <v>K19B5038</v>
          </cell>
          <cell r="C71" t="str">
            <v>建築</v>
          </cell>
          <cell r="D71">
            <v>3</v>
          </cell>
          <cell r="E71" t="str">
            <v>吉岡　昌洋</v>
          </cell>
          <cell r="F71" t="str">
            <v>ヨシオカ　マサヒロ</v>
          </cell>
          <cell r="G71" t="str">
            <v>1974.05.01</v>
          </cell>
          <cell r="H71" t="str">
            <v>男</v>
          </cell>
          <cell r="I71" t="str">
            <v>日本</v>
          </cell>
          <cell r="J71" t="str">
            <v>2020.4.1</v>
          </cell>
          <cell r="K71" t="str">
            <v>2020.9.30</v>
          </cell>
          <cell r="L71" t="str">
            <v>B</v>
          </cell>
          <cell r="M71" t="str">
            <v>大学准教授待遇  6,520円</v>
          </cell>
          <cell r="N71" t="str">
            <v>総務部人件費</v>
          </cell>
          <cell r="O71" t="str">
            <v>11</v>
          </cell>
          <cell r="P71">
            <v>1050401</v>
          </cell>
          <cell r="Q71" t="str">
            <v>人）非常勤教員人件費共通</v>
          </cell>
          <cell r="R71" t="str">
            <v>1B1</v>
          </cell>
          <cell r="S71" t="str">
            <v>252-0813</v>
          </cell>
          <cell r="T71" t="str">
            <v>神奈川県藤沢市亀井野３－２６－２５</v>
          </cell>
          <cell r="V71">
            <v>266</v>
          </cell>
          <cell r="W71" t="str">
            <v>京王多摩センター－南大沢</v>
          </cell>
          <cell r="Y71">
            <v>43867</v>
          </cell>
          <cell r="Z71">
            <v>2637</v>
          </cell>
          <cell r="AA71">
            <v>43867</v>
          </cell>
          <cell r="AB71" t="str">
            <v>済</v>
          </cell>
          <cell r="AC71" t="str">
            <v>3/3,3/9</v>
          </cell>
          <cell r="AD71" t="str">
            <v>○所属長交代、再送（常松豪→中岡章郎）</v>
          </cell>
          <cell r="AE71">
            <v>3084</v>
          </cell>
          <cell r="AF71">
            <v>43906</v>
          </cell>
          <cell r="AG71" t="str">
            <v>Masahiro_Yoshioka@haseko.co.jp</v>
          </cell>
          <cell r="AH71" t="str">
            <v>090-4225-6646</v>
          </cell>
          <cell r="AI71" t="str">
            <v>K064</v>
          </cell>
          <cell r="AJ71" t="str">
            <v>K0064</v>
          </cell>
          <cell r="AK71">
            <v>12</v>
          </cell>
          <cell r="AL71">
            <v>101</v>
          </cell>
          <cell r="AM71" t="str">
            <v>建築材料実験</v>
          </cell>
          <cell r="AN71" t="str">
            <v>前期</v>
          </cell>
          <cell r="AO71" t="str">
            <v>火曜日</v>
          </cell>
          <cell r="AP71" t="str">
            <v>4･5限</v>
          </cell>
          <cell r="BY71">
            <v>16</v>
          </cell>
          <cell r="BZ71" t="str">
            <v/>
          </cell>
          <cell r="CA71" t="str">
            <v/>
          </cell>
          <cell r="CB71" t="str">
            <v/>
          </cell>
          <cell r="CC71" t="str">
            <v>継続</v>
          </cell>
          <cell r="CD71" t="str">
            <v>部</v>
          </cell>
          <cell r="CE71" t="str">
            <v>橘高</v>
          </cell>
          <cell r="CF71" t="str">
            <v>206-0034</v>
          </cell>
          <cell r="CG71" t="str">
            <v>東京都多摩市鶴牧3-1-1</v>
          </cell>
          <cell r="CH71" t="str">
            <v>株式会社長谷工コーポレーション</v>
          </cell>
          <cell r="CI71" t="str">
            <v>チーフ</v>
          </cell>
          <cell r="CK71" t="str">
            <v>人事（兼業）事務御担当者　様</v>
          </cell>
          <cell r="CM71" t="str">
            <v>所長　中岡章郎</v>
          </cell>
        </row>
        <row r="72">
          <cell r="A72" t="str">
            <v>13013882</v>
          </cell>
          <cell r="B72" t="str">
            <v>K19B4950</v>
          </cell>
          <cell r="C72" t="str">
            <v>応化</v>
          </cell>
          <cell r="D72">
            <v>4</v>
          </cell>
          <cell r="E72" t="str">
            <v>赤池　敏宏</v>
          </cell>
          <cell r="F72" t="str">
            <v>アカイケ　トシヒロ</v>
          </cell>
          <cell r="G72" t="str">
            <v>1946.7.20</v>
          </cell>
          <cell r="H72" t="str">
            <v>男</v>
          </cell>
          <cell r="I72" t="str">
            <v>日本</v>
          </cell>
          <cell r="J72" t="str">
            <v>2020.4.1</v>
          </cell>
          <cell r="K72" t="str">
            <v>2020.9.30</v>
          </cell>
          <cell r="L72" t="str">
            <v>A</v>
          </cell>
          <cell r="M72" t="str">
            <v>大学教授待遇 7,220円</v>
          </cell>
          <cell r="N72" t="str">
            <v>サバティカル（朝山）</v>
          </cell>
          <cell r="O72" t="str">
            <v>11</v>
          </cell>
          <cell r="P72">
            <v>1050401</v>
          </cell>
          <cell r="Q72" t="str">
            <v>人）非常勤教員人件費共通</v>
          </cell>
          <cell r="R72" t="str">
            <v>1B1</v>
          </cell>
          <cell r="S72" t="str">
            <v>202-0004</v>
          </cell>
          <cell r="T72" t="str">
            <v>東京都西東京市下保谷４－１５－２３</v>
          </cell>
          <cell r="V72" t="str">
            <v>特別旅費（100Km以上）</v>
          </cell>
          <cell r="W72" t="str">
            <v>つくばー秋葉原ー新宿ー南大沢</v>
          </cell>
          <cell r="X72" t="str">
            <v>特別旅費</v>
          </cell>
          <cell r="Y72">
            <v>43867</v>
          </cell>
          <cell r="Z72">
            <v>2637</v>
          </cell>
          <cell r="AA72">
            <v>43867</v>
          </cell>
          <cell r="AB72" t="str">
            <v>済</v>
          </cell>
          <cell r="AC72">
            <v>43893</v>
          </cell>
          <cell r="AD72" t="str">
            <v>○</v>
          </cell>
          <cell r="AE72">
            <v>3084</v>
          </cell>
          <cell r="AF72">
            <v>43906</v>
          </cell>
          <cell r="AG72" t="str">
            <v>akaike@fais.or.jp</v>
          </cell>
          <cell r="AI72" t="str">
            <v>K265</v>
          </cell>
          <cell r="AJ72" t="str">
            <v>K0265</v>
          </cell>
          <cell r="AK72">
            <v>12</v>
          </cell>
          <cell r="AL72">
            <v>103</v>
          </cell>
          <cell r="AM72" t="str">
            <v>バイオマテリアル化学</v>
          </cell>
          <cell r="AN72" t="str">
            <v>前期</v>
          </cell>
          <cell r="AO72" t="str">
            <v>火曜日</v>
          </cell>
          <cell r="AP72" t="str">
            <v>1限</v>
          </cell>
          <cell r="BY72">
            <v>15</v>
          </cell>
          <cell r="BZ72" t="str">
            <v/>
          </cell>
          <cell r="CA72" t="str">
            <v/>
          </cell>
          <cell r="CB72" t="str">
            <v/>
          </cell>
          <cell r="CC72" t="str">
            <v>新規</v>
          </cell>
          <cell r="CD72" t="str">
            <v>部</v>
          </cell>
          <cell r="CE72" t="str">
            <v>朝山</v>
          </cell>
          <cell r="CF72" t="str">
            <v>305-0821</v>
          </cell>
          <cell r="CG72" t="str">
            <v>茨木県つくば市春日３－２４－１６</v>
          </cell>
          <cell r="CH72" t="str">
            <v>国際科学振興財団 再生医工学バイオマテリアル研究所</v>
          </cell>
          <cell r="CI72" t="str">
            <v>所長</v>
          </cell>
        </row>
        <row r="73">
          <cell r="A73" t="str">
            <v>12023396</v>
          </cell>
          <cell r="B73" t="str">
            <v>K19B5905</v>
          </cell>
          <cell r="C73" t="str">
            <v>応化</v>
          </cell>
          <cell r="D73">
            <v>4</v>
          </cell>
          <cell r="E73" t="str">
            <v>新井　充</v>
          </cell>
          <cell r="F73" t="str">
            <v>アライ　ミツル</v>
          </cell>
          <cell r="G73" t="str">
            <v>1954.11.1</v>
          </cell>
          <cell r="H73" t="str">
            <v>男</v>
          </cell>
          <cell r="I73" t="str">
            <v>日本</v>
          </cell>
          <cell r="J73" t="str">
            <v>2020.10.1</v>
          </cell>
          <cell r="K73" t="str">
            <v>2021.3.31</v>
          </cell>
          <cell r="L73" t="str">
            <v>A</v>
          </cell>
          <cell r="M73" t="str">
            <v>大学教授待遇 7,220円</v>
          </cell>
          <cell r="N73" t="str">
            <v>総務部人件費</v>
          </cell>
          <cell r="O73" t="str">
            <v>11</v>
          </cell>
          <cell r="P73">
            <v>1050401</v>
          </cell>
          <cell r="Q73" t="str">
            <v>人）非常勤教員人件費共通</v>
          </cell>
          <cell r="R73" t="str">
            <v>1B1</v>
          </cell>
          <cell r="S73" t="str">
            <v>165-0034</v>
          </cell>
          <cell r="T73" t="str">
            <v>東京都中野区大和町１－２７－１１</v>
          </cell>
          <cell r="U73" t="str">
            <v/>
          </cell>
          <cell r="V73">
            <v>1006</v>
          </cell>
          <cell r="W73" t="str">
            <v>高円寺ー新宿ー南大沢</v>
          </cell>
          <cell r="Y73">
            <v>44049</v>
          </cell>
          <cell r="Z73">
            <v>633</v>
          </cell>
          <cell r="AA73">
            <v>44049</v>
          </cell>
          <cell r="AB73" t="str">
            <v>済</v>
          </cell>
          <cell r="AC73">
            <v>44063</v>
          </cell>
          <cell r="AD73" t="str">
            <v>○</v>
          </cell>
          <cell r="AE73">
            <v>805</v>
          </cell>
          <cell r="AF73">
            <v>44089</v>
          </cell>
          <cell r="AG73" t="str">
            <v>m_arai@wa2.so-net.ne.jp</v>
          </cell>
          <cell r="AH73" t="str">
            <v>03-6873-6800</v>
          </cell>
          <cell r="AM73" t="str">
            <v>安全化学</v>
          </cell>
          <cell r="AN73" t="str">
            <v>後期</v>
          </cell>
          <cell r="AO73" t="str">
            <v>火曜日</v>
          </cell>
          <cell r="AP73" t="str">
            <v>5(首都大)</v>
          </cell>
          <cell r="BY73" t="str">
            <v/>
          </cell>
          <cell r="BZ73">
            <v>15</v>
          </cell>
          <cell r="CA73" t="str">
            <v/>
          </cell>
          <cell r="CB73" t="str">
            <v/>
          </cell>
          <cell r="CC73" t="str">
            <v>継続</v>
          </cell>
          <cell r="CD73" t="str">
            <v>部</v>
          </cell>
          <cell r="CE73" t="str">
            <v>内山</v>
          </cell>
          <cell r="CF73" t="str">
            <v>101-0025</v>
          </cell>
          <cell r="CG73" t="str">
            <v>東京都中央区茅場町3-5-2アロマビル6F</v>
          </cell>
          <cell r="CH73" t="str">
            <v>総合安全工学研究所</v>
          </cell>
          <cell r="CI73" t="str">
            <v>名誉教授</v>
          </cell>
          <cell r="CK73" t="str">
            <v>本人</v>
          </cell>
          <cell r="CM73" t="str">
            <v>不要</v>
          </cell>
        </row>
        <row r="74">
          <cell r="A74">
            <v>12041441</v>
          </cell>
          <cell r="B74" t="str">
            <v>K19B5039</v>
          </cell>
          <cell r="C74" t="str">
            <v>応化</v>
          </cell>
          <cell r="D74">
            <v>4</v>
          </cell>
          <cell r="E74" t="str">
            <v>石田　斉</v>
          </cell>
          <cell r="F74" t="str">
            <v>イシダ　ヒトシ</v>
          </cell>
          <cell r="G74" t="str">
            <v>1961.2.3</v>
          </cell>
          <cell r="H74" t="str">
            <v>男</v>
          </cell>
          <cell r="I74" t="str">
            <v>日本</v>
          </cell>
          <cell r="J74" t="str">
            <v>2020.4.1</v>
          </cell>
          <cell r="K74" t="str">
            <v>2020.9.30</v>
          </cell>
          <cell r="L74" t="str">
            <v>A</v>
          </cell>
          <cell r="M74" t="str">
            <v>大学教授待遇 7,220円</v>
          </cell>
          <cell r="N74" t="str">
            <v>総務部人件費</v>
          </cell>
          <cell r="O74" t="str">
            <v>11</v>
          </cell>
          <cell r="P74">
            <v>1050401</v>
          </cell>
          <cell r="Q74" t="str">
            <v>人）非常勤教員人件費共通</v>
          </cell>
          <cell r="R74" t="str">
            <v>1B1</v>
          </cell>
          <cell r="S74" t="str">
            <v>252-0334</v>
          </cell>
          <cell r="T74" t="str">
            <v>神奈川県相模原市南区若松２－１１－４</v>
          </cell>
          <cell r="V74" t="str">
            <v>特別旅費（100Km以上）</v>
          </cell>
          <cell r="W74" t="str">
            <v>関大前ー吹田ー新大阪ー真如小浜―橋本ー南大沢</v>
          </cell>
          <cell r="X74" t="str">
            <v>特別旅費（神奈川の実家に泊）</v>
          </cell>
          <cell r="Y74">
            <v>43867</v>
          </cell>
          <cell r="Z74">
            <v>2637</v>
          </cell>
          <cell r="AA74">
            <v>43867</v>
          </cell>
          <cell r="AB74" t="str">
            <v>済</v>
          </cell>
          <cell r="AC74">
            <v>43893</v>
          </cell>
          <cell r="AD74" t="str">
            <v>○</v>
          </cell>
          <cell r="AE74">
            <v>3084</v>
          </cell>
          <cell r="AF74">
            <v>43906</v>
          </cell>
          <cell r="AG74" t="str">
            <v>ishida.h@kansai-u.ac.jp</v>
          </cell>
          <cell r="AM74" t="str">
            <v>環境分子科学特論Ⅰ</v>
          </cell>
          <cell r="AN74" t="str">
            <v>夏季集中</v>
          </cell>
          <cell r="AO74" t="str">
            <v>ー</v>
          </cell>
          <cell r="AP74" t="str">
            <v>14時間</v>
          </cell>
          <cell r="AQ74" t="str">
            <v>1回1コマ×７回</v>
          </cell>
          <cell r="BY74" t="str">
            <v/>
          </cell>
          <cell r="BZ74" t="str">
            <v/>
          </cell>
          <cell r="CA74" t="str">
            <v/>
          </cell>
          <cell r="CB74">
            <v>7</v>
          </cell>
          <cell r="CC74" t="str">
            <v>新規</v>
          </cell>
          <cell r="CD74" t="str">
            <v>院</v>
          </cell>
          <cell r="CE74" t="str">
            <v>高木</v>
          </cell>
          <cell r="CF74" t="str">
            <v>564-8680</v>
          </cell>
          <cell r="CG74" t="str">
            <v>大阪府吹田市山手町3丁目3番35号</v>
          </cell>
          <cell r="CH74" t="str">
            <v>関西大学</v>
          </cell>
          <cell r="CI74" t="str">
            <v>教授</v>
          </cell>
          <cell r="CJ74" t="str">
            <v>化学生命工学部　化学・物質工学科　錯体機能化学研究室</v>
          </cell>
          <cell r="CK74" t="str">
            <v>人事（兼業）事務御担当者　様</v>
          </cell>
          <cell r="CL74" t="str">
            <v>学長課</v>
          </cell>
          <cell r="CM74" t="str">
            <v>学長　芝井敬司</v>
          </cell>
        </row>
        <row r="75">
          <cell r="A75" t="str">
            <v>12023051</v>
          </cell>
          <cell r="B75" t="str">
            <v>K19B5040</v>
          </cell>
          <cell r="C75" t="str">
            <v>応化</v>
          </cell>
          <cell r="D75">
            <v>4</v>
          </cell>
          <cell r="E75" t="str">
            <v>岩元（旧姓：笹目）由紀子</v>
          </cell>
          <cell r="F75" t="str">
            <v>イワモト（ササメ）　ユキコ</v>
          </cell>
          <cell r="G75" t="str">
            <v>1966.05.26</v>
          </cell>
          <cell r="H75" t="str">
            <v>女</v>
          </cell>
          <cell r="I75" t="str">
            <v>日本</v>
          </cell>
          <cell r="J75" t="str">
            <v>2020.4.1</v>
          </cell>
          <cell r="K75" t="str">
            <v>2020.9.30</v>
          </cell>
          <cell r="L75" t="str">
            <v>B</v>
          </cell>
          <cell r="M75" t="str">
            <v>大学准教授待遇  6,520円</v>
          </cell>
          <cell r="N75" t="str">
            <v>総務部人件費</v>
          </cell>
          <cell r="O75" t="str">
            <v>11</v>
          </cell>
          <cell r="P75">
            <v>1050401</v>
          </cell>
          <cell r="Q75" t="str">
            <v>人）非常勤教員人件費共通</v>
          </cell>
          <cell r="R75" t="str">
            <v>1B1</v>
          </cell>
          <cell r="S75" t="str">
            <v>221-0853</v>
          </cell>
          <cell r="T75" t="str">
            <v>神奈川県横浜市神奈川区三ツ沢東町４－３２</v>
          </cell>
          <cell r="U75" t="str">
            <v/>
          </cell>
          <cell r="V75">
            <v>1132</v>
          </cell>
          <cell r="W75" t="str">
            <v>大手町ー神保町ー新宿ー南大沢</v>
          </cell>
          <cell r="Y75">
            <v>43867</v>
          </cell>
          <cell r="Z75">
            <v>2637</v>
          </cell>
          <cell r="AA75">
            <v>43867</v>
          </cell>
          <cell r="AB75" t="str">
            <v>済</v>
          </cell>
          <cell r="AC75">
            <v>43893</v>
          </cell>
          <cell r="AD75" t="str">
            <v>○</v>
          </cell>
          <cell r="AE75">
            <v>3084</v>
          </cell>
          <cell r="AF75">
            <v>43906</v>
          </cell>
          <cell r="AG75" t="str">
            <v>y-sasame@nri.co.jp</v>
          </cell>
          <cell r="AI75" t="str">
            <v>K201</v>
          </cell>
          <cell r="AJ75" t="str">
            <v>K0201</v>
          </cell>
          <cell r="AM75" t="str">
            <v>化学技術経済論</v>
          </cell>
          <cell r="AN75" t="str">
            <v>夏季集中</v>
          </cell>
          <cell r="AO75" t="str">
            <v>－</v>
          </cell>
          <cell r="AP75" t="str">
            <v>8時間</v>
          </cell>
          <cell r="AQ75" t="str">
            <v>4回（4コマ）</v>
          </cell>
          <cell r="BY75" t="str">
            <v/>
          </cell>
          <cell r="CA75" t="str">
            <v/>
          </cell>
          <cell r="CB75">
            <v>4</v>
          </cell>
          <cell r="CC75" t="str">
            <v>継続</v>
          </cell>
          <cell r="CD75" t="str">
            <v>部</v>
          </cell>
          <cell r="CE75" t="str">
            <v>川上</v>
          </cell>
          <cell r="CF75" t="str">
            <v>100-0005</v>
          </cell>
          <cell r="CG75" t="str">
            <v>東京都千代田区丸の内1-6-5</v>
          </cell>
          <cell r="CH75" t="str">
            <v>株式会社野村総合研究所</v>
          </cell>
          <cell r="CI75" t="str">
            <v>上級コンサルタント</v>
          </cell>
          <cell r="CJ75" t="str">
            <v>コンサルティング事業本部グローバル事業企画室</v>
          </cell>
          <cell r="CK75" t="str">
            <v>人事（兼業）事務御担当者　様</v>
          </cell>
          <cell r="CM75" t="str">
            <v>執行役員　中嶋　久雄</v>
          </cell>
        </row>
        <row r="76">
          <cell r="A76" t="str">
            <v>13013891</v>
          </cell>
          <cell r="B76" t="str">
            <v>K19B4951</v>
          </cell>
          <cell r="C76" t="str">
            <v>応化</v>
          </cell>
          <cell r="D76">
            <v>4</v>
          </cell>
          <cell r="E76" t="str">
            <v>江崎　敦雄</v>
          </cell>
          <cell r="F76" t="str">
            <v xml:space="preserve">エザキ　アツオ </v>
          </cell>
          <cell r="G76" t="str">
            <v>1955.11.1</v>
          </cell>
          <cell r="H76" t="str">
            <v>男</v>
          </cell>
          <cell r="I76" t="str">
            <v>日本</v>
          </cell>
          <cell r="J76" t="str">
            <v>2020.4.1</v>
          </cell>
          <cell r="K76" t="str">
            <v>2020.9.30</v>
          </cell>
          <cell r="L76" t="str">
            <v>A</v>
          </cell>
          <cell r="M76" t="str">
            <v>大学教授待遇 7,220円</v>
          </cell>
          <cell r="N76" t="str">
            <v>総務部人件費</v>
          </cell>
          <cell r="O76" t="str">
            <v>11</v>
          </cell>
          <cell r="P76">
            <v>1050401</v>
          </cell>
          <cell r="Q76" t="str">
            <v>人）非常勤教員人件費共通</v>
          </cell>
          <cell r="R76" t="str">
            <v>1B1</v>
          </cell>
          <cell r="S76" t="str">
            <v>192-0363</v>
          </cell>
          <cell r="T76" t="str">
            <v>東京都八王子市別所２丁目２０－１－２０２</v>
          </cell>
          <cell r="V76">
            <v>252</v>
          </cell>
          <cell r="W76" t="str">
            <v>京王堀之内ー南大沢</v>
          </cell>
          <cell r="Y76">
            <v>43867</v>
          </cell>
          <cell r="Z76">
            <v>2637</v>
          </cell>
          <cell r="AA76">
            <v>43867</v>
          </cell>
          <cell r="AB76" t="str">
            <v>済</v>
          </cell>
          <cell r="AC76">
            <v>43893</v>
          </cell>
          <cell r="AD76" t="str">
            <v>○</v>
          </cell>
          <cell r="AE76">
            <v>3084</v>
          </cell>
          <cell r="AF76">
            <v>43906</v>
          </cell>
          <cell r="AG76" t="str">
            <v>atsuo.ezaki@konicaminolta.com, a-ezaki@mcip.hokudai.ac.jp, atsuo1101@hotmail.co.jp</v>
          </cell>
          <cell r="AH76" t="str">
            <v>042-675-1238</v>
          </cell>
          <cell r="AI76" t="str">
            <v>K201</v>
          </cell>
          <cell r="AJ76" t="str">
            <v>K0201</v>
          </cell>
          <cell r="AM76" t="str">
            <v>化学技術経済論</v>
          </cell>
          <cell r="AN76" t="str">
            <v>夏季集中</v>
          </cell>
          <cell r="AO76" t="str">
            <v>－</v>
          </cell>
          <cell r="AP76" t="str">
            <v>10時間</v>
          </cell>
          <cell r="AQ76" t="str">
            <v>5回（5コマ）</v>
          </cell>
          <cell r="BY76" t="str">
            <v/>
          </cell>
          <cell r="BZ76" t="str">
            <v/>
          </cell>
          <cell r="CA76" t="str">
            <v/>
          </cell>
          <cell r="CB76">
            <v>3</v>
          </cell>
          <cell r="CC76" t="str">
            <v>新規</v>
          </cell>
          <cell r="CD76" t="str">
            <v>部</v>
          </cell>
          <cell r="CE76" t="str">
            <v>高木</v>
          </cell>
          <cell r="CF76" t="str">
            <v>192-8505／001-0021</v>
          </cell>
          <cell r="CG76" t="str">
            <v>東京都八王子市石川町２９７０　ＳＫＴ７Ｆ／札幌市北区北21条西11丁目</v>
          </cell>
          <cell r="CH76" t="str">
            <v>コニカミノルタ株式会社／北海道大学</v>
          </cell>
          <cell r="CI76" t="str">
            <v>技術戦略部 アドバイザー／特任教授</v>
          </cell>
          <cell r="CK76" t="str">
            <v>江崎　敦雄様／研究推進部産学連携課産学連携担当　清水泰貴様</v>
          </cell>
          <cell r="CM76" t="str">
            <v>コニカミノルタ・不要／北海道大学・必要</v>
          </cell>
        </row>
        <row r="77">
          <cell r="A77" t="str">
            <v>13013904</v>
          </cell>
          <cell r="B77" t="str">
            <v>K21B0109</v>
          </cell>
          <cell r="C77" t="str">
            <v>応化</v>
          </cell>
          <cell r="D77">
            <v>4</v>
          </cell>
          <cell r="E77" t="str">
            <v>江連　秀敏</v>
          </cell>
          <cell r="F77" t="str">
            <v>エヅレ　ヒデトシ</v>
          </cell>
          <cell r="G77" t="str">
            <v>1967.2.10</v>
          </cell>
          <cell r="H77" t="str">
            <v>男</v>
          </cell>
          <cell r="I77" t="str">
            <v>日本</v>
          </cell>
          <cell r="J77" t="str">
            <v>2020.4.1</v>
          </cell>
          <cell r="K77" t="str">
            <v>2020.9.30</v>
          </cell>
          <cell r="L77" t="str">
            <v>D</v>
          </cell>
          <cell r="M77" t="str">
            <v>無報酬</v>
          </cell>
          <cell r="N77" t="str">
            <v>都市環の改革推進費（卓越大学院）</v>
          </cell>
          <cell r="O77" t="str">
            <v>11</v>
          </cell>
          <cell r="P77">
            <v>1071201</v>
          </cell>
          <cell r="Q77" t="str">
            <v>改）卓越大学院プログラム共通</v>
          </cell>
          <cell r="R77" t="str">
            <v>1E1</v>
          </cell>
          <cell r="S77" t="str">
            <v>180-0003</v>
          </cell>
          <cell r="T77" t="str">
            <v>東京都武蔵野市吉祥寺南町４－１９－７</v>
          </cell>
          <cell r="V77">
            <v>712</v>
          </cell>
          <cell r="W77" t="str">
            <v>豊田ー八王子ー橋本ー南大沢</v>
          </cell>
          <cell r="Y77">
            <v>43867</v>
          </cell>
          <cell r="Z77">
            <v>2637</v>
          </cell>
          <cell r="AA77">
            <v>43867</v>
          </cell>
          <cell r="AB77" t="str">
            <v>済</v>
          </cell>
          <cell r="AC77">
            <v>43893</v>
          </cell>
          <cell r="AD77" t="str">
            <v>○</v>
          </cell>
          <cell r="AE77">
            <v>3084</v>
          </cell>
          <cell r="AF77">
            <v>43906</v>
          </cell>
          <cell r="AG77" t="str">
            <v>hidetoshi.ezure@konicaminolta.com</v>
          </cell>
          <cell r="AM77" t="str">
            <v>総合演習</v>
          </cell>
          <cell r="AN77" t="str">
            <v>夏季集中</v>
          </cell>
          <cell r="AO77" t="str">
            <v>－</v>
          </cell>
          <cell r="AP77" t="str">
            <v>4回</v>
          </cell>
          <cell r="AQ77" t="str">
            <v>1回1コマ</v>
          </cell>
          <cell r="BY77" t="str">
            <v/>
          </cell>
          <cell r="BZ77" t="str">
            <v/>
          </cell>
          <cell r="CA77" t="str">
            <v/>
          </cell>
          <cell r="CB77">
            <v>4</v>
          </cell>
          <cell r="CC77" t="str">
            <v>新規</v>
          </cell>
          <cell r="CD77" t="str">
            <v>院</v>
          </cell>
          <cell r="CE77" t="str">
            <v>山登</v>
          </cell>
          <cell r="CF77" t="str">
            <v>191-8511</v>
          </cell>
          <cell r="CG77" t="str">
            <v>東京都日野市さくら町1番地</v>
          </cell>
          <cell r="CH77" t="str">
            <v>コニカミノルタ株式会社</v>
          </cell>
          <cell r="CI77" t="str">
            <v>部長</v>
          </cell>
          <cell r="CK77" t="str">
            <v>江連　秀敏　様</v>
          </cell>
          <cell r="CM77" t="str">
            <v>材料・コンポーネント事業本部　機能材料事業部　開発統括部　部長　杉谷彰一</v>
          </cell>
        </row>
        <row r="78">
          <cell r="A78">
            <v>12041921</v>
          </cell>
          <cell r="B78" t="str">
            <v>K19B5007</v>
          </cell>
          <cell r="C78" t="str">
            <v>応化</v>
          </cell>
          <cell r="D78">
            <v>4</v>
          </cell>
          <cell r="E78" t="str">
            <v>大倉　利典</v>
          </cell>
          <cell r="F78" t="str">
            <v>オオクラ　トシノリ</v>
          </cell>
          <cell r="G78" t="str">
            <v>1959.10.31</v>
          </cell>
          <cell r="H78" t="str">
            <v>男</v>
          </cell>
          <cell r="I78" t="str">
            <v>日本</v>
          </cell>
          <cell r="J78" t="str">
            <v>2020.4.1</v>
          </cell>
          <cell r="K78" t="str">
            <v>2020.9.30</v>
          </cell>
          <cell r="L78" t="str">
            <v>A</v>
          </cell>
          <cell r="M78" t="str">
            <v>大学教授待遇 7,220円</v>
          </cell>
          <cell r="N78" t="str">
            <v>目的積立金(研究重点)</v>
          </cell>
          <cell r="O78" t="str">
            <v>14</v>
          </cell>
          <cell r="P78">
            <v>1410904</v>
          </cell>
          <cell r="Q78" t="str">
            <v>繰改）教研基盤）研究重点教員支援制度</v>
          </cell>
          <cell r="R78" t="str">
            <v>1B1</v>
          </cell>
          <cell r="S78" t="str">
            <v>192-0363</v>
          </cell>
          <cell r="T78" t="str">
            <v>東京都八王子市別所１－４６－７０８</v>
          </cell>
          <cell r="U78" t="str">
            <v/>
          </cell>
          <cell r="V78">
            <v>1196</v>
          </cell>
          <cell r="W78" t="str">
            <v>工学院大学‐（バス）‐八王子－橋本－南大沢</v>
          </cell>
          <cell r="Y78">
            <v>43867</v>
          </cell>
          <cell r="Z78">
            <v>2637</v>
          </cell>
          <cell r="AA78">
            <v>43867</v>
          </cell>
          <cell r="AB78" t="str">
            <v>済</v>
          </cell>
          <cell r="AC78">
            <v>43893</v>
          </cell>
          <cell r="AD78" t="str">
            <v>○</v>
          </cell>
          <cell r="AE78">
            <v>3084</v>
          </cell>
          <cell r="AF78">
            <v>43906</v>
          </cell>
          <cell r="AG78" t="str">
            <v>okura@cc.kogakuin.ac.jp</v>
          </cell>
          <cell r="AI78" t="str">
            <v>K143</v>
          </cell>
          <cell r="AJ78" t="str">
            <v>K0143</v>
          </cell>
          <cell r="AK78">
            <v>1</v>
          </cell>
          <cell r="AL78">
            <v>101</v>
          </cell>
          <cell r="AM78" t="str">
            <v>エネルギー環境化学</v>
          </cell>
          <cell r="AN78" t="str">
            <v>前期</v>
          </cell>
          <cell r="AO78" t="str">
            <v>月曜日</v>
          </cell>
          <cell r="AP78" t="str">
            <v>1限</v>
          </cell>
          <cell r="BY78">
            <v>15</v>
          </cell>
          <cell r="BZ78" t="str">
            <v/>
          </cell>
          <cell r="CA78" t="str">
            <v/>
          </cell>
          <cell r="CB78" t="str">
            <v/>
          </cell>
          <cell r="CC78" t="str">
            <v>継続</v>
          </cell>
          <cell r="CD78" t="str">
            <v>部</v>
          </cell>
          <cell r="CE78" t="str">
            <v>金村</v>
          </cell>
          <cell r="CF78" t="str">
            <v>163-8677</v>
          </cell>
          <cell r="CG78" t="str">
            <v>東京都新宿区西新宿１－２４－２</v>
          </cell>
          <cell r="CH78" t="str">
            <v>工学院大学</v>
          </cell>
          <cell r="CI78" t="str">
            <v>教授</v>
          </cell>
          <cell r="CK78" t="str">
            <v>学務課課長　竹内　麻紀　様</v>
          </cell>
          <cell r="CM78" t="str">
            <v>学長　佐藤　光史</v>
          </cell>
        </row>
        <row r="79">
          <cell r="A79" t="str">
            <v>13013912</v>
          </cell>
          <cell r="B79" t="str">
            <v>K19B4952</v>
          </cell>
          <cell r="C79" t="str">
            <v>応化</v>
          </cell>
          <cell r="D79">
            <v>4</v>
          </cell>
          <cell r="E79" t="str">
            <v>小沢　拓</v>
          </cell>
          <cell r="F79" t="str">
            <v>オザワ　タク</v>
          </cell>
          <cell r="G79" t="str">
            <v>1973.12.22</v>
          </cell>
          <cell r="H79" t="str">
            <v>男</v>
          </cell>
          <cell r="I79" t="str">
            <v>日本</v>
          </cell>
          <cell r="J79" t="str">
            <v>2020.4.1</v>
          </cell>
          <cell r="K79" t="str">
            <v>2020.9.30</v>
          </cell>
          <cell r="L79" t="str">
            <v>B</v>
          </cell>
          <cell r="M79" t="str">
            <v>大学准教授待遇  6,520円</v>
          </cell>
          <cell r="N79" t="str">
            <v>都市環の改革推進費（卓越大学院）</v>
          </cell>
          <cell r="O79" t="str">
            <v>11</v>
          </cell>
          <cell r="P79">
            <v>1071201</v>
          </cell>
          <cell r="Q79" t="str">
            <v>改）卓越大学院プログラム共通</v>
          </cell>
          <cell r="R79" t="str">
            <v>1E1</v>
          </cell>
          <cell r="S79" t="str">
            <v>222-0025</v>
          </cell>
          <cell r="T79" t="str">
            <v>神奈川県横浜市港北区篠原西町１５－１５</v>
          </cell>
          <cell r="V79">
            <v>1236</v>
          </cell>
          <cell r="W79" t="str">
            <v>勝どきー新宿ー南大沢</v>
          </cell>
          <cell r="Y79">
            <v>43867</v>
          </cell>
          <cell r="Z79">
            <v>2637</v>
          </cell>
          <cell r="AA79">
            <v>43867</v>
          </cell>
          <cell r="AB79" t="str">
            <v>済</v>
          </cell>
          <cell r="AC79">
            <v>43893</v>
          </cell>
          <cell r="AD79" t="str">
            <v>○</v>
          </cell>
          <cell r="AE79">
            <v>3084</v>
          </cell>
          <cell r="AF79">
            <v>43906</v>
          </cell>
          <cell r="AG79" t="str">
            <v>ozawa.taku@jsol.co.jp</v>
          </cell>
          <cell r="AM79" t="str">
            <v>総合演習</v>
          </cell>
          <cell r="AN79" t="str">
            <v>夏季集中</v>
          </cell>
          <cell r="AO79" t="str">
            <v>－</v>
          </cell>
          <cell r="AP79" t="str">
            <v>4回</v>
          </cell>
          <cell r="AQ79" t="str">
            <v>1回1コマ</v>
          </cell>
          <cell r="BY79" t="str">
            <v/>
          </cell>
          <cell r="BZ79" t="str">
            <v/>
          </cell>
          <cell r="CA79" t="str">
            <v/>
          </cell>
          <cell r="CB79">
            <v>4</v>
          </cell>
          <cell r="CC79" t="str">
            <v>新規</v>
          </cell>
          <cell r="CD79" t="str">
            <v>院</v>
          </cell>
          <cell r="CE79" t="str">
            <v>山登</v>
          </cell>
          <cell r="CF79" t="str">
            <v>104-6205</v>
          </cell>
          <cell r="CG79" t="str">
            <v>中央区晴海1-8-12　トリトンスクエアZ棟　5階</v>
          </cell>
          <cell r="CH79" t="str">
            <v>株式会社JSOL</v>
          </cell>
          <cell r="CI79" t="str">
            <v>課長</v>
          </cell>
          <cell r="CJ79" t="str">
            <v>エンジニアリング事業本部</v>
          </cell>
          <cell r="CK79" t="str">
            <v>人事（兼業）事務御担当者　様</v>
          </cell>
          <cell r="CM79" t="str">
            <v>エンジニアリング事業本部長</v>
          </cell>
        </row>
        <row r="80">
          <cell r="A80" t="str">
            <v>12036862</v>
          </cell>
          <cell r="B80" t="str">
            <v>K19B5906</v>
          </cell>
          <cell r="C80" t="str">
            <v>応化</v>
          </cell>
          <cell r="D80">
            <v>4</v>
          </cell>
          <cell r="E80" t="str">
            <v>小林　憲正</v>
          </cell>
          <cell r="F80" t="str">
            <v>コバヤシ　ケンセイ</v>
          </cell>
          <cell r="G80" t="str">
            <v>1954.07.10</v>
          </cell>
          <cell r="H80" t="str">
            <v>男</v>
          </cell>
          <cell r="I80" t="str">
            <v>日本</v>
          </cell>
          <cell r="J80" t="str">
            <v>2020.10.1</v>
          </cell>
          <cell r="K80" t="str">
            <v>2021.3.31</v>
          </cell>
          <cell r="L80" t="str">
            <v>A</v>
          </cell>
          <cell r="M80" t="str">
            <v>大学教授待遇 7,220円</v>
          </cell>
          <cell r="N80" t="str">
            <v>総務部人件費</v>
          </cell>
          <cell r="O80" t="str">
            <v>11</v>
          </cell>
          <cell r="P80">
            <v>1050401</v>
          </cell>
          <cell r="Q80" t="str">
            <v>人）非常勤教員人件費共通</v>
          </cell>
          <cell r="R80" t="str">
            <v>1B1</v>
          </cell>
          <cell r="S80" t="str">
            <v>170-0012</v>
          </cell>
          <cell r="T80" t="str">
            <v>東京都豊島区上池袋４－３１－２８－８０１</v>
          </cell>
          <cell r="V80">
            <v>1300</v>
          </cell>
          <cell r="W80" t="str">
            <v>北池袋ー新宿ー南大沢</v>
          </cell>
          <cell r="Y80">
            <v>44049</v>
          </cell>
          <cell r="Z80">
            <v>633</v>
          </cell>
          <cell r="AA80">
            <v>44049</v>
          </cell>
          <cell r="AB80" t="str">
            <v>済</v>
          </cell>
          <cell r="AC80">
            <v>44063</v>
          </cell>
          <cell r="AD80" t="str">
            <v>○</v>
          </cell>
          <cell r="AE80">
            <v>805</v>
          </cell>
          <cell r="AF80">
            <v>44089</v>
          </cell>
          <cell r="AG80" t="str">
            <v>Kobayashi-kensei-wv@ynu.ac.jp</v>
          </cell>
          <cell r="AM80" t="str">
            <v>分子計測化学特論Ⅰ
特論Ⅰ</v>
          </cell>
          <cell r="AN80" t="str">
            <v>後期集中</v>
          </cell>
          <cell r="AO80" t="str">
            <v>－</v>
          </cell>
          <cell r="AP80" t="str">
            <v>別途指定</v>
          </cell>
          <cell r="AQ80" t="str">
            <v>7回（1回1コマ）</v>
          </cell>
          <cell r="BY80" t="str">
            <v/>
          </cell>
          <cell r="CA80" t="str">
            <v/>
          </cell>
          <cell r="CB80">
            <v>7</v>
          </cell>
          <cell r="CC80" t="str">
            <v>継続</v>
          </cell>
          <cell r="CD80" t="str">
            <v>院</v>
          </cell>
          <cell r="CE80" t="str">
            <v>内山</v>
          </cell>
          <cell r="CF80" t="str">
            <v>240-8501</v>
          </cell>
          <cell r="CG80" t="str">
            <v>神奈川県横浜市保土ヶ谷区常盤台７９−５</v>
          </cell>
          <cell r="CH80" t="str">
            <v>横浜国立大学</v>
          </cell>
          <cell r="CI80" t="str">
            <v>名誉教授</v>
          </cell>
          <cell r="CJ80" t="str">
            <v>工学研究院</v>
          </cell>
          <cell r="CK80" t="str">
            <v>本人</v>
          </cell>
          <cell r="CM80" t="str">
            <v>不要</v>
          </cell>
        </row>
        <row r="81">
          <cell r="A81" t="str">
            <v>13013921</v>
          </cell>
          <cell r="B81" t="str">
            <v>K19B4953</v>
          </cell>
          <cell r="C81" t="str">
            <v>応化</v>
          </cell>
          <cell r="D81">
            <v>4</v>
          </cell>
          <cell r="E81" t="str">
            <v>斎藤　慎一</v>
          </cell>
          <cell r="F81" t="str">
            <v>サイトウ　シンイチ</v>
          </cell>
          <cell r="G81" t="str">
            <v>1968.1.2</v>
          </cell>
          <cell r="H81" t="str">
            <v>男</v>
          </cell>
          <cell r="I81" t="str">
            <v>日本</v>
          </cell>
          <cell r="J81" t="str">
            <v>2020.4.1</v>
          </cell>
          <cell r="K81" t="str">
            <v>2020.9.30</v>
          </cell>
          <cell r="L81" t="str">
            <v>A</v>
          </cell>
          <cell r="M81" t="str">
            <v>大学教授待遇 7,220円</v>
          </cell>
          <cell r="N81" t="str">
            <v>総務部人件費</v>
          </cell>
          <cell r="O81" t="str">
            <v>11</v>
          </cell>
          <cell r="P81">
            <v>1050401</v>
          </cell>
          <cell r="Q81" t="str">
            <v>人）非常勤教員人件費共通</v>
          </cell>
          <cell r="R81" t="str">
            <v>1B1</v>
          </cell>
          <cell r="S81" t="str">
            <v>165-0035</v>
          </cell>
          <cell r="T81" t="str">
            <v>東京都中野区白鷺１－２２－３－３０１</v>
          </cell>
          <cell r="V81" t="e">
            <v>#N/A</v>
          </cell>
          <cell r="W81" t="e">
            <v>#N/A</v>
          </cell>
          <cell r="Y81">
            <v>43867</v>
          </cell>
          <cell r="Z81">
            <v>2637</v>
          </cell>
          <cell r="AA81">
            <v>43867</v>
          </cell>
          <cell r="AB81" t="str">
            <v>済</v>
          </cell>
          <cell r="AC81">
            <v>43893</v>
          </cell>
          <cell r="AD81" t="str">
            <v>○</v>
          </cell>
          <cell r="AE81">
            <v>3084</v>
          </cell>
          <cell r="AF81">
            <v>43906</v>
          </cell>
          <cell r="AG81" t="str">
            <v>ssaito@rs.tus.ac.jp</v>
          </cell>
          <cell r="AM81" t="str">
            <v>先端物質デザイン化学特論Ⅰ</v>
          </cell>
          <cell r="AN81" t="str">
            <v>夏季集中</v>
          </cell>
          <cell r="AO81" t="str">
            <v>－</v>
          </cell>
          <cell r="AP81" t="str">
            <v>14時間</v>
          </cell>
          <cell r="AQ81" t="str">
            <v>1回1コマ×７回</v>
          </cell>
          <cell r="BY81" t="str">
            <v/>
          </cell>
          <cell r="BZ81" t="str">
            <v/>
          </cell>
          <cell r="CA81" t="str">
            <v/>
          </cell>
          <cell r="CB81">
            <v>7</v>
          </cell>
          <cell r="CC81" t="str">
            <v>新規</v>
          </cell>
          <cell r="CD81" t="str">
            <v>院</v>
          </cell>
          <cell r="CE81" t="str">
            <v>瀬高</v>
          </cell>
          <cell r="CF81" t="str">
            <v>162-8601</v>
          </cell>
          <cell r="CG81" t="str">
            <v>東京都新宿区神楽坂１−３</v>
          </cell>
          <cell r="CH81" t="str">
            <v>東京理科大学</v>
          </cell>
          <cell r="CI81" t="str">
            <v>教授</v>
          </cell>
          <cell r="CJ81" t="str">
            <v>理学部第一部化学科</v>
          </cell>
          <cell r="CK81" t="str">
            <v>人事（兼業）事務御担当者　様</v>
          </cell>
          <cell r="CM81" t="str">
            <v>東京理科大学長</v>
          </cell>
        </row>
        <row r="82">
          <cell r="A82" t="str">
            <v>13003836</v>
          </cell>
          <cell r="B82" t="str">
            <v>K19B5041</v>
          </cell>
          <cell r="C82" t="str">
            <v>応化</v>
          </cell>
          <cell r="D82">
            <v>4</v>
          </cell>
          <cell r="E82" t="str">
            <v>陳井　淳哲（退職）</v>
          </cell>
          <cell r="F82" t="str">
            <v>ノブイ　ジュンテツ</v>
          </cell>
          <cell r="G82" t="str">
            <v>1966.10.7</v>
          </cell>
          <cell r="H82" t="str">
            <v>男</v>
          </cell>
          <cell r="I82" t="str">
            <v>日本</v>
          </cell>
          <cell r="J82" t="str">
            <v>2020.4.1</v>
          </cell>
          <cell r="K82" t="str">
            <v>2020.9.30</v>
          </cell>
          <cell r="L82" t="str">
            <v>C</v>
          </cell>
          <cell r="M82" t="str">
            <v>大学講師待遇 5,920円</v>
          </cell>
          <cell r="N82" t="str">
            <v>総務部人件費</v>
          </cell>
          <cell r="O82" t="str">
            <v>11</v>
          </cell>
          <cell r="P82">
            <v>1050401</v>
          </cell>
          <cell r="Q82" t="str">
            <v>人）非常勤教員人件費共通</v>
          </cell>
          <cell r="R82" t="str">
            <v>1B1</v>
          </cell>
          <cell r="S82" t="str">
            <v>142-0051</v>
          </cell>
          <cell r="T82" t="str">
            <v>東京都品川区平塚３－６－１１</v>
          </cell>
          <cell r="U82" t="str">
            <v/>
          </cell>
          <cell r="V82">
            <v>1280</v>
          </cell>
          <cell r="W82" t="str">
            <v>戸越銀座－五反田－新宿－南大沢</v>
          </cell>
          <cell r="Y82">
            <v>43867</v>
          </cell>
          <cell r="Z82">
            <v>2637</v>
          </cell>
          <cell r="AA82">
            <v>43867</v>
          </cell>
          <cell r="AB82" t="str">
            <v>済</v>
          </cell>
          <cell r="AC82">
            <v>43893</v>
          </cell>
          <cell r="AD82" t="str">
            <v>○</v>
          </cell>
          <cell r="AE82">
            <v>3084</v>
          </cell>
          <cell r="AF82">
            <v>43906</v>
          </cell>
          <cell r="AG82" t="str">
            <v>juntetsu.nobui@yahoo.com</v>
          </cell>
          <cell r="AI82" t="str">
            <v>K131/K135/K376</v>
          </cell>
          <cell r="AJ82" t="str">
            <v>K0131/K0135/K0376</v>
          </cell>
          <cell r="AK82">
            <v>12</v>
          </cell>
          <cell r="AL82">
            <v>105</v>
          </cell>
          <cell r="AM82" t="str">
            <v>応用化学英語２a,２b,2ｃ</v>
          </cell>
          <cell r="AN82" t="str">
            <v>前期</v>
          </cell>
          <cell r="AO82" t="str">
            <v>木曜日</v>
          </cell>
          <cell r="AP82" t="str">
            <v>2・3・4限</v>
          </cell>
          <cell r="AR82" t="str">
            <v>K128/K133/K136</v>
          </cell>
          <cell r="AS82" t="str">
            <v>K0128/K0133/K0136</v>
          </cell>
          <cell r="AT82">
            <v>12</v>
          </cell>
          <cell r="AU82">
            <v>105</v>
          </cell>
          <cell r="AV82" t="str">
            <v>応用化学英語１a,１b,１ｃ</v>
          </cell>
          <cell r="AW82" t="str">
            <v>後期</v>
          </cell>
          <cell r="AX82" t="str">
            <v>木曜日</v>
          </cell>
          <cell r="AY82" t="str">
            <v>3・4・5</v>
          </cell>
          <cell r="BY82">
            <v>1</v>
          </cell>
          <cell r="BZ82">
            <v>1</v>
          </cell>
          <cell r="CA82" t="str">
            <v/>
          </cell>
          <cell r="CC82" t="str">
            <v>継続</v>
          </cell>
          <cell r="CD82" t="str">
            <v>部</v>
          </cell>
          <cell r="CE82" t="str">
            <v>瀬高</v>
          </cell>
          <cell r="CF82" t="str">
            <v>142-0051</v>
          </cell>
          <cell r="CG82" t="str">
            <v>東京都品川区平塚3-6-11</v>
          </cell>
          <cell r="CH82" t="str">
            <v>自営業</v>
          </cell>
          <cell r="CI82" t="str">
            <v/>
          </cell>
          <cell r="CK82" t="str">
            <v>陳井　淳哲　様</v>
          </cell>
          <cell r="CM82" t="str">
            <v>不要</v>
          </cell>
        </row>
        <row r="83">
          <cell r="A83" t="str">
            <v>13013939</v>
          </cell>
          <cell r="B83" t="str">
            <v>K19B5030</v>
          </cell>
          <cell r="C83" t="str">
            <v>応化</v>
          </cell>
          <cell r="D83">
            <v>4</v>
          </cell>
          <cell r="E83" t="str">
            <v>羽田　政明</v>
          </cell>
          <cell r="F83" t="str">
            <v>ハネダ　マサアキ</v>
          </cell>
          <cell r="G83" t="str">
            <v>1968.1.8</v>
          </cell>
          <cell r="H83" t="str">
            <v>男</v>
          </cell>
          <cell r="I83" t="str">
            <v>日本</v>
          </cell>
          <cell r="J83" t="str">
            <v>2020.10.1</v>
          </cell>
          <cell r="K83" t="str">
            <v>2021.3.31</v>
          </cell>
          <cell r="L83" t="str">
            <v>A</v>
          </cell>
          <cell r="M83" t="str">
            <v>大学教授待遇 7,220円</v>
          </cell>
          <cell r="N83" t="str">
            <v>総務部人件費</v>
          </cell>
          <cell r="O83" t="str">
            <v>11</v>
          </cell>
          <cell r="P83">
            <v>1050401</v>
          </cell>
          <cell r="Q83" t="str">
            <v>人）非常勤教員人件費共通</v>
          </cell>
          <cell r="R83" t="str">
            <v>1B1</v>
          </cell>
          <cell r="S83" t="str">
            <v>507-0051</v>
          </cell>
          <cell r="T83" t="str">
            <v>岐阜県多治見市西坂町３－６０</v>
          </cell>
          <cell r="V83" t="str">
            <v>特別旅費</v>
          </cell>
          <cell r="W83" t="str">
            <v>多治見ー塩尻－八王子ー橋本ー南大沢</v>
          </cell>
          <cell r="X83" t="str">
            <v>特別旅費（100Km以上）</v>
          </cell>
          <cell r="Y83">
            <v>43867</v>
          </cell>
          <cell r="Z83">
            <v>2637</v>
          </cell>
          <cell r="AA83">
            <v>43867</v>
          </cell>
          <cell r="AB83" t="str">
            <v>済</v>
          </cell>
          <cell r="AC83">
            <v>43893</v>
          </cell>
          <cell r="AD83" t="str">
            <v>○</v>
          </cell>
          <cell r="AE83">
            <v>3084</v>
          </cell>
          <cell r="AF83">
            <v>43906</v>
          </cell>
          <cell r="AG83" t="str">
            <v>haneda.masaaki@nitech.ac.jp</v>
          </cell>
          <cell r="AH83" t="str">
            <v>057-225-6452</v>
          </cell>
          <cell r="AM83" t="str">
            <v>環境調和化学特論Ⅰ</v>
          </cell>
          <cell r="AN83" t="str">
            <v>後期集中</v>
          </cell>
          <cell r="AO83" t="str">
            <v>－</v>
          </cell>
          <cell r="AP83" t="str">
            <v>16時間</v>
          </cell>
          <cell r="AQ83" t="str">
            <v>1回1コマ×８回</v>
          </cell>
          <cell r="BY83" t="str">
            <v/>
          </cell>
          <cell r="BZ83" t="str">
            <v/>
          </cell>
          <cell r="CA83" t="str">
            <v/>
          </cell>
          <cell r="CB83">
            <v>8</v>
          </cell>
          <cell r="CC83" t="str">
            <v>新規</v>
          </cell>
          <cell r="CD83" t="str">
            <v>院</v>
          </cell>
          <cell r="CE83" t="str">
            <v>宍戸</v>
          </cell>
          <cell r="CF83" t="str">
            <v xml:space="preserve">507-0071  </v>
          </cell>
          <cell r="CG83" t="str">
            <v>岐阜県多治見市旭ヶ丘１０－６－２９</v>
          </cell>
          <cell r="CH83" t="str">
            <v>国立大学法人 名古屋工業大学</v>
          </cell>
          <cell r="CI83" t="str">
            <v>教授</v>
          </cell>
          <cell r="CJ83" t="str">
            <v>先進セラミックス研究センター</v>
          </cell>
          <cell r="CK83" t="str">
            <v>人事課　兼業事務ご担当者様</v>
          </cell>
          <cell r="CM83" t="str">
            <v>学長</v>
          </cell>
        </row>
        <row r="84">
          <cell r="A84" t="str">
            <v>04688279</v>
          </cell>
          <cell r="B84" t="str">
            <v>K19B5008</v>
          </cell>
          <cell r="C84" t="str">
            <v>応化</v>
          </cell>
          <cell r="D84">
            <v>4</v>
          </cell>
          <cell r="E84" t="str">
            <v>久永　眞市</v>
          </cell>
          <cell r="F84" t="str">
            <v>ヒサナガ　シンイチ</v>
          </cell>
          <cell r="G84" t="str">
            <v>1952.4.6</v>
          </cell>
          <cell r="H84" t="str">
            <v>男</v>
          </cell>
          <cell r="I84" t="str">
            <v>日本</v>
          </cell>
          <cell r="J84" t="str">
            <v>2020.10.1</v>
          </cell>
          <cell r="K84" t="str">
            <v>2021.3.31</v>
          </cell>
          <cell r="L84" t="str">
            <v>A</v>
          </cell>
          <cell r="M84" t="str">
            <v>大学教授待遇 7,220円</v>
          </cell>
          <cell r="N84" t="str">
            <v>サバティカル（朝山）</v>
          </cell>
          <cell r="O84" t="str">
            <v>11</v>
          </cell>
          <cell r="P84">
            <v>1050401</v>
          </cell>
          <cell r="Q84" t="str">
            <v>人）非常勤教員人件費共通</v>
          </cell>
          <cell r="R84" t="str">
            <v>1B1</v>
          </cell>
          <cell r="S84" t="str">
            <v>★194-0041</v>
          </cell>
          <cell r="T84" t="str">
            <v>東京都町田市玉川学園３－２８－１７</v>
          </cell>
          <cell r="V84">
            <v>774</v>
          </cell>
          <cell r="W84" t="str">
            <v>玉川学園前ー多摩センターー南大沢</v>
          </cell>
          <cell r="Y84">
            <v>43867</v>
          </cell>
          <cell r="Z84">
            <v>2637</v>
          </cell>
          <cell r="AA84">
            <v>43867</v>
          </cell>
          <cell r="AB84" t="str">
            <v>済</v>
          </cell>
          <cell r="AC84">
            <v>43893</v>
          </cell>
          <cell r="AD84" t="str">
            <v>○</v>
          </cell>
          <cell r="AE84">
            <v>3084</v>
          </cell>
          <cell r="AF84">
            <v>43906</v>
          </cell>
          <cell r="AG84" t="str">
            <v>hisanaga-shinichi@tmu.ac.jp</v>
          </cell>
          <cell r="AI84" t="str">
            <v>K360</v>
          </cell>
          <cell r="AJ84" t="str">
            <v>K0360</v>
          </cell>
          <cell r="AK84">
            <v>1</v>
          </cell>
          <cell r="AL84">
            <v>301</v>
          </cell>
          <cell r="AM84" t="str">
            <v>生命化学２</v>
          </cell>
          <cell r="AN84" t="str">
            <v>後期</v>
          </cell>
          <cell r="AO84" t="str">
            <v>金曜日</v>
          </cell>
          <cell r="AP84" t="str">
            <v>2限</v>
          </cell>
          <cell r="AQ84" t="str">
            <v>生命常勤退職</v>
          </cell>
          <cell r="BY84" t="str">
            <v/>
          </cell>
          <cell r="BZ84">
            <v>15</v>
          </cell>
          <cell r="CA84" t="str">
            <v/>
          </cell>
          <cell r="CB84" t="str">
            <v/>
          </cell>
          <cell r="CC84" t="str">
            <v>新規</v>
          </cell>
          <cell r="CD84" t="str">
            <v>部</v>
          </cell>
          <cell r="CE84" t="str">
            <v>朝山</v>
          </cell>
          <cell r="CH84" t="str">
            <v>首都大学東京</v>
          </cell>
          <cell r="CI84" t="str">
            <v>客員教授</v>
          </cell>
        </row>
        <row r="85">
          <cell r="A85">
            <v>12010570</v>
          </cell>
          <cell r="B85" t="str">
            <v>K19B5896</v>
          </cell>
          <cell r="C85" t="str">
            <v>応化</v>
          </cell>
          <cell r="D85">
            <v>4</v>
          </cell>
          <cell r="E85" t="str">
            <v>Ｍｉｃｈａｅｌ　Ｓｅｋｏ</v>
          </cell>
          <cell r="F85" t="str">
            <v>マイケル　セコ</v>
          </cell>
          <cell r="G85" t="str">
            <v>1962.4.8</v>
          </cell>
          <cell r="H85" t="str">
            <v>男</v>
          </cell>
          <cell r="I85" t="str">
            <v>アメリカ</v>
          </cell>
          <cell r="J85" t="str">
            <v>2020.10.1</v>
          </cell>
          <cell r="K85" t="str">
            <v>2021.3.31</v>
          </cell>
          <cell r="L85" t="str">
            <v>A</v>
          </cell>
          <cell r="M85" t="str">
            <v>大学教授待遇 7,220円</v>
          </cell>
          <cell r="N85" t="str">
            <v>総務部人件費</v>
          </cell>
          <cell r="O85" t="str">
            <v>11</v>
          </cell>
          <cell r="P85">
            <v>1050401</v>
          </cell>
          <cell r="Q85" t="str">
            <v>人）非常勤教員人件費共通</v>
          </cell>
          <cell r="R85" t="str">
            <v>1B1</v>
          </cell>
          <cell r="S85" t="str">
            <v>259-0313</v>
          </cell>
          <cell r="T85" t="str">
            <v>神奈川県足柄下郡湯河原町鍛冶屋７１７－１３</v>
          </cell>
          <cell r="V85">
            <v>2600</v>
          </cell>
          <cell r="W85" t="str">
            <v>鍛冶屋―湯河原―小田原－町田ー橋本ー南大沢</v>
          </cell>
          <cell r="X85" t="str">
            <v>MAX</v>
          </cell>
          <cell r="Y85">
            <v>44063</v>
          </cell>
          <cell r="Z85">
            <v>682</v>
          </cell>
          <cell r="AA85">
            <v>44063</v>
          </cell>
          <cell r="AB85" t="str">
            <v>済</v>
          </cell>
          <cell r="AC85">
            <v>44075</v>
          </cell>
          <cell r="AD85" t="str">
            <v>○</v>
          </cell>
          <cell r="AE85">
            <v>805</v>
          </cell>
          <cell r="AF85">
            <v>44089</v>
          </cell>
          <cell r="AG85" t="str">
            <v>mikeseko6@gmail.com</v>
          </cell>
          <cell r="AH85" t="str">
            <v>080-7847-3431</v>
          </cell>
          <cell r="AM85" t="str">
            <v>応用化学英語１a,１b,１ｃ</v>
          </cell>
          <cell r="AN85" t="str">
            <v>後期</v>
          </cell>
          <cell r="AO85" t="str">
            <v>木曜日</v>
          </cell>
          <cell r="AP85" t="str">
            <v>3・4・5</v>
          </cell>
          <cell r="AQ85" t="str">
            <v>45コマ</v>
          </cell>
          <cell r="BY85" t="str">
            <v/>
          </cell>
          <cell r="BZ85">
            <v>45</v>
          </cell>
          <cell r="CA85" t="str">
            <v/>
          </cell>
          <cell r="CB85" t="str">
            <v/>
          </cell>
          <cell r="CC85" t="str">
            <v>継続</v>
          </cell>
          <cell r="CD85" t="str">
            <v>部</v>
          </cell>
          <cell r="CE85" t="str">
            <v>瀬高</v>
          </cell>
          <cell r="CF85" t="str">
            <v>194-1861</v>
          </cell>
          <cell r="CG85" t="str">
            <v>東京都町田市玉川学園6－1－1</v>
          </cell>
          <cell r="CH85" t="str">
            <v>玉川大学</v>
          </cell>
          <cell r="CI85" t="str">
            <v>講師</v>
          </cell>
          <cell r="CK85" t="str">
            <v>不要</v>
          </cell>
        </row>
        <row r="86">
          <cell r="A86" t="str">
            <v>12010375</v>
          </cell>
          <cell r="B86" t="str">
            <v>K19B5042</v>
          </cell>
          <cell r="C86" t="str">
            <v>応化</v>
          </cell>
          <cell r="D86">
            <v>4</v>
          </cell>
          <cell r="E86" t="str">
            <v>牧島　量</v>
          </cell>
          <cell r="F86" t="str">
            <v>マキシマ　リョウ</v>
          </cell>
          <cell r="G86" t="str">
            <v>1947.07.22</v>
          </cell>
          <cell r="H86" t="str">
            <v>男</v>
          </cell>
          <cell r="I86" t="str">
            <v>日本</v>
          </cell>
          <cell r="J86" t="str">
            <v>2020.4.1</v>
          </cell>
          <cell r="K86" t="str">
            <v>2020.9.30</v>
          </cell>
          <cell r="L86" t="str">
            <v>A</v>
          </cell>
          <cell r="M86" t="str">
            <v>大学教授待遇 7,220円</v>
          </cell>
          <cell r="N86" t="str">
            <v>総務部人件費</v>
          </cell>
          <cell r="O86" t="str">
            <v>11</v>
          </cell>
          <cell r="P86">
            <v>1050401</v>
          </cell>
          <cell r="Q86" t="str">
            <v>人）非常勤教員人件費共通</v>
          </cell>
          <cell r="R86" t="str">
            <v>1B1</v>
          </cell>
          <cell r="S86" t="str">
            <v>192-0046</v>
          </cell>
          <cell r="T86" t="str">
            <v>東京都八王子市明神町４－２－７－２０６</v>
          </cell>
          <cell r="U86" t="str">
            <v/>
          </cell>
          <cell r="V86">
            <v>596</v>
          </cell>
          <cell r="W86" t="str">
            <v>八王子－橋本－南大沢</v>
          </cell>
          <cell r="Y86">
            <v>43867</v>
          </cell>
          <cell r="Z86">
            <v>2637</v>
          </cell>
          <cell r="AA86">
            <v>43867</v>
          </cell>
          <cell r="AB86" t="str">
            <v>済</v>
          </cell>
          <cell r="AC86">
            <v>43893</v>
          </cell>
          <cell r="AD86" t="str">
            <v>○</v>
          </cell>
          <cell r="AE86">
            <v>3084</v>
          </cell>
          <cell r="AF86">
            <v>43906</v>
          </cell>
          <cell r="AG86" t="str">
            <v>メアドなし</v>
          </cell>
          <cell r="AI86" t="str">
            <v>K399/K400</v>
          </cell>
          <cell r="AJ86" t="str">
            <v>K0399/K0400</v>
          </cell>
          <cell r="AK86">
            <v>9</v>
          </cell>
          <cell r="AL86">
            <v>286</v>
          </cell>
          <cell r="AM86" t="str">
            <v>環境応用化学実験第１</v>
          </cell>
          <cell r="AN86" t="str">
            <v>前期集中</v>
          </cell>
          <cell r="AO86" t="str">
            <v>－</v>
          </cell>
          <cell r="AP86" t="str">
            <v>別途指定</v>
          </cell>
          <cell r="AQ86" t="str">
            <v>月３４限・火３４限</v>
          </cell>
          <cell r="BY86" t="str">
            <v/>
          </cell>
          <cell r="BZ86" t="str">
            <v/>
          </cell>
          <cell r="CA86" t="str">
            <v/>
          </cell>
          <cell r="CB86">
            <v>48</v>
          </cell>
          <cell r="CC86" t="str">
            <v>継続</v>
          </cell>
          <cell r="CD86" t="str">
            <v>部</v>
          </cell>
          <cell r="CE86" t="str">
            <v>山登</v>
          </cell>
          <cell r="CF86" t="str">
            <v>192-0046</v>
          </cell>
          <cell r="CG86" t="str">
            <v>東京都八王子市明神町4-2-7-206</v>
          </cell>
          <cell r="CH86" t="str">
            <v>マキシマ技研</v>
          </cell>
          <cell r="CI86" t="str">
            <v>社長</v>
          </cell>
          <cell r="CK86" t="str">
            <v>牧島　量　様</v>
          </cell>
          <cell r="CM86" t="str">
            <v>不要</v>
          </cell>
        </row>
        <row r="87">
          <cell r="A87" t="str">
            <v>12042439</v>
          </cell>
          <cell r="B87" t="str">
            <v>K19B5728</v>
          </cell>
          <cell r="C87" t="str">
            <v>応化</v>
          </cell>
          <cell r="D87">
            <v>4</v>
          </cell>
          <cell r="E87" t="str">
            <v>松本　太</v>
          </cell>
          <cell r="F87" t="str">
            <v>マツモト　フトシ</v>
          </cell>
          <cell r="G87" t="str">
            <v>1968.2.25</v>
          </cell>
          <cell r="H87" t="str">
            <v>男</v>
          </cell>
          <cell r="I87" t="str">
            <v>日本</v>
          </cell>
          <cell r="J87" t="str">
            <v>2020.8.1</v>
          </cell>
          <cell r="K87" t="str">
            <v>2020.9.30</v>
          </cell>
          <cell r="L87" t="str">
            <v>A</v>
          </cell>
          <cell r="M87" t="str">
            <v>大学教授待遇 7,220円</v>
          </cell>
          <cell r="N87" t="str">
            <v>総務部人件費</v>
          </cell>
          <cell r="O87" t="str">
            <v>11</v>
          </cell>
          <cell r="P87">
            <v>1050401</v>
          </cell>
          <cell r="Q87" t="str">
            <v>人）非常勤教員人件費共通</v>
          </cell>
          <cell r="R87" t="str">
            <v>1B1</v>
          </cell>
          <cell r="S87" t="str">
            <v>221-0801</v>
          </cell>
          <cell r="T87" t="str">
            <v>神奈川県横浜市神奈川区神大寺４－２９－１８</v>
          </cell>
          <cell r="V87">
            <v>1470</v>
          </cell>
          <cell r="W87" t="str">
            <v>白楽ー菊名ー橋本ー南大沢</v>
          </cell>
          <cell r="Y87">
            <v>43972</v>
          </cell>
          <cell r="Z87">
            <v>255</v>
          </cell>
          <cell r="AA87">
            <v>43972</v>
          </cell>
          <cell r="AB87" t="str">
            <v>済</v>
          </cell>
          <cell r="AC87">
            <v>43978</v>
          </cell>
          <cell r="AD87" t="str">
            <v>○</v>
          </cell>
          <cell r="AE87">
            <v>312</v>
          </cell>
          <cell r="AF87">
            <v>43990</v>
          </cell>
          <cell r="AG87" t="str">
            <v>fmatsumoto@kanagawa-u.ac.jp</v>
          </cell>
          <cell r="AH87" t="str">
            <v>090-3776-0263</v>
          </cell>
          <cell r="AM87" t="str">
            <v>先端機能物質化学特論Ⅰ</v>
          </cell>
          <cell r="AN87" t="str">
            <v>夏季集中</v>
          </cell>
          <cell r="AO87" t="str">
            <v>－</v>
          </cell>
          <cell r="AP87" t="str">
            <v>別途指定</v>
          </cell>
          <cell r="AQ87" t="str">
            <v>9月上旬（1コマ×8回＝16時間）</v>
          </cell>
          <cell r="BY87" t="str">
            <v/>
          </cell>
          <cell r="BZ87" t="str">
            <v/>
          </cell>
          <cell r="CA87" t="str">
            <v/>
          </cell>
          <cell r="CB87">
            <v>8</v>
          </cell>
          <cell r="CC87" t="str">
            <v>新規</v>
          </cell>
          <cell r="CD87" t="str">
            <v>院</v>
          </cell>
          <cell r="CE87" t="str">
            <v>柳下</v>
          </cell>
          <cell r="CF87" t="str">
            <v>221-8686</v>
          </cell>
          <cell r="CG87" t="str">
            <v>神奈川県横浜市神奈川区六角橋３－２７－１</v>
          </cell>
          <cell r="CH87" t="str">
            <v>神奈川大学</v>
          </cell>
          <cell r="CI87" t="str">
            <v>教授</v>
          </cell>
          <cell r="CJ87" t="str">
            <v>工学部</v>
          </cell>
          <cell r="CK87" t="str">
            <v>本人</v>
          </cell>
          <cell r="CM87" t="str">
            <v>工学部長　中尾　陽一</v>
          </cell>
        </row>
        <row r="88">
          <cell r="A88" t="str">
            <v>12041467</v>
          </cell>
          <cell r="B88" t="str">
            <v>K19B5043</v>
          </cell>
          <cell r="C88" t="str">
            <v>応化</v>
          </cell>
          <cell r="D88">
            <v>4</v>
          </cell>
          <cell r="E88" t="str">
            <v>松山　裕一郎</v>
          </cell>
          <cell r="F88" t="str">
            <v>マツヤマ　ユウイチロウ</v>
          </cell>
          <cell r="G88" t="str">
            <v>1964.02.04</v>
          </cell>
          <cell r="H88" t="str">
            <v>男</v>
          </cell>
          <cell r="I88" t="str">
            <v>日本</v>
          </cell>
          <cell r="J88" t="str">
            <v>2020.4.1</v>
          </cell>
          <cell r="K88" t="str">
            <v>2020.9.30</v>
          </cell>
          <cell r="L88" t="str">
            <v>A</v>
          </cell>
          <cell r="M88" t="str">
            <v>大学教授待遇 7,220円</v>
          </cell>
          <cell r="N88" t="str">
            <v>総務部人件費</v>
          </cell>
          <cell r="O88" t="str">
            <v>11</v>
          </cell>
          <cell r="P88">
            <v>1050401</v>
          </cell>
          <cell r="Q88" t="str">
            <v>人）非常勤教員人件費共通</v>
          </cell>
          <cell r="R88" t="str">
            <v>1B1</v>
          </cell>
          <cell r="S88" t="str">
            <v>104-0033</v>
          </cell>
          <cell r="T88" t="str">
            <v>東京都中央区新川２－２７－４</v>
          </cell>
          <cell r="U88" t="str">
            <v>リバーシティ２１新川１３１５</v>
          </cell>
          <cell r="V88">
            <v>1298</v>
          </cell>
          <cell r="W88" t="str">
            <v>茅場町－九段下－笹塚－南大沢</v>
          </cell>
          <cell r="Y88">
            <v>43867</v>
          </cell>
          <cell r="Z88">
            <v>2637</v>
          </cell>
          <cell r="AA88">
            <v>43867</v>
          </cell>
          <cell r="AB88" t="str">
            <v>済</v>
          </cell>
          <cell r="AC88">
            <v>43893</v>
          </cell>
          <cell r="AD88" t="str">
            <v>○</v>
          </cell>
          <cell r="AE88">
            <v>3084</v>
          </cell>
          <cell r="AF88">
            <v>43906</v>
          </cell>
          <cell r="AG88" t="str">
            <v>ymatsu@astech-patent.com</v>
          </cell>
          <cell r="AI88" t="str">
            <v>K201</v>
          </cell>
          <cell r="AJ88" t="str">
            <v>K0201</v>
          </cell>
          <cell r="AM88" t="str">
            <v>化学技術経済論</v>
          </cell>
          <cell r="AN88" t="str">
            <v>夏季集中</v>
          </cell>
          <cell r="AO88" t="str">
            <v>－</v>
          </cell>
          <cell r="AP88" t="str">
            <v>10時間</v>
          </cell>
          <cell r="AQ88" t="str">
            <v>5回（5コマ）</v>
          </cell>
          <cell r="BY88" t="str">
            <v/>
          </cell>
          <cell r="BZ88" t="str">
            <v/>
          </cell>
          <cell r="CA88" t="str">
            <v/>
          </cell>
          <cell r="CB88">
            <v>5</v>
          </cell>
          <cell r="CC88" t="str">
            <v>継続</v>
          </cell>
          <cell r="CD88" t="str">
            <v>部</v>
          </cell>
          <cell r="CE88" t="str">
            <v>川上</v>
          </cell>
          <cell r="CF88" t="str">
            <v>104-0033</v>
          </cell>
          <cell r="CG88" t="str">
            <v>東京都中央区新川1-2-14　フェス茅場町4B</v>
          </cell>
          <cell r="CH88" t="str">
            <v>アステック特許事務所</v>
          </cell>
          <cell r="CI88" t="str">
            <v>代表</v>
          </cell>
          <cell r="CK88" t="str">
            <v>代表　松山裕一郎 様</v>
          </cell>
          <cell r="CM88" t="str">
            <v>不要</v>
          </cell>
        </row>
        <row r="89">
          <cell r="A89" t="str">
            <v>13003828</v>
          </cell>
          <cell r="B89" t="str">
            <v>K19B5009</v>
          </cell>
          <cell r="C89" t="str">
            <v>応化</v>
          </cell>
          <cell r="D89">
            <v>4</v>
          </cell>
          <cell r="E89" t="str">
            <v>リー　クリスティーナ（退職）</v>
          </cell>
          <cell r="F89" t="str">
            <v>リー　クリスティーナ</v>
          </cell>
          <cell r="G89" t="str">
            <v>1967.03.20</v>
          </cell>
          <cell r="H89" t="str">
            <v>女</v>
          </cell>
          <cell r="I89" t="str">
            <v>米国</v>
          </cell>
          <cell r="J89" t="str">
            <v>2020.4.1</v>
          </cell>
          <cell r="K89" t="str">
            <v>2020.9.30</v>
          </cell>
          <cell r="L89" t="str">
            <v>C</v>
          </cell>
          <cell r="M89" t="str">
            <v>大学講師待遇 5,920円</v>
          </cell>
          <cell r="N89" t="str">
            <v>総務部人件費</v>
          </cell>
          <cell r="O89" t="str">
            <v>11</v>
          </cell>
          <cell r="P89">
            <v>1050401</v>
          </cell>
          <cell r="Q89" t="str">
            <v>人）非常勤教員人件費共通</v>
          </cell>
          <cell r="R89" t="str">
            <v>1B1</v>
          </cell>
          <cell r="S89" t="str">
            <v>142-0051</v>
          </cell>
          <cell r="T89" t="str">
            <v>東京都品川区平塚３－６－１１</v>
          </cell>
          <cell r="U89" t="str">
            <v/>
          </cell>
          <cell r="V89">
            <v>1280</v>
          </cell>
          <cell r="W89" t="str">
            <v>戸越銀座－五反田－新宿－南大沢</v>
          </cell>
          <cell r="Y89">
            <v>43867</v>
          </cell>
          <cell r="Z89">
            <v>2637</v>
          </cell>
          <cell r="AA89">
            <v>43867</v>
          </cell>
          <cell r="AB89" t="str">
            <v>済</v>
          </cell>
          <cell r="AC89">
            <v>43893</v>
          </cell>
          <cell r="AD89" t="str">
            <v>○</v>
          </cell>
          <cell r="AE89">
            <v>3084</v>
          </cell>
          <cell r="AF89">
            <v>43906</v>
          </cell>
          <cell r="AG89" t="str">
            <v>ttemily@aol.com</v>
          </cell>
          <cell r="AI89" t="str">
            <v>K131/K135/K376</v>
          </cell>
          <cell r="AJ89" t="str">
            <v>K0131/K0135/K0376</v>
          </cell>
          <cell r="AK89">
            <v>12</v>
          </cell>
          <cell r="AL89">
            <v>105</v>
          </cell>
          <cell r="AM89" t="str">
            <v>応用化学英語２a,２b,2ｃ</v>
          </cell>
          <cell r="AN89" t="str">
            <v>前期</v>
          </cell>
          <cell r="AO89" t="str">
            <v>木曜日</v>
          </cell>
          <cell r="AP89" t="str">
            <v>2・3・4限</v>
          </cell>
          <cell r="AR89" t="str">
            <v>K128/K133/K136</v>
          </cell>
          <cell r="AS89" t="str">
            <v>K0128/K0133/K0136</v>
          </cell>
          <cell r="AT89">
            <v>12</v>
          </cell>
          <cell r="AU89">
            <v>105</v>
          </cell>
          <cell r="AV89" t="str">
            <v>応用化学英語１a,１b,１ｃ</v>
          </cell>
          <cell r="AW89" t="str">
            <v>後期</v>
          </cell>
          <cell r="AX89" t="str">
            <v>木曜日</v>
          </cell>
          <cell r="AY89" t="str">
            <v>3・4・5</v>
          </cell>
          <cell r="BY89">
            <v>44</v>
          </cell>
          <cell r="BZ89">
            <v>44</v>
          </cell>
          <cell r="CA89" t="str">
            <v/>
          </cell>
          <cell r="CB89" t="str">
            <v/>
          </cell>
          <cell r="CC89" t="str">
            <v>継続</v>
          </cell>
          <cell r="CD89" t="str">
            <v>部</v>
          </cell>
          <cell r="CE89" t="str">
            <v>瀬高</v>
          </cell>
          <cell r="CF89" t="str">
            <v>142-0051</v>
          </cell>
          <cell r="CG89" t="str">
            <v>東京都品川区平塚3-6-11</v>
          </cell>
          <cell r="CH89" t="str">
            <v>自営業</v>
          </cell>
          <cell r="CI89" t="str">
            <v/>
          </cell>
          <cell r="CK89" t="str">
            <v>リー　クリスティーナ　様</v>
          </cell>
          <cell r="CM89" t="str">
            <v>不要</v>
          </cell>
        </row>
        <row r="90">
          <cell r="A90" t="str">
            <v>90027213</v>
          </cell>
          <cell r="B90" t="str">
            <v>K19B5010</v>
          </cell>
          <cell r="C90" t="str">
            <v>観光</v>
          </cell>
          <cell r="D90">
            <v>5</v>
          </cell>
          <cell r="E90" t="str">
            <v>相　尚寿</v>
          </cell>
          <cell r="F90" t="str">
            <v>アイ　ヒサトシ</v>
          </cell>
          <cell r="G90" t="str">
            <v>1982.12.24</v>
          </cell>
          <cell r="H90" t="str">
            <v>男</v>
          </cell>
          <cell r="I90" t="str">
            <v>日本</v>
          </cell>
          <cell r="J90" t="str">
            <v>2020.4.1</v>
          </cell>
          <cell r="K90" t="str">
            <v>2021.3.31</v>
          </cell>
          <cell r="L90" t="str">
            <v>C</v>
          </cell>
          <cell r="M90" t="str">
            <v>大学講師待遇 5,920円</v>
          </cell>
          <cell r="N90" t="str">
            <v>総務部人件費</v>
          </cell>
          <cell r="O90" t="str">
            <v>11</v>
          </cell>
          <cell r="P90">
            <v>1050401</v>
          </cell>
          <cell r="Q90" t="str">
            <v>人）非常勤教員人件費共通</v>
          </cell>
          <cell r="R90" t="str">
            <v>1B1</v>
          </cell>
          <cell r="S90" t="str">
            <v>270-0176</v>
          </cell>
          <cell r="T90" t="str">
            <v>千葉県流山市加２－３－２３</v>
          </cell>
          <cell r="U90" t="str">
            <v/>
          </cell>
          <cell r="V90">
            <v>2600</v>
          </cell>
          <cell r="W90" t="str">
            <v>国立がん研究センター（東武バス）ー柏の葉キャンパス－秋葉原－新宿－南大沢</v>
          </cell>
          <cell r="X90" t="str">
            <v>MAX</v>
          </cell>
          <cell r="Y90">
            <v>43867</v>
          </cell>
          <cell r="Z90">
            <v>2637</v>
          </cell>
          <cell r="AA90">
            <v>43867</v>
          </cell>
          <cell r="AB90" t="str">
            <v>済</v>
          </cell>
          <cell r="AC90">
            <v>43893</v>
          </cell>
          <cell r="AD90" t="str">
            <v>○</v>
          </cell>
          <cell r="AE90">
            <v>3084</v>
          </cell>
          <cell r="AF90">
            <v>43906</v>
          </cell>
          <cell r="AG90" t="str">
            <v>hisaai@csis.u-tokyo.ac.jp</v>
          </cell>
          <cell r="AH90" t="str">
            <v>04-7159-6455</v>
          </cell>
          <cell r="AI90" t="str">
            <v>K281</v>
          </cell>
          <cell r="AJ90" t="str">
            <v>K0281</v>
          </cell>
          <cell r="AK90">
            <v>9</v>
          </cell>
          <cell r="AL90">
            <v>470</v>
          </cell>
          <cell r="AM90" t="str">
            <v xml:space="preserve">観光統計解析Ⅰ </v>
          </cell>
          <cell r="AN90" t="str">
            <v>前期</v>
          </cell>
          <cell r="AO90" t="str">
            <v>火曜日</v>
          </cell>
          <cell r="AP90" t="str">
            <v>3限</v>
          </cell>
          <cell r="AQ90" t="str">
            <v>期間中5回</v>
          </cell>
          <cell r="AR90" t="str">
            <v>K304</v>
          </cell>
          <cell r="AS90" t="str">
            <v>K0304</v>
          </cell>
          <cell r="AT90">
            <v>9</v>
          </cell>
          <cell r="AU90">
            <v>470</v>
          </cell>
          <cell r="AV90" t="str">
            <v>観光地理情報学実習</v>
          </cell>
          <cell r="AW90" t="str">
            <v>後期</v>
          </cell>
          <cell r="AX90" t="str">
            <v>金</v>
          </cell>
          <cell r="AY90">
            <v>10</v>
          </cell>
          <cell r="AZ90" t="str">
            <v>期間中10回</v>
          </cell>
          <cell r="BE90" t="str">
            <v xml:space="preserve">観光統計解析Ⅱ </v>
          </cell>
          <cell r="BF90" t="str">
            <v>後期</v>
          </cell>
          <cell r="BG90" t="str">
            <v>火</v>
          </cell>
          <cell r="BH90">
            <v>2</v>
          </cell>
          <cell r="BY90">
            <v>15</v>
          </cell>
          <cell r="BZ90" t="str">
            <v/>
          </cell>
          <cell r="CA90" t="str">
            <v/>
          </cell>
          <cell r="CB90" t="str">
            <v/>
          </cell>
          <cell r="CC90" t="str">
            <v>継続</v>
          </cell>
          <cell r="CD90" t="str">
            <v>部</v>
          </cell>
          <cell r="CE90" t="str">
            <v>直井</v>
          </cell>
          <cell r="CF90" t="str">
            <v>277-8568</v>
          </cell>
          <cell r="CG90" t="str">
            <v>千葉県柏市柏の葉5-1-5 総合研究棟</v>
          </cell>
          <cell r="CH90" t="str">
            <v>東京大学　空間情報科学センター</v>
          </cell>
          <cell r="CI90" t="str">
            <v>助教</v>
          </cell>
          <cell r="CJ90" t="str">
            <v>空間情報科学研究センター事務室</v>
          </cell>
          <cell r="CK90" t="str">
            <v>人事（兼業）事務御担当者　様</v>
          </cell>
        </row>
        <row r="91">
          <cell r="A91" t="str">
            <v>12042048</v>
          </cell>
          <cell r="B91" t="str">
            <v>K19B5044</v>
          </cell>
          <cell r="C91" t="str">
            <v>観光</v>
          </cell>
          <cell r="D91">
            <v>5</v>
          </cell>
          <cell r="E91" t="str">
            <v>浅井　亜紀子</v>
          </cell>
          <cell r="F91" t="str">
            <v>アサイ　アキコ</v>
          </cell>
          <cell r="G91" t="str">
            <v>1961.09.01</v>
          </cell>
          <cell r="H91" t="str">
            <v>女</v>
          </cell>
          <cell r="I91" t="str">
            <v>日本</v>
          </cell>
          <cell r="J91" t="str">
            <v>2020.10.1</v>
          </cell>
          <cell r="K91" t="str">
            <v>2021.3.31</v>
          </cell>
          <cell r="L91" t="str">
            <v>A</v>
          </cell>
          <cell r="M91" t="str">
            <v>大学教授待遇 7,220円</v>
          </cell>
          <cell r="N91" t="str">
            <v>総務部人件費</v>
          </cell>
          <cell r="O91" t="str">
            <v>11</v>
          </cell>
          <cell r="P91">
            <v>1050401</v>
          </cell>
          <cell r="Q91" t="str">
            <v>人）非常勤教員人件費共通</v>
          </cell>
          <cell r="R91" t="str">
            <v>1B1</v>
          </cell>
          <cell r="S91" t="str">
            <v>227-0066</v>
          </cell>
          <cell r="T91" t="str">
            <v>神奈川県横浜市青葉区あかね台２－４－４３</v>
          </cell>
          <cell r="U91" t="str">
            <v/>
          </cell>
          <cell r="V91">
            <v>586</v>
          </cell>
          <cell r="W91" t="str">
            <v>淵野辺－橋本－南大沢</v>
          </cell>
          <cell r="Y91">
            <v>43867</v>
          </cell>
          <cell r="Z91">
            <v>2637</v>
          </cell>
          <cell r="AA91">
            <v>43867</v>
          </cell>
          <cell r="AB91" t="str">
            <v>済</v>
          </cell>
          <cell r="AC91">
            <v>43893</v>
          </cell>
          <cell r="AD91" t="str">
            <v>○ただし他提出ない</v>
          </cell>
          <cell r="AE91">
            <v>3084</v>
          </cell>
          <cell r="AF91">
            <v>43906</v>
          </cell>
          <cell r="AG91" t="str">
            <v>asai@obirin.ac.jp</v>
          </cell>
          <cell r="AI91" t="str">
            <v>K234</v>
          </cell>
          <cell r="AJ91" t="str">
            <v>K0234</v>
          </cell>
          <cell r="AK91">
            <v>12</v>
          </cell>
          <cell r="AL91">
            <v>104</v>
          </cell>
          <cell r="AM91" t="str">
            <v>コミュニケーション学</v>
          </cell>
          <cell r="AN91" t="str">
            <v>後期</v>
          </cell>
          <cell r="AO91" t="str">
            <v>月曜日</v>
          </cell>
          <cell r="AP91" t="str">
            <v>2限</v>
          </cell>
          <cell r="BY91" t="str">
            <v/>
          </cell>
          <cell r="BZ91">
            <v>15</v>
          </cell>
          <cell r="CA91" t="str">
            <v/>
          </cell>
          <cell r="CB91" t="str">
            <v/>
          </cell>
          <cell r="CC91" t="str">
            <v>継続</v>
          </cell>
          <cell r="CD91" t="str">
            <v>部</v>
          </cell>
          <cell r="CE91" t="str">
            <v>清水</v>
          </cell>
          <cell r="CF91" t="str">
            <v>194-0294</v>
          </cell>
          <cell r="CG91" t="str">
            <v>東京都町田市常盤町3758</v>
          </cell>
          <cell r="CH91" t="str">
            <v>桜美林大学</v>
          </cell>
          <cell r="CI91" t="str">
            <v>教授</v>
          </cell>
          <cell r="CJ91" t="str">
            <v>人事部</v>
          </cell>
          <cell r="CK91" t="str">
            <v>人事（兼業）事務御担当者　様</v>
          </cell>
        </row>
        <row r="92">
          <cell r="A92" t="str">
            <v>90017633</v>
          </cell>
          <cell r="B92" t="str">
            <v>K19B5011</v>
          </cell>
          <cell r="C92" t="str">
            <v>観光</v>
          </cell>
          <cell r="D92">
            <v>5</v>
          </cell>
          <cell r="E92" t="str">
            <v>阿曽　真紀子</v>
          </cell>
          <cell r="F92" t="str">
            <v>アソ　マキコ</v>
          </cell>
          <cell r="G92" t="str">
            <v>1967.01.24</v>
          </cell>
          <cell r="H92" t="str">
            <v>女</v>
          </cell>
          <cell r="I92" t="str">
            <v>日本</v>
          </cell>
          <cell r="J92" t="str">
            <v>2020.4.1</v>
          </cell>
          <cell r="K92" t="str">
            <v>2021.3.31</v>
          </cell>
          <cell r="L92" t="str">
            <v>C</v>
          </cell>
          <cell r="M92" t="str">
            <v>大学講師待遇 5,920円</v>
          </cell>
          <cell r="N92" t="str">
            <v>都市環の人件費(観光副専攻)</v>
          </cell>
          <cell r="O92" t="str">
            <v>11</v>
          </cell>
          <cell r="P92">
            <v>1050401</v>
          </cell>
          <cell r="Q92" t="str">
            <v>人）非常勤教員人件費共通</v>
          </cell>
          <cell r="R92" t="str">
            <v>1E1</v>
          </cell>
          <cell r="S92" t="str">
            <v>★135-0091</v>
          </cell>
          <cell r="T92" t="str">
            <v>東京都港区台場１－３－２－３０９</v>
          </cell>
          <cell r="U92" t="str">
            <v/>
          </cell>
          <cell r="V92">
            <v>1698</v>
          </cell>
          <cell r="W92" t="str">
            <v>東京テレポート－新宿－南大沢</v>
          </cell>
          <cell r="Y92">
            <v>43867</v>
          </cell>
          <cell r="Z92">
            <v>2637</v>
          </cell>
          <cell r="AA92">
            <v>43867</v>
          </cell>
          <cell r="AB92" t="str">
            <v>済</v>
          </cell>
          <cell r="AC92">
            <v>43893</v>
          </cell>
          <cell r="AD92" t="str">
            <v>○</v>
          </cell>
          <cell r="AE92">
            <v>3084</v>
          </cell>
          <cell r="AF92">
            <v>43906</v>
          </cell>
          <cell r="AG92" t="str">
            <v>aso-m@tmu.ac.jp</v>
          </cell>
          <cell r="AI92" t="str">
            <v>K312</v>
          </cell>
          <cell r="AJ92" t="str">
            <v>K0312</v>
          </cell>
          <cell r="AM92" t="str">
            <v>観光マネジメント・インターンシップ</v>
          </cell>
          <cell r="AN92" t="str">
            <v>集中</v>
          </cell>
          <cell r="AO92" t="str">
            <v>－</v>
          </cell>
          <cell r="AP92" t="str">
            <v>14時間</v>
          </cell>
          <cell r="AQ92" t="str">
            <v>7コマ×2時間</v>
          </cell>
          <cell r="AV92" t="str">
            <v>観光ビジネス・ゼミナール</v>
          </cell>
          <cell r="AW92" t="str">
            <v>集中</v>
          </cell>
          <cell r="AY92" t="str">
            <v>14時間</v>
          </cell>
          <cell r="BE92" t="str">
            <v>宿泊旅行サービス研究／海外旅行宿泊サービス研究</v>
          </cell>
          <cell r="BF92" t="str">
            <v>集中</v>
          </cell>
          <cell r="BH92" t="str">
            <v>14時間</v>
          </cell>
          <cell r="BM92" t="str">
            <v>宿泊産業・ゼミナール</v>
          </cell>
          <cell r="BN92" t="str">
            <v>集中</v>
          </cell>
          <cell r="BP92" t="str">
            <v>14時間</v>
          </cell>
          <cell r="BY92" t="str">
            <v/>
          </cell>
          <cell r="BZ92" t="str">
            <v/>
          </cell>
          <cell r="CA92" t="str">
            <v/>
          </cell>
          <cell r="CB92" t="str">
            <v>7コマ×4</v>
          </cell>
          <cell r="CC92" t="str">
            <v>継続</v>
          </cell>
          <cell r="CD92" t="str">
            <v>部</v>
          </cell>
          <cell r="CE92" t="str">
            <v>日原</v>
          </cell>
          <cell r="CH92" t="str">
            <v>首都大学東京</v>
          </cell>
          <cell r="CI92" t="str">
            <v>特任助教</v>
          </cell>
          <cell r="CM92" t="str">
            <v>不要</v>
          </cell>
        </row>
        <row r="93">
          <cell r="A93" t="str">
            <v>13005448</v>
          </cell>
          <cell r="B93" t="str">
            <v>K19B5045</v>
          </cell>
          <cell r="C93" t="str">
            <v>観光</v>
          </cell>
          <cell r="D93">
            <v>5</v>
          </cell>
          <cell r="E93" t="str">
            <v>飯塚　浩太郎</v>
          </cell>
          <cell r="F93" t="str">
            <v>イイヅカ　コウタロウ</v>
          </cell>
          <cell r="G93" t="str">
            <v>1987.07.10</v>
          </cell>
          <cell r="H93" t="str">
            <v>男</v>
          </cell>
          <cell r="I93" t="str">
            <v>日本</v>
          </cell>
          <cell r="J93" t="str">
            <v>2020.10.1</v>
          </cell>
          <cell r="K93" t="str">
            <v>2021.3.31</v>
          </cell>
          <cell r="L93" t="str">
            <v>C</v>
          </cell>
          <cell r="M93" t="str">
            <v>大学講師待遇 5,920円</v>
          </cell>
          <cell r="N93" t="str">
            <v>総務部人件費</v>
          </cell>
          <cell r="O93" t="str">
            <v>11</v>
          </cell>
          <cell r="P93">
            <v>1050401</v>
          </cell>
          <cell r="Q93" t="str">
            <v>人）非常勤教員人件費共通</v>
          </cell>
          <cell r="R93" t="str">
            <v>1B1</v>
          </cell>
          <cell r="S93" t="str">
            <v>277-0812</v>
          </cell>
          <cell r="T93" t="str">
            <v>千葉県柏市花野井７１５－１０</v>
          </cell>
          <cell r="U93" t="str">
            <v>ＭＷビレッジ１０２</v>
          </cell>
          <cell r="V93">
            <v>2392</v>
          </cell>
          <cell r="W93" t="str">
            <v>柏の葉キャンパスー秋葉原ー新宿ー南大沢</v>
          </cell>
          <cell r="Y93">
            <v>43867</v>
          </cell>
          <cell r="Z93">
            <v>2637</v>
          </cell>
          <cell r="AA93">
            <v>43867</v>
          </cell>
          <cell r="AB93" t="str">
            <v>済</v>
          </cell>
          <cell r="AC93">
            <v>43893</v>
          </cell>
          <cell r="AD93" t="str">
            <v>○</v>
          </cell>
          <cell r="AE93">
            <v>3084</v>
          </cell>
          <cell r="AF93">
            <v>43906</v>
          </cell>
          <cell r="AG93" t="str">
            <v>kiizuka@csis.u-tokyo.ac.jp</v>
          </cell>
          <cell r="AH93" t="str">
            <v>090-5293-6116</v>
          </cell>
          <cell r="AI93" t="str">
            <v>K304</v>
          </cell>
          <cell r="AJ93" t="str">
            <v>K0304</v>
          </cell>
          <cell r="AK93">
            <v>9</v>
          </cell>
          <cell r="AL93">
            <v>470</v>
          </cell>
          <cell r="AM93" t="str">
            <v>観光地理情報学実習</v>
          </cell>
          <cell r="AN93" t="str">
            <v>後期</v>
          </cell>
          <cell r="AO93" t="str">
            <v>金曜日</v>
          </cell>
          <cell r="AP93" t="str">
            <v>4限</v>
          </cell>
          <cell r="AQ93" t="str">
            <v>期間中4回</v>
          </cell>
          <cell r="BY93" t="str">
            <v/>
          </cell>
          <cell r="BZ93">
            <v>4</v>
          </cell>
          <cell r="CA93" t="str">
            <v/>
          </cell>
          <cell r="CB93" t="str">
            <v/>
          </cell>
          <cell r="CC93" t="str">
            <v>継続</v>
          </cell>
          <cell r="CD93" t="str">
            <v>部</v>
          </cell>
          <cell r="CE93" t="str">
            <v>直井</v>
          </cell>
          <cell r="CF93" t="str">
            <v>277-8568</v>
          </cell>
          <cell r="CG93" t="str">
            <v>千葉県柏市柏の葉5-1-5 総合研究棟</v>
          </cell>
          <cell r="CH93" t="str">
            <v>東京大学　空間情報科学センター</v>
          </cell>
          <cell r="CI93" t="str">
            <v>助教</v>
          </cell>
          <cell r="CJ93" t="str">
            <v>柏地区研究センター支援室 総務係</v>
          </cell>
          <cell r="CK93" t="str">
            <v>人事（兼業）事務御担当者　様</v>
          </cell>
        </row>
        <row r="94">
          <cell r="A94" t="str">
            <v>13013017</v>
          </cell>
          <cell r="B94" t="str">
            <v>K19B4761</v>
          </cell>
          <cell r="C94" t="str">
            <v>観光</v>
          </cell>
          <cell r="D94">
            <v>5</v>
          </cell>
          <cell r="E94" t="str">
            <v>大澤　隆文（不開講）</v>
          </cell>
          <cell r="F94" t="str">
            <v>オオサワ　タカフミ</v>
          </cell>
          <cell r="G94" t="str">
            <v>1983.1.17</v>
          </cell>
          <cell r="H94" t="str">
            <v>男</v>
          </cell>
          <cell r="I94" t="str">
            <v>日本</v>
          </cell>
          <cell r="J94" t="str">
            <v>2020.4.1</v>
          </cell>
          <cell r="K94" t="str">
            <v>2020.9.30</v>
          </cell>
          <cell r="L94" t="str">
            <v>B</v>
          </cell>
          <cell r="M94" t="str">
            <v>大学准教授待遇  6,520円</v>
          </cell>
          <cell r="N94" t="str">
            <v>総務部人件費</v>
          </cell>
          <cell r="O94" t="str">
            <v>11</v>
          </cell>
          <cell r="P94">
            <v>1050401</v>
          </cell>
          <cell r="Q94" t="str">
            <v>人）非常勤教員人件費共通</v>
          </cell>
          <cell r="R94" t="str">
            <v>1B1</v>
          </cell>
          <cell r="S94" t="str">
            <v>274-0063</v>
          </cell>
          <cell r="T94" t="str">
            <v>千葉県船橋市習志野台４－３４－７－２０７</v>
          </cell>
          <cell r="V94">
            <v>1342</v>
          </cell>
          <cell r="W94" t="str">
            <v>霞が関ー四ツ谷ー新宿ー南大沢</v>
          </cell>
          <cell r="Y94">
            <v>43818</v>
          </cell>
          <cell r="Z94">
            <v>2228</v>
          </cell>
          <cell r="AA94">
            <v>43823</v>
          </cell>
          <cell r="AB94" t="str">
            <v>済</v>
          </cell>
          <cell r="AC94">
            <v>43823</v>
          </cell>
          <cell r="AD94" t="str">
            <v>○</v>
          </cell>
          <cell r="AE94">
            <v>3084</v>
          </cell>
          <cell r="AF94">
            <v>43906</v>
          </cell>
          <cell r="AG94" t="str">
            <v>aa56258@hotmail.co.jp</v>
          </cell>
          <cell r="AH94" t="str">
            <v>不開講</v>
          </cell>
          <cell r="AI94" t="str">
            <v>K280</v>
          </cell>
          <cell r="AJ94" t="str">
            <v>K0280</v>
          </cell>
          <cell r="AK94">
            <v>12</v>
          </cell>
          <cell r="AL94">
            <v>201</v>
          </cell>
          <cell r="AM94" t="str">
            <v>観光産業の実際（不開講）</v>
          </cell>
          <cell r="AN94" t="str">
            <v>前期</v>
          </cell>
          <cell r="AO94" t="str">
            <v>水曜日</v>
          </cell>
          <cell r="AP94" t="str">
            <v>5限</v>
          </cell>
          <cell r="BY94">
            <v>1</v>
          </cell>
          <cell r="BZ94" t="str">
            <v/>
          </cell>
          <cell r="CA94" t="str">
            <v/>
          </cell>
          <cell r="CB94" t="str">
            <v/>
          </cell>
          <cell r="CC94" t="str">
            <v>新規</v>
          </cell>
          <cell r="CD94" t="str">
            <v>部</v>
          </cell>
          <cell r="CE94" t="str">
            <v>大澤剛士</v>
          </cell>
          <cell r="CF94" t="str">
            <v>100-8975</v>
          </cell>
          <cell r="CG94" t="str">
            <v>東京都千代田区霞が関1-2-2 中央合同庁舎5号館</v>
          </cell>
          <cell r="CH94" t="str">
            <v>環境省（併任：外務省）</v>
          </cell>
          <cell r="CI94" t="str">
            <v>課長補佐</v>
          </cell>
          <cell r="CK94" t="str">
            <v>大澤　隆文　様</v>
          </cell>
        </row>
        <row r="95">
          <cell r="A95" t="str">
            <v>13013025</v>
          </cell>
          <cell r="B95" t="str">
            <v>K19B5757</v>
          </cell>
          <cell r="C95" t="str">
            <v>観光</v>
          </cell>
          <cell r="D95">
            <v>5</v>
          </cell>
          <cell r="E95" t="str">
            <v>岡島　眞理</v>
          </cell>
          <cell r="F95" t="str">
            <v>オカジマ　マリ</v>
          </cell>
          <cell r="G95" t="str">
            <v>S36.8.6</v>
          </cell>
          <cell r="H95" t="str">
            <v>女</v>
          </cell>
          <cell r="I95" t="str">
            <v>日本</v>
          </cell>
          <cell r="J95" t="str">
            <v>2020.8.1</v>
          </cell>
          <cell r="K95" t="str">
            <v>2020.9.30</v>
          </cell>
          <cell r="L95" t="str">
            <v>B</v>
          </cell>
          <cell r="M95" t="str">
            <v>大学准教授待遇  6,520円</v>
          </cell>
          <cell r="N95" t="str">
            <v>都市環の人件費(観光副専攻)</v>
          </cell>
          <cell r="O95" t="str">
            <v>11</v>
          </cell>
          <cell r="P95">
            <v>1050401</v>
          </cell>
          <cell r="Q95" t="str">
            <v>人）非常勤教員人件費共通</v>
          </cell>
          <cell r="R95" t="str">
            <v>1E1</v>
          </cell>
          <cell r="S95" t="str">
            <v>156-0051</v>
          </cell>
          <cell r="T95" t="str">
            <v>東京都世田谷区宮坂３－７－６－５０１</v>
          </cell>
          <cell r="V95">
            <v>1006</v>
          </cell>
          <cell r="W95" t="str">
            <v>経堂－小田急多摩センター－京王多摩センター南大沢</v>
          </cell>
          <cell r="Y95">
            <v>44014</v>
          </cell>
          <cell r="Z95">
            <v>434</v>
          </cell>
          <cell r="AA95">
            <v>44014</v>
          </cell>
          <cell r="AB95" t="str">
            <v>済</v>
          </cell>
          <cell r="AC95">
            <v>44014</v>
          </cell>
          <cell r="AD95" t="str">
            <v>○</v>
          </cell>
          <cell r="AE95">
            <v>471</v>
          </cell>
          <cell r="AF95">
            <v>44020</v>
          </cell>
          <cell r="AG95" t="str">
            <v>marioka.neko@icloud.com</v>
          </cell>
          <cell r="AH95" t="str">
            <v>090-1666-8602</v>
          </cell>
          <cell r="AM95" t="str">
            <v>宿泊旅行サービス研究</v>
          </cell>
          <cell r="AN95" t="str">
            <v>夏季集中</v>
          </cell>
          <cell r="AP95" t="str">
            <v>別途指定</v>
          </cell>
          <cell r="AQ95" t="str">
            <v>８月１７日（月）５時限
８月１９日（水）３、４、５時限
８月２０日（木）２、３時限</v>
          </cell>
          <cell r="BY95" t="str">
            <v/>
          </cell>
          <cell r="BZ95" t="str">
            <v/>
          </cell>
          <cell r="CA95" t="str">
            <v/>
          </cell>
          <cell r="CB95">
            <v>6</v>
          </cell>
          <cell r="CC95" t="str">
            <v>継続</v>
          </cell>
          <cell r="CD95" t="str">
            <v>部</v>
          </cell>
          <cell r="CE95" t="str">
            <v>沼田（阿曽）</v>
          </cell>
          <cell r="CF95" t="str">
            <v>140-8637</v>
          </cell>
          <cell r="CG95" t="str">
            <v>東京都品川区東品川2-4-11</v>
          </cell>
          <cell r="CH95" t="str">
            <v>日本航空株式会社</v>
          </cell>
          <cell r="CI95" t="str">
            <v>グループ長</v>
          </cell>
          <cell r="CJ95" t="str">
            <v>産学連携部人財開発グループ</v>
          </cell>
          <cell r="CM95" t="str">
            <v>本人</v>
          </cell>
        </row>
        <row r="96">
          <cell r="A96" t="str">
            <v>13012762</v>
          </cell>
          <cell r="B96" t="str">
            <v>K19B5898</v>
          </cell>
          <cell r="C96" t="str">
            <v>観光</v>
          </cell>
          <cell r="D96">
            <v>5</v>
          </cell>
          <cell r="E96" t="str">
            <v>岡部　智</v>
          </cell>
          <cell r="F96" t="str">
            <v>オカベ　サトシ</v>
          </cell>
          <cell r="G96" t="str">
            <v>1959.6.3</v>
          </cell>
          <cell r="H96" t="str">
            <v>男</v>
          </cell>
          <cell r="I96" t="str">
            <v>日本</v>
          </cell>
          <cell r="J96" t="str">
            <v>2020.10.1</v>
          </cell>
          <cell r="K96" t="str">
            <v>2021.3.31</v>
          </cell>
          <cell r="L96" t="str">
            <v>B</v>
          </cell>
          <cell r="M96" t="str">
            <v>大学准教授待遇  6,520円</v>
          </cell>
          <cell r="N96" t="str">
            <v>都市環の人件費(観光副専攻)</v>
          </cell>
          <cell r="O96" t="str">
            <v>11</v>
          </cell>
          <cell r="P96">
            <v>1050401</v>
          </cell>
          <cell r="Q96" t="str">
            <v>人）非常勤教員人件費共通</v>
          </cell>
          <cell r="R96" t="str">
            <v>1E1</v>
          </cell>
          <cell r="S96" t="str">
            <v>227-0034</v>
          </cell>
          <cell r="T96" t="str">
            <v>神奈川県横浜市青葉区桂台２－１４－２５</v>
          </cell>
          <cell r="V96">
            <v>1580</v>
          </cell>
          <cell r="W96" t="str">
            <v>桂台公園入口－青葉台－長津田－橋本－南大沢</v>
          </cell>
          <cell r="Y96">
            <v>44063</v>
          </cell>
          <cell r="Z96">
            <v>682</v>
          </cell>
          <cell r="AA96">
            <v>44063</v>
          </cell>
          <cell r="AB96" t="str">
            <v>済</v>
          </cell>
          <cell r="AC96">
            <v>44075</v>
          </cell>
          <cell r="AD96" t="str">
            <v>○</v>
          </cell>
          <cell r="AE96">
            <v>805</v>
          </cell>
          <cell r="AF96">
            <v>44089</v>
          </cell>
          <cell r="AG96" t="str">
            <v>Satoshi.okabe@galaxyentertainment.co.jp</v>
          </cell>
          <cell r="AH96" t="str">
            <v>070-4217-4577(045-962-7480)</v>
          </cell>
          <cell r="AM96" t="str">
            <v>観光関連法規概説</v>
          </cell>
          <cell r="AN96" t="str">
            <v>後期</v>
          </cell>
          <cell r="AO96" t="str">
            <v>月曜日</v>
          </cell>
          <cell r="AP96" t="str">
            <v>5限</v>
          </cell>
          <cell r="AQ96">
            <v>44165</v>
          </cell>
          <cell r="BY96" t="str">
            <v/>
          </cell>
          <cell r="BZ96">
            <v>1</v>
          </cell>
          <cell r="CA96" t="str">
            <v/>
          </cell>
          <cell r="CB96" t="str">
            <v/>
          </cell>
          <cell r="CC96" t="str">
            <v>継続</v>
          </cell>
          <cell r="CD96" t="str">
            <v>部</v>
          </cell>
          <cell r="CE96" t="str">
            <v>沼田（阿曽）</v>
          </cell>
          <cell r="CF96" t="str">
            <v>106-6039</v>
          </cell>
          <cell r="CG96" t="str">
            <v>東京都港区六本木１－６－１泉ガーデンタワー３９階</v>
          </cell>
          <cell r="CH96" t="str">
            <v>ギャラクシーエンターテインメントジャパン株式会社</v>
          </cell>
          <cell r="CI96" t="str">
            <v>総支配人</v>
          </cell>
          <cell r="CK96" t="str">
            <v>不要</v>
          </cell>
        </row>
        <row r="97">
          <cell r="A97">
            <v>13003208</v>
          </cell>
          <cell r="B97" t="str">
            <v>K19B5899</v>
          </cell>
          <cell r="C97" t="str">
            <v>観光</v>
          </cell>
          <cell r="D97">
            <v>5</v>
          </cell>
          <cell r="E97" t="str">
            <v>小川　竜明</v>
          </cell>
          <cell r="F97" t="str">
            <v>オガワ　タツアキ</v>
          </cell>
          <cell r="G97" t="str">
            <v>1976.8.9</v>
          </cell>
          <cell r="H97" t="str">
            <v>男</v>
          </cell>
          <cell r="I97" t="str">
            <v>日本</v>
          </cell>
          <cell r="J97" t="str">
            <v>2020.10.1</v>
          </cell>
          <cell r="K97" t="str">
            <v>2021.3.31</v>
          </cell>
          <cell r="L97" t="str">
            <v>C</v>
          </cell>
          <cell r="M97" t="str">
            <v>大学講師待遇 5,920円</v>
          </cell>
          <cell r="N97" t="str">
            <v>都市環の人件費(観光副専攻)</v>
          </cell>
          <cell r="O97" t="str">
            <v>11</v>
          </cell>
          <cell r="P97">
            <v>1050401</v>
          </cell>
          <cell r="Q97" t="str">
            <v>人）非常勤教員人件費共通</v>
          </cell>
          <cell r="R97" t="str">
            <v>1E1</v>
          </cell>
          <cell r="S97" t="str">
            <v>173-0036</v>
          </cell>
          <cell r="T97" t="str">
            <v>東京都板橋区向原１－５－３</v>
          </cell>
          <cell r="V97">
            <v>1342</v>
          </cell>
          <cell r="W97" t="str">
            <v>小竹向原ー池袋―新宿ー南大沢</v>
          </cell>
          <cell r="Y97">
            <v>44063</v>
          </cell>
          <cell r="Z97">
            <v>682</v>
          </cell>
          <cell r="AA97">
            <v>44063</v>
          </cell>
          <cell r="AB97" t="str">
            <v>済</v>
          </cell>
          <cell r="AC97">
            <v>44075</v>
          </cell>
          <cell r="AD97" t="str">
            <v>○</v>
          </cell>
          <cell r="AE97">
            <v>805</v>
          </cell>
          <cell r="AF97">
            <v>44089</v>
          </cell>
          <cell r="AG97" t="str">
            <v>t-ogawa@zaz.att.ne.jp</v>
          </cell>
          <cell r="AH97" t="str">
            <v>090-3096-8848</v>
          </cell>
          <cell r="AM97" t="str">
            <v>観光関連法規概説</v>
          </cell>
          <cell r="AN97" t="str">
            <v>後期</v>
          </cell>
          <cell r="AO97" t="str">
            <v>月曜日</v>
          </cell>
          <cell r="AP97" t="str">
            <v>5限</v>
          </cell>
          <cell r="AQ97" t="str">
            <v>10/5・10/12・10/19・10/26・11/23・2/1</v>
          </cell>
          <cell r="BY97" t="str">
            <v/>
          </cell>
          <cell r="BZ97">
            <v>6</v>
          </cell>
          <cell r="CA97" t="str">
            <v/>
          </cell>
          <cell r="CB97" t="str">
            <v/>
          </cell>
          <cell r="CC97" t="str">
            <v>継続</v>
          </cell>
          <cell r="CD97" t="str">
            <v>部</v>
          </cell>
          <cell r="CE97" t="str">
            <v>沼田（阿曽）</v>
          </cell>
          <cell r="CF97" t="str">
            <v>292-8555</v>
          </cell>
          <cell r="CG97" t="str">
            <v>千葉県木更津市東太田３－４－５</v>
          </cell>
          <cell r="CH97" t="str">
            <v>学校法人君津学園　清和大学</v>
          </cell>
          <cell r="CI97" t="str">
            <v>非常勤講師</v>
          </cell>
          <cell r="CJ97" t="str">
            <v>法学部法律学科　</v>
          </cell>
        </row>
        <row r="98">
          <cell r="A98" t="str">
            <v>90017722</v>
          </cell>
          <cell r="B98" t="str">
            <v>K29B0029</v>
          </cell>
          <cell r="C98" t="str">
            <v>観光</v>
          </cell>
          <cell r="D98">
            <v>5</v>
          </cell>
          <cell r="E98" t="str">
            <v>佐々木　リディア</v>
          </cell>
          <cell r="F98" t="str">
            <v>ササキ　リディア</v>
          </cell>
          <cell r="G98" t="str">
            <v>1963.05.08</v>
          </cell>
          <cell r="H98" t="str">
            <v>女</v>
          </cell>
          <cell r="I98" t="str">
            <v>日本</v>
          </cell>
          <cell r="J98" t="str">
            <v>2020.10.1</v>
          </cell>
          <cell r="K98" t="str">
            <v>2021.3.31</v>
          </cell>
          <cell r="L98" t="str">
            <v>B</v>
          </cell>
          <cell r="M98" t="str">
            <v>大学准教授待遇  6,520円</v>
          </cell>
          <cell r="N98" t="str">
            <v>総務部人件費</v>
          </cell>
          <cell r="O98" t="str">
            <v>11</v>
          </cell>
          <cell r="P98">
            <v>1050401</v>
          </cell>
          <cell r="Q98" t="str">
            <v>人）非常勤教員人件費共通</v>
          </cell>
          <cell r="R98" t="str">
            <v>1B1</v>
          </cell>
          <cell r="S98" t="str">
            <v>★182-0021</v>
          </cell>
          <cell r="T98" t="str">
            <v>東京都調布市調布ヶ丘３丁目２６番地１１</v>
          </cell>
          <cell r="V98">
            <v>484</v>
          </cell>
          <cell r="W98" t="str">
            <v>調布－南大沢</v>
          </cell>
          <cell r="Y98">
            <v>43867</v>
          </cell>
          <cell r="Z98">
            <v>2637</v>
          </cell>
          <cell r="AA98">
            <v>43867</v>
          </cell>
          <cell r="AB98" t="str">
            <v>済</v>
          </cell>
          <cell r="AC98">
            <v>43893</v>
          </cell>
          <cell r="AD98" t="str">
            <v>不要（無期雇用なので）</v>
          </cell>
          <cell r="AE98">
            <v>3084</v>
          </cell>
          <cell r="AF98">
            <v>43906</v>
          </cell>
          <cell r="AG98" t="str">
            <v>lisasaki@tmu.ac.jp</v>
          </cell>
          <cell r="AI98" t="str">
            <v>K237</v>
          </cell>
          <cell r="AJ98" t="str">
            <v>K0237</v>
          </cell>
          <cell r="AK98">
            <v>12</v>
          </cell>
          <cell r="AL98">
            <v>205</v>
          </cell>
          <cell r="AM98" t="str">
            <v>自然環境と倫理</v>
          </cell>
          <cell r="AN98" t="str">
            <v>後期</v>
          </cell>
          <cell r="AO98" t="str">
            <v>火曜日</v>
          </cell>
          <cell r="AP98" t="str">
            <v>4限</v>
          </cell>
          <cell r="BY98" t="str">
            <v/>
          </cell>
          <cell r="BZ98">
            <v>15</v>
          </cell>
          <cell r="CA98" t="str">
            <v/>
          </cell>
          <cell r="CB98" t="str">
            <v/>
          </cell>
          <cell r="CC98" t="str">
            <v>継続</v>
          </cell>
          <cell r="CD98" t="str">
            <v>部</v>
          </cell>
          <cell r="CE98" t="str">
            <v>大澤</v>
          </cell>
          <cell r="CH98" t="str">
            <v>首都大学東京</v>
          </cell>
          <cell r="CI98" t="str">
            <v>特任准教授</v>
          </cell>
          <cell r="CM98" t="str">
            <v>不要</v>
          </cell>
        </row>
        <row r="99">
          <cell r="A99">
            <v>12042455</v>
          </cell>
          <cell r="B99" t="str">
            <v>K19B5900</v>
          </cell>
          <cell r="C99" t="str">
            <v>観光</v>
          </cell>
          <cell r="D99">
            <v>5</v>
          </cell>
          <cell r="E99" t="str">
            <v>辻野　啓一</v>
          </cell>
          <cell r="F99" t="str">
            <v>ツジノ　ケイイチ</v>
          </cell>
          <cell r="G99" t="str">
            <v>1952.6.2</v>
          </cell>
          <cell r="H99" t="str">
            <v>男</v>
          </cell>
          <cell r="I99" t="str">
            <v>日本</v>
          </cell>
          <cell r="J99" t="str">
            <v>2020.10.1</v>
          </cell>
          <cell r="K99" t="str">
            <v>2021.3.31</v>
          </cell>
          <cell r="L99" t="str">
            <v>A</v>
          </cell>
          <cell r="M99" t="str">
            <v>大学教授待遇 7,220円</v>
          </cell>
          <cell r="N99" t="str">
            <v>都市環の人件費(観光副専攻)</v>
          </cell>
          <cell r="O99" t="str">
            <v>11</v>
          </cell>
          <cell r="P99">
            <v>1050401</v>
          </cell>
          <cell r="Q99" t="str">
            <v>人）非常勤教員人件費共通</v>
          </cell>
          <cell r="R99" t="str">
            <v>1E1</v>
          </cell>
          <cell r="S99" t="str">
            <v>177-0045</v>
          </cell>
          <cell r="T99" t="str">
            <v>東京都練馬区石神井台２－９－１５－２０６</v>
          </cell>
          <cell r="V99">
            <v>1384</v>
          </cell>
          <cell r="W99" t="str">
            <v>上石神井－高田馬場－新宿－南大沢</v>
          </cell>
          <cell r="Y99" t="str">
            <v>8/20（本当は付議9/3だけどJ登録しちゃったので）</v>
          </cell>
          <cell r="Z99">
            <v>682</v>
          </cell>
          <cell r="AA99">
            <v>44063</v>
          </cell>
          <cell r="AB99" t="str">
            <v>済</v>
          </cell>
          <cell r="AC99">
            <v>44077</v>
          </cell>
          <cell r="AD99" t="str">
            <v>○</v>
          </cell>
          <cell r="AE99">
            <v>805</v>
          </cell>
          <cell r="AF99">
            <v>44089</v>
          </cell>
          <cell r="AG99" t="str">
            <v>tsujino@rku.ac.jp</v>
          </cell>
          <cell r="AH99" t="str">
            <v>080-4412-1525</v>
          </cell>
          <cell r="AM99" t="str">
            <v>観光関連法規概説</v>
          </cell>
          <cell r="AN99" t="str">
            <v>後期</v>
          </cell>
          <cell r="AO99" t="str">
            <v>月曜日</v>
          </cell>
          <cell r="AP99" t="str">
            <v>5限</v>
          </cell>
          <cell r="AQ99" t="str">
            <v>12/21・1/25</v>
          </cell>
          <cell r="BY99" t="str">
            <v/>
          </cell>
          <cell r="BZ99">
            <v>2</v>
          </cell>
          <cell r="CA99" t="str">
            <v/>
          </cell>
          <cell r="CB99" t="str">
            <v/>
          </cell>
          <cell r="CC99" t="str">
            <v>新規</v>
          </cell>
          <cell r="CD99" t="str">
            <v>部</v>
          </cell>
          <cell r="CE99" t="str">
            <v>沼田（阿曽）</v>
          </cell>
          <cell r="CF99" t="str">
            <v>270-8555</v>
          </cell>
          <cell r="CG99" t="str">
            <v>千葉県松戸市新松戸3-2-1</v>
          </cell>
          <cell r="CH99" t="str">
            <v>流通経済大学</v>
          </cell>
          <cell r="CI99" t="str">
            <v>特任教授</v>
          </cell>
          <cell r="CJ99" t="str">
            <v>国際観光学科</v>
          </cell>
        </row>
        <row r="100">
          <cell r="A100" t="str">
            <v>12041203</v>
          </cell>
          <cell r="B100" t="str">
            <v>K19B5012</v>
          </cell>
          <cell r="C100" t="str">
            <v>観光</v>
          </cell>
          <cell r="D100">
            <v>5</v>
          </cell>
          <cell r="E100" t="str">
            <v>長谷川　惠一</v>
          </cell>
          <cell r="F100" t="str">
            <v>ハセガワ　ケイイチ</v>
          </cell>
          <cell r="G100" t="str">
            <v>1962.12.07</v>
          </cell>
          <cell r="H100" t="str">
            <v>男</v>
          </cell>
          <cell r="I100" t="str">
            <v>日本</v>
          </cell>
          <cell r="J100" t="str">
            <v>2020.10.1</v>
          </cell>
          <cell r="K100" t="str">
            <v>2021.3.31</v>
          </cell>
          <cell r="L100" t="str">
            <v>A</v>
          </cell>
          <cell r="M100" t="str">
            <v>大学教授待遇 7,220円</v>
          </cell>
          <cell r="N100" t="str">
            <v>総務部人件費</v>
          </cell>
          <cell r="O100" t="str">
            <v>11</v>
          </cell>
          <cell r="P100">
            <v>1050401</v>
          </cell>
          <cell r="Q100" t="str">
            <v>人）非常勤教員人件費共通</v>
          </cell>
          <cell r="R100" t="str">
            <v>1B1</v>
          </cell>
          <cell r="S100" t="str">
            <v>124-0006</v>
          </cell>
          <cell r="T100" t="str">
            <v>東京都葛飾区堀切８－１９－７</v>
          </cell>
          <cell r="U100" t="str">
            <v/>
          </cell>
          <cell r="V100">
            <v>1320</v>
          </cell>
          <cell r="W100" t="str">
            <v>早大正門‐（都営バス）‐高田馬場－新宿－南大沢</v>
          </cell>
          <cell r="Y100">
            <v>43867</v>
          </cell>
          <cell r="Z100">
            <v>2637</v>
          </cell>
          <cell r="AA100">
            <v>43867</v>
          </cell>
          <cell r="AB100" t="str">
            <v>済</v>
          </cell>
          <cell r="AC100">
            <v>43893</v>
          </cell>
          <cell r="AD100" t="str">
            <v>○</v>
          </cell>
          <cell r="AE100">
            <v>3084</v>
          </cell>
          <cell r="AF100">
            <v>43906</v>
          </cell>
          <cell r="AG100" t="str">
            <v>keiichih@waseda.jp</v>
          </cell>
          <cell r="AH100" t="str">
            <v>090-3909-3700</v>
          </cell>
          <cell r="AI100" t="str">
            <v>N003</v>
          </cell>
          <cell r="AJ100" t="str">
            <v>K0531</v>
          </cell>
          <cell r="AK100">
            <v>12</v>
          </cell>
          <cell r="AL100">
            <v>203</v>
          </cell>
          <cell r="AM100" t="str">
            <v>ホスピタリティ産業の財務管理論</v>
          </cell>
          <cell r="AN100" t="str">
            <v>後期</v>
          </cell>
          <cell r="AO100" t="str">
            <v>火曜日</v>
          </cell>
          <cell r="AP100" t="str">
            <v>2限</v>
          </cell>
          <cell r="BY100" t="str">
            <v/>
          </cell>
          <cell r="BZ100">
            <v>15</v>
          </cell>
          <cell r="CA100" t="str">
            <v/>
          </cell>
          <cell r="CB100" t="str">
            <v/>
          </cell>
          <cell r="CC100" t="str">
            <v>継続</v>
          </cell>
          <cell r="CD100" t="str">
            <v>部</v>
          </cell>
          <cell r="CE100" t="str">
            <v>日原</v>
          </cell>
          <cell r="CF100" t="str">
            <v>169-8050</v>
          </cell>
          <cell r="CG100" t="str">
            <v>東京都新宿区西早稲田1-6-1</v>
          </cell>
          <cell r="CH100" t="str">
            <v>早稲田大学</v>
          </cell>
          <cell r="CI100" t="str">
            <v>教授</v>
          </cell>
          <cell r="CJ100" t="str">
            <v>商学学術院</v>
          </cell>
          <cell r="CK100" t="str">
            <v>総務係　兼業事務御担当者　様</v>
          </cell>
        </row>
        <row r="101">
          <cell r="A101" t="str">
            <v>90061543</v>
          </cell>
          <cell r="B101" t="str">
            <v>K19B5013</v>
          </cell>
          <cell r="C101" t="str">
            <v>観光</v>
          </cell>
          <cell r="D101">
            <v>5</v>
          </cell>
          <cell r="E101" t="str">
            <v>平田　徳恵</v>
          </cell>
          <cell r="F101" t="str">
            <v>ヒラタ　ノリエ</v>
          </cell>
          <cell r="G101" t="str">
            <v>1967.06.03</v>
          </cell>
          <cell r="H101" t="str">
            <v>女</v>
          </cell>
          <cell r="I101" t="str">
            <v>日本</v>
          </cell>
          <cell r="J101" t="str">
            <v>2020.4.1</v>
          </cell>
          <cell r="K101" t="str">
            <v>2020.9.30</v>
          </cell>
          <cell r="L101" t="str">
            <v>C</v>
          </cell>
          <cell r="M101" t="str">
            <v>大学講師待遇 5,920円</v>
          </cell>
          <cell r="N101" t="str">
            <v>総務部人件費</v>
          </cell>
          <cell r="O101" t="str">
            <v>11</v>
          </cell>
          <cell r="P101">
            <v>1050401</v>
          </cell>
          <cell r="Q101" t="str">
            <v>人）非常勤教員人件費共通</v>
          </cell>
          <cell r="R101" t="str">
            <v>1B1</v>
          </cell>
          <cell r="S101" t="str">
            <v>★182-0012</v>
          </cell>
          <cell r="T101" t="str">
            <v>東京都調布市深大寺東町３－２４－１</v>
          </cell>
          <cell r="U101" t="str">
            <v/>
          </cell>
          <cell r="V101">
            <v>1244</v>
          </cell>
          <cell r="W101" t="str">
            <v>北参道－新宿三丁目－南大沢</v>
          </cell>
          <cell r="Y101">
            <v>43867</v>
          </cell>
          <cell r="Z101">
            <v>2637</v>
          </cell>
          <cell r="AA101">
            <v>43867</v>
          </cell>
          <cell r="AB101" t="str">
            <v>済</v>
          </cell>
          <cell r="AC101">
            <v>43893</v>
          </cell>
          <cell r="AD101" t="str">
            <v>○</v>
          </cell>
          <cell r="AE101">
            <v>3084</v>
          </cell>
          <cell r="AF101">
            <v>43906</v>
          </cell>
          <cell r="AG101" t="str">
            <v>hiratanorie@gmail.com</v>
          </cell>
          <cell r="AI101" t="str">
            <v>A0384</v>
          </cell>
          <cell r="AK101">
            <v>6</v>
          </cell>
          <cell r="AL101">
            <v>404</v>
          </cell>
          <cell r="AM101" t="str">
            <v>情報リテラシー実践Ⅰ</v>
          </cell>
          <cell r="AN101" t="str">
            <v>前期</v>
          </cell>
          <cell r="AO101" t="str">
            <v>水曜日</v>
          </cell>
          <cell r="AP101" t="str">
            <v>3限</v>
          </cell>
          <cell r="BY101">
            <v>15</v>
          </cell>
          <cell r="BZ101" t="str">
            <v/>
          </cell>
          <cell r="CA101" t="str">
            <v/>
          </cell>
          <cell r="CB101" t="str">
            <v/>
          </cell>
          <cell r="CC101" t="str">
            <v>継続</v>
          </cell>
          <cell r="CD101" t="str">
            <v>部</v>
          </cell>
          <cell r="CE101" t="str">
            <v>清水</v>
          </cell>
          <cell r="CH101" t="str">
            <v>首都大学東京</v>
          </cell>
          <cell r="CI101" t="str">
            <v>特任助教</v>
          </cell>
          <cell r="CM101" t="str">
            <v>不要</v>
          </cell>
        </row>
        <row r="102">
          <cell r="A102">
            <v>13005456</v>
          </cell>
          <cell r="B102" t="str">
            <v>K19B5047</v>
          </cell>
          <cell r="C102" t="str">
            <v>観光</v>
          </cell>
          <cell r="D102">
            <v>5</v>
          </cell>
          <cell r="E102" t="str">
            <v>二見　絵里子</v>
          </cell>
          <cell r="F102" t="str">
            <v>フタミ　エリコ</v>
          </cell>
          <cell r="G102" t="str">
            <v>1985.4.12</v>
          </cell>
          <cell r="H102" t="str">
            <v>女</v>
          </cell>
          <cell r="I102" t="str">
            <v>日本</v>
          </cell>
          <cell r="J102" t="str">
            <v>2020.10.1</v>
          </cell>
          <cell r="K102" t="str">
            <v>2021.3.31</v>
          </cell>
          <cell r="L102" t="str">
            <v>C</v>
          </cell>
          <cell r="M102" t="str">
            <v>大学講師待遇 5,920円</v>
          </cell>
          <cell r="N102" t="str">
            <v>総務部人件費</v>
          </cell>
          <cell r="O102" t="str">
            <v>11</v>
          </cell>
          <cell r="P102">
            <v>1050401</v>
          </cell>
          <cell r="Q102" t="str">
            <v>人）非常勤教員人件費共通</v>
          </cell>
          <cell r="R102" t="str">
            <v>1B1</v>
          </cell>
          <cell r="S102" t="str">
            <v>460-0014</v>
          </cell>
          <cell r="T102" t="str">
            <v>愛知県名古屋市中区富士見町１４－１５</v>
          </cell>
          <cell r="U102" t="str">
            <v>ライオンズガーデン東別院９０７</v>
          </cell>
          <cell r="W102" t="str">
            <v>穂積ー名古屋ー新横浜ー橋本ー南大沢</v>
          </cell>
          <cell r="X102" t="str">
            <v>特別旅費</v>
          </cell>
          <cell r="Y102">
            <v>43867</v>
          </cell>
          <cell r="Z102">
            <v>2637</v>
          </cell>
          <cell r="AA102">
            <v>43867</v>
          </cell>
          <cell r="AB102" t="str">
            <v>済</v>
          </cell>
          <cell r="AC102">
            <v>43893</v>
          </cell>
          <cell r="AD102" t="str">
            <v>○</v>
          </cell>
          <cell r="AE102">
            <v>3084</v>
          </cell>
          <cell r="AF102">
            <v>43906</v>
          </cell>
          <cell r="AG102" t="str">
            <v>futami@alice.asahi-u.ac.jp</v>
          </cell>
          <cell r="AI102" t="str">
            <v>K185</v>
          </cell>
          <cell r="AJ102" t="str">
            <v>K0185</v>
          </cell>
          <cell r="AM102" t="str">
            <v>自然環境と法制度</v>
          </cell>
          <cell r="AN102" t="str">
            <v>後期</v>
          </cell>
          <cell r="AO102" t="str">
            <v>月曜日</v>
          </cell>
          <cell r="AP102" t="str">
            <v>5限</v>
          </cell>
          <cell r="BY102" t="str">
            <v/>
          </cell>
          <cell r="BZ102" t="str">
            <v/>
          </cell>
          <cell r="CA102" t="str">
            <v/>
          </cell>
          <cell r="CB102">
            <v>15</v>
          </cell>
          <cell r="CC102" t="str">
            <v>継続</v>
          </cell>
          <cell r="CD102" t="str">
            <v>部</v>
          </cell>
          <cell r="CE102" t="str">
            <v>菊地</v>
          </cell>
          <cell r="CF102" t="str">
            <v>501-0296</v>
          </cell>
          <cell r="CG102" t="str">
            <v>岐阜県瑞穂市穂積1851</v>
          </cell>
          <cell r="CH102" t="str">
            <v>学校法人朝日大学</v>
          </cell>
          <cell r="CI102" t="str">
            <v>講師</v>
          </cell>
          <cell r="CK102" t="str">
            <v>二見　絵里子　様</v>
          </cell>
          <cell r="CM102" t="str">
            <v>理事長 宮田淳</v>
          </cell>
        </row>
        <row r="103">
          <cell r="A103" t="str">
            <v>12019062</v>
          </cell>
          <cell r="B103" t="str">
            <v>K19B5907</v>
          </cell>
          <cell r="C103" t="str">
            <v>観光</v>
          </cell>
          <cell r="D103">
            <v>5</v>
          </cell>
          <cell r="E103" t="str">
            <v>三中　信宏　</v>
          </cell>
          <cell r="F103" t="str">
            <v>ミツナカ　ノブヒロ</v>
          </cell>
          <cell r="G103" t="str">
            <v>1958.2.27</v>
          </cell>
          <cell r="H103" t="str">
            <v>男</v>
          </cell>
          <cell r="I103" t="str">
            <v>日本</v>
          </cell>
          <cell r="J103" t="str">
            <v>2020.10.1</v>
          </cell>
          <cell r="K103" t="str">
            <v>2021.3.31</v>
          </cell>
          <cell r="L103" t="str">
            <v>A</v>
          </cell>
          <cell r="M103" t="str">
            <v>大学教授待遇 7,220円</v>
          </cell>
          <cell r="N103" t="str">
            <v>総務部人件費</v>
          </cell>
          <cell r="O103" t="str">
            <v>11</v>
          </cell>
          <cell r="P103">
            <v>1050401</v>
          </cell>
          <cell r="Q103" t="str">
            <v>人）非常勤教員人件費共通</v>
          </cell>
          <cell r="R103" t="str">
            <v>1B1</v>
          </cell>
          <cell r="S103" t="str">
            <v>305-0032</v>
          </cell>
          <cell r="T103" t="str">
            <v>茨城県つくば市竹園１－５－３</v>
          </cell>
          <cell r="U103" t="str">
            <v>エスペリアつくば竹園８１１号</v>
          </cell>
          <cell r="V103">
            <v>0</v>
          </cell>
          <cell r="W103" t="str">
            <v>つくばー秋葉原ー新宿ー南大沢</v>
          </cell>
          <cell r="X103" t="str">
            <v>特別旅費（100Km以上）</v>
          </cell>
          <cell r="Y103">
            <v>44049</v>
          </cell>
          <cell r="Z103">
            <v>633</v>
          </cell>
          <cell r="AA103">
            <v>44049</v>
          </cell>
          <cell r="AB103" t="str">
            <v>済</v>
          </cell>
          <cell r="AC103">
            <v>44063</v>
          </cell>
          <cell r="AD103" t="str">
            <v>○</v>
          </cell>
          <cell r="AE103">
            <v>805</v>
          </cell>
          <cell r="AF103">
            <v>44089</v>
          </cell>
          <cell r="AG103" t="str">
            <v>leeswijzer@gmail.com</v>
          </cell>
          <cell r="AH103" t="str">
            <v>029-858-1232</v>
          </cell>
          <cell r="AM103" t="str">
            <v>観光科学特別研究</v>
          </cell>
          <cell r="AN103" t="str">
            <v>後期集中</v>
          </cell>
          <cell r="AO103" t="str">
            <v>－</v>
          </cell>
          <cell r="AP103" t="str">
            <v>別途指定</v>
          </cell>
          <cell r="AQ103" t="str">
            <v>木曜日4-5限（10/22・10/29) 　金曜日3-4限（10/23、10/30）</v>
          </cell>
          <cell r="BY103" t="str">
            <v/>
          </cell>
          <cell r="BZ103" t="str">
            <v/>
          </cell>
          <cell r="CA103" t="str">
            <v/>
          </cell>
          <cell r="CB103">
            <v>8</v>
          </cell>
          <cell r="CC103" t="str">
            <v>継続</v>
          </cell>
          <cell r="CD103" t="str">
            <v>院</v>
          </cell>
          <cell r="CE103" t="str">
            <v>大澤</v>
          </cell>
          <cell r="CF103" t="str">
            <v>305-8604</v>
          </cell>
          <cell r="CG103" t="str">
            <v>茨城県つくば市観音台3-1-3</v>
          </cell>
          <cell r="CH103" t="str">
            <v>農研機構農業環境変動研究センター</v>
          </cell>
          <cell r="CI103" t="str">
            <v>専門員</v>
          </cell>
          <cell r="CK103" t="str">
            <v>本人</v>
          </cell>
          <cell r="CM103" t="str">
            <v>不要</v>
          </cell>
        </row>
        <row r="104">
          <cell r="A104">
            <v>13015591</v>
          </cell>
          <cell r="B104" t="str">
            <v>K19B5895</v>
          </cell>
          <cell r="C104" t="str">
            <v>観光</v>
          </cell>
          <cell r="D104">
            <v>5</v>
          </cell>
          <cell r="E104" t="str">
            <v>宮下　彰</v>
          </cell>
          <cell r="F104" t="str">
            <v>ミヤシタ　アキラ</v>
          </cell>
          <cell r="G104" t="str">
            <v>1963.7.16</v>
          </cell>
          <cell r="H104" t="str">
            <v>男</v>
          </cell>
          <cell r="I104" t="str">
            <v>日本</v>
          </cell>
          <cell r="J104" t="str">
            <v>2020.10.1</v>
          </cell>
          <cell r="K104" t="str">
            <v>2021.3.31</v>
          </cell>
          <cell r="L104" t="str">
            <v>A</v>
          </cell>
          <cell r="M104" t="str">
            <v>大学教授待遇 7,220円</v>
          </cell>
          <cell r="N104" t="str">
            <v>都市環の人件費(観光副専攻)</v>
          </cell>
          <cell r="O104" t="str">
            <v>11</v>
          </cell>
          <cell r="P104">
            <v>1050401</v>
          </cell>
          <cell r="Q104" t="str">
            <v>人）非常勤教員人件費共通</v>
          </cell>
          <cell r="R104" t="str">
            <v>1E1</v>
          </cell>
          <cell r="S104" t="str">
            <v>370-0867</v>
          </cell>
          <cell r="T104" t="str">
            <v>群馬県高崎市乗附町１０２２</v>
          </cell>
          <cell r="V104">
            <v>1028</v>
          </cell>
          <cell r="W104" t="str">
            <v>霞が関－新宿－南大沢</v>
          </cell>
          <cell r="Y104">
            <v>44077</v>
          </cell>
          <cell r="Z104">
            <v>750</v>
          </cell>
          <cell r="AA104">
            <v>44077</v>
          </cell>
          <cell r="AB104" t="str">
            <v>済</v>
          </cell>
          <cell r="AC104">
            <v>44082</v>
          </cell>
          <cell r="AD104" t="str">
            <v>○</v>
          </cell>
          <cell r="AE104">
            <v>805</v>
          </cell>
          <cell r="AF104">
            <v>44089</v>
          </cell>
          <cell r="AG104" t="str">
            <v>a-miyashita@jata-net.or.jp</v>
          </cell>
          <cell r="AH104" t="str">
            <v>027-326-2026</v>
          </cell>
          <cell r="AM104" t="str">
            <v>観光関連法規概説</v>
          </cell>
          <cell r="AN104" t="str">
            <v>後期</v>
          </cell>
          <cell r="AO104" t="str">
            <v>月曜日</v>
          </cell>
          <cell r="AP104" t="str">
            <v>5限</v>
          </cell>
          <cell r="AQ104" t="str">
            <v>11/9、16</v>
          </cell>
          <cell r="BY104" t="str">
            <v/>
          </cell>
          <cell r="BZ104">
            <v>2</v>
          </cell>
          <cell r="CA104" t="str">
            <v/>
          </cell>
          <cell r="CB104" t="str">
            <v/>
          </cell>
          <cell r="CC104" t="str">
            <v>新規</v>
          </cell>
          <cell r="CD104" t="str">
            <v>部</v>
          </cell>
          <cell r="CE104" t="str">
            <v>沼田（阿曽）</v>
          </cell>
          <cell r="CF104" t="str">
            <v>100-0013</v>
          </cell>
          <cell r="CG104" t="str">
            <v>東京都千代田区霞が関3-3-3</v>
          </cell>
          <cell r="CH104" t="str">
            <v>一般社団法人日本旅行業協会</v>
          </cell>
          <cell r="CI104" t="str">
            <v>審議役　法定業務統括部長</v>
          </cell>
        </row>
        <row r="105">
          <cell r="A105">
            <v>13015672</v>
          </cell>
          <cell r="B105" t="str">
            <v>K19B5894</v>
          </cell>
          <cell r="C105" t="str">
            <v>観光</v>
          </cell>
          <cell r="D105">
            <v>5</v>
          </cell>
          <cell r="E105" t="str">
            <v>安田　亘宏</v>
          </cell>
          <cell r="F105" t="str">
            <v>ヤスダ　ノブヒロ</v>
          </cell>
          <cell r="G105" t="str">
            <v>1953.11.24</v>
          </cell>
          <cell r="H105" t="str">
            <v>男</v>
          </cell>
          <cell r="I105" t="str">
            <v>日本</v>
          </cell>
          <cell r="J105" t="str">
            <v>2020.10.1</v>
          </cell>
          <cell r="K105" t="str">
            <v>2021.3.31</v>
          </cell>
          <cell r="L105" t="str">
            <v>A</v>
          </cell>
          <cell r="M105" t="str">
            <v>大学教授待遇 7,220円</v>
          </cell>
          <cell r="N105" t="str">
            <v>都市環の人件費(観光副専攻)</v>
          </cell>
          <cell r="O105" t="str">
            <v>11</v>
          </cell>
          <cell r="P105">
            <v>1050401</v>
          </cell>
          <cell r="Q105" t="str">
            <v>人）非常勤教員人件費共通</v>
          </cell>
          <cell r="R105" t="str">
            <v>1E1</v>
          </cell>
          <cell r="S105" t="str">
            <v>201-0004</v>
          </cell>
          <cell r="T105" t="str">
            <v>東京都狛江市岩戸北２－７－３</v>
          </cell>
          <cell r="V105">
            <v>838</v>
          </cell>
          <cell r="W105" t="str">
            <v>喜多見－小田急多摩センターー南大沢</v>
          </cell>
          <cell r="Y105">
            <v>44077</v>
          </cell>
          <cell r="Z105">
            <v>750</v>
          </cell>
          <cell r="AA105">
            <v>44077</v>
          </cell>
          <cell r="AB105" t="str">
            <v>済</v>
          </cell>
          <cell r="AC105">
            <v>44082</v>
          </cell>
          <cell r="AD105" t="str">
            <v>○</v>
          </cell>
          <cell r="AE105">
            <v>805</v>
          </cell>
          <cell r="AF105">
            <v>44089</v>
          </cell>
          <cell r="AG105" t="str">
            <v>nobuyasu0321@gmail.com</v>
          </cell>
          <cell r="AH105" t="str">
            <v>080-3023-1324</v>
          </cell>
          <cell r="AM105" t="str">
            <v>観光関連法規概説</v>
          </cell>
          <cell r="AN105" t="str">
            <v>後期</v>
          </cell>
          <cell r="AO105" t="str">
            <v>月曜日</v>
          </cell>
          <cell r="AP105" t="str">
            <v>5限</v>
          </cell>
          <cell r="AQ105" t="str">
            <v>1/4・1/18</v>
          </cell>
          <cell r="BY105" t="str">
            <v/>
          </cell>
          <cell r="BZ105">
            <v>2</v>
          </cell>
          <cell r="CA105" t="str">
            <v/>
          </cell>
          <cell r="CB105" t="str">
            <v/>
          </cell>
          <cell r="CC105" t="str">
            <v>新規</v>
          </cell>
          <cell r="CD105" t="str">
            <v>部</v>
          </cell>
          <cell r="CE105" t="str">
            <v>沼田（阿曽）</v>
          </cell>
          <cell r="CF105" t="str">
            <v>なし</v>
          </cell>
          <cell r="CG105" t="str">
            <v>なし</v>
          </cell>
        </row>
        <row r="106">
          <cell r="A106">
            <v>13015966</v>
          </cell>
          <cell r="B106" t="str">
            <v>K19B6069</v>
          </cell>
          <cell r="C106" t="str">
            <v>観光</v>
          </cell>
          <cell r="D106">
            <v>5</v>
          </cell>
          <cell r="E106" t="str">
            <v>喜田俊郎（委託契約に切替）</v>
          </cell>
          <cell r="F106" t="str">
            <v>キタ　トシロウ</v>
          </cell>
          <cell r="G106" t="str">
            <v>1966.12.29</v>
          </cell>
          <cell r="H106" t="str">
            <v>男</v>
          </cell>
          <cell r="I106" t="str">
            <v>日本</v>
          </cell>
          <cell r="J106" t="str">
            <v>2020.12.1</v>
          </cell>
          <cell r="K106" t="str">
            <v>2020.12.31</v>
          </cell>
          <cell r="L106" t="str">
            <v>B</v>
          </cell>
          <cell r="M106" t="str">
            <v>大学准教授待遇  6,520円</v>
          </cell>
          <cell r="N106" t="str">
            <v>都市環の人件費(観光副専攻)</v>
          </cell>
          <cell r="O106" t="str">
            <v>11</v>
          </cell>
          <cell r="P106">
            <v>1050401</v>
          </cell>
          <cell r="Q106" t="str">
            <v>人）非常勤教員人件費共通</v>
          </cell>
          <cell r="R106" t="str">
            <v>1E1</v>
          </cell>
          <cell r="S106" t="str">
            <v>169-0051</v>
          </cell>
          <cell r="T106" t="str">
            <v>東京都新宿区西早稲田３－８－１４－８０２</v>
          </cell>
          <cell r="V106" t="str">
            <v>オンライン</v>
          </cell>
          <cell r="Y106">
            <v>44140</v>
          </cell>
          <cell r="Z106">
            <v>1106</v>
          </cell>
          <cell r="AA106">
            <v>44140</v>
          </cell>
          <cell r="AB106" t="str">
            <v>済</v>
          </cell>
          <cell r="AC106">
            <v>44145</v>
          </cell>
          <cell r="AG106" t="str">
            <v>kita.p3c4@jal.com</v>
          </cell>
          <cell r="AH106" t="str">
            <v>080-8006-8667</v>
          </cell>
          <cell r="AM106" t="str">
            <v>観光関連法規概説</v>
          </cell>
          <cell r="AN106" t="str">
            <v>後期</v>
          </cell>
          <cell r="AO106" t="str">
            <v>月曜日</v>
          </cell>
          <cell r="AP106" t="str">
            <v>5限</v>
          </cell>
          <cell r="AQ106" t="str">
            <v>12/7、12/14</v>
          </cell>
          <cell r="BY106" t="str">
            <v/>
          </cell>
          <cell r="BZ106">
            <v>2</v>
          </cell>
          <cell r="CA106" t="str">
            <v/>
          </cell>
          <cell r="CB106" t="str">
            <v/>
          </cell>
          <cell r="CC106" t="str">
            <v>新規</v>
          </cell>
          <cell r="CD106" t="str">
            <v>部</v>
          </cell>
          <cell r="CE106" t="str">
            <v>沼田（阿曽）</v>
          </cell>
          <cell r="CF106" t="str">
            <v>140-8637</v>
          </cell>
          <cell r="CG106" t="str">
            <v>東京都品川区東品川2-4-11</v>
          </cell>
          <cell r="CH106" t="str">
            <v>日本航空株式会社</v>
          </cell>
          <cell r="CI106" t="str">
            <v>マネージャー</v>
          </cell>
          <cell r="CM106" t="str">
            <v>不要</v>
          </cell>
        </row>
        <row r="107">
          <cell r="A107" t="str">
            <v>13013947</v>
          </cell>
          <cell r="B107" t="str">
            <v>K19B4954</v>
          </cell>
          <cell r="C107" t="str">
            <v>都市政策</v>
          </cell>
          <cell r="D107">
            <v>6</v>
          </cell>
          <cell r="E107" t="str">
            <v>浅野（旧姓：村井）　エリ</v>
          </cell>
          <cell r="F107" t="str">
            <v>アサノ(ムライ）　エリ</v>
          </cell>
          <cell r="G107" t="str">
            <v>1968.12.26</v>
          </cell>
          <cell r="H107" t="str">
            <v>女</v>
          </cell>
          <cell r="I107" t="str">
            <v>日本</v>
          </cell>
          <cell r="J107" t="str">
            <v>2020.10.1</v>
          </cell>
          <cell r="K107" t="str">
            <v>2021.3.31</v>
          </cell>
          <cell r="L107" t="str">
            <v>A</v>
          </cell>
          <cell r="M107" t="str">
            <v>大学教授待遇 7,220円</v>
          </cell>
          <cell r="N107" t="str">
            <v>総務部人件費</v>
          </cell>
          <cell r="O107" t="str">
            <v>11</v>
          </cell>
          <cell r="P107">
            <v>1050401</v>
          </cell>
          <cell r="Q107" t="str">
            <v>人）非常勤教員人件費共通</v>
          </cell>
          <cell r="R107" t="str">
            <v>1B1</v>
          </cell>
          <cell r="S107" t="str">
            <v>145-0064</v>
          </cell>
          <cell r="T107" t="str">
            <v>東京都大田区上池台４－５－５ＣＯＬＯＲＳ２０３</v>
          </cell>
          <cell r="V107" t="e">
            <v>#N/A</v>
          </cell>
          <cell r="W107" t="e">
            <v>#N/A</v>
          </cell>
          <cell r="Y107">
            <v>43867</v>
          </cell>
          <cell r="Z107">
            <v>2637</v>
          </cell>
          <cell r="AA107">
            <v>43867</v>
          </cell>
          <cell r="AB107" t="str">
            <v>済</v>
          </cell>
          <cell r="AC107">
            <v>43893</v>
          </cell>
          <cell r="AD107" t="str">
            <v>○</v>
          </cell>
          <cell r="AE107">
            <v>3084</v>
          </cell>
          <cell r="AF107">
            <v>43906</v>
          </cell>
          <cell r="AG107" t="str">
            <v>murai@all-archi.com</v>
          </cell>
          <cell r="AI107" t="str">
            <v>K0547</v>
          </cell>
          <cell r="AK107">
            <v>1</v>
          </cell>
          <cell r="AL107">
            <v>102</v>
          </cell>
          <cell r="AM107" t="str">
            <v>福祉住環境デザイン</v>
          </cell>
          <cell r="AN107" t="str">
            <v>後期</v>
          </cell>
          <cell r="AO107" t="str">
            <v>木曜日</v>
          </cell>
          <cell r="AP107" t="str">
            <v>2限</v>
          </cell>
          <cell r="BY107" t="str">
            <v/>
          </cell>
          <cell r="BZ107">
            <v>15</v>
          </cell>
          <cell r="CA107" t="str">
            <v/>
          </cell>
          <cell r="CB107" t="str">
            <v/>
          </cell>
          <cell r="CC107" t="str">
            <v>新規</v>
          </cell>
          <cell r="CD107" t="str">
            <v>部</v>
          </cell>
          <cell r="CE107" t="str">
            <v>杉原</v>
          </cell>
          <cell r="CF107" t="str">
            <v>145-0064</v>
          </cell>
          <cell r="CG107" t="str">
            <v>東京都大田区上池台4-5-5－203</v>
          </cell>
          <cell r="CH107" t="str">
            <v>一級建築士事務所 all</v>
          </cell>
          <cell r="CI107" t="str">
            <v>代表</v>
          </cell>
          <cell r="CK107" t="str">
            <v>村井（浅野）エリ様</v>
          </cell>
          <cell r="CM107" t="str">
            <v>不要</v>
          </cell>
        </row>
        <row r="108">
          <cell r="A108" t="str">
            <v>13013955</v>
          </cell>
          <cell r="B108" t="str">
            <v>K19B4955</v>
          </cell>
          <cell r="C108" t="str">
            <v>都市政策</v>
          </cell>
          <cell r="D108">
            <v>6</v>
          </cell>
          <cell r="E108" t="str">
            <v>石川　えり</v>
          </cell>
          <cell r="F108" t="str">
            <v>イシカワ　エリ</v>
          </cell>
          <cell r="G108" t="str">
            <v>1976.7.2</v>
          </cell>
          <cell r="H108" t="str">
            <v>女</v>
          </cell>
          <cell r="I108" t="str">
            <v>日本</v>
          </cell>
          <cell r="J108" t="str">
            <v>2020.4.1</v>
          </cell>
          <cell r="K108" t="str">
            <v>2020.9.30</v>
          </cell>
          <cell r="L108" t="str">
            <v>B</v>
          </cell>
          <cell r="M108" t="str">
            <v>大学准教授待遇  6,520円</v>
          </cell>
          <cell r="N108" t="str">
            <v>総務部人件費</v>
          </cell>
          <cell r="O108" t="str">
            <v>11</v>
          </cell>
          <cell r="P108">
            <v>1050401</v>
          </cell>
          <cell r="Q108" t="str">
            <v>人）非常勤教員人件費共通</v>
          </cell>
          <cell r="R108" t="str">
            <v>1B1</v>
          </cell>
          <cell r="S108" t="str">
            <v>101-0065</v>
          </cell>
          <cell r="T108" t="str">
            <v>東京都千代田区西神田２－５－２－４階</v>
          </cell>
          <cell r="V108" t="e">
            <v>#N/A</v>
          </cell>
          <cell r="W108" t="e">
            <v>#N/A</v>
          </cell>
          <cell r="Y108">
            <v>43867</v>
          </cell>
          <cell r="Z108">
            <v>2637</v>
          </cell>
          <cell r="AA108">
            <v>43867</v>
          </cell>
          <cell r="AB108" t="str">
            <v>済</v>
          </cell>
          <cell r="AC108">
            <v>43893</v>
          </cell>
          <cell r="AD108" t="str">
            <v>○</v>
          </cell>
          <cell r="AE108">
            <v>3084</v>
          </cell>
          <cell r="AF108">
            <v>43906</v>
          </cell>
          <cell r="AG108" t="str">
            <v>ishikawa@refugee.or.jp</v>
          </cell>
          <cell r="AI108" t="str">
            <v>K0543</v>
          </cell>
          <cell r="AK108">
            <v>11</v>
          </cell>
          <cell r="AL108">
            <v>105</v>
          </cell>
          <cell r="AM108" t="str">
            <v>都市政策科学の現場</v>
          </cell>
          <cell r="AN108" t="str">
            <v>前期</v>
          </cell>
          <cell r="AO108" t="str">
            <v>水曜日</v>
          </cell>
          <cell r="AP108" t="str">
            <v>4限</v>
          </cell>
          <cell r="AQ108">
            <v>44027</v>
          </cell>
          <cell r="BY108">
            <v>1</v>
          </cell>
          <cell r="BZ108" t="str">
            <v/>
          </cell>
          <cell r="CA108" t="str">
            <v/>
          </cell>
          <cell r="CB108" t="str">
            <v/>
          </cell>
          <cell r="CC108" t="str">
            <v>新規</v>
          </cell>
          <cell r="CD108" t="str">
            <v>部</v>
          </cell>
          <cell r="CE108" t="str">
            <v>山本</v>
          </cell>
          <cell r="CF108" t="str">
            <v>101-0065</v>
          </cell>
          <cell r="CG108" t="str">
            <v>東京都千代田区西神田２－５－２－４F</v>
          </cell>
          <cell r="CH108" t="str">
            <v>認定NPO法人 難民支援協会</v>
          </cell>
          <cell r="CI108" t="str">
            <v>代表理事</v>
          </cell>
          <cell r="CK108" t="str">
            <v>石川　えり様</v>
          </cell>
          <cell r="CM108" t="str">
            <v>不要</v>
          </cell>
        </row>
        <row r="109">
          <cell r="A109" t="str">
            <v>13013963</v>
          </cell>
          <cell r="B109" t="str">
            <v>K19B4956</v>
          </cell>
          <cell r="C109" t="str">
            <v>都市政策</v>
          </cell>
          <cell r="D109">
            <v>6</v>
          </cell>
          <cell r="E109" t="str">
            <v>石塚　敏樹</v>
          </cell>
          <cell r="F109" t="str">
            <v>イシヅカ　ビンジュ</v>
          </cell>
          <cell r="G109" t="str">
            <v>1976.3.12</v>
          </cell>
          <cell r="H109" t="str">
            <v>男</v>
          </cell>
          <cell r="I109" t="str">
            <v>日本</v>
          </cell>
          <cell r="J109" t="str">
            <v>2020.4.1</v>
          </cell>
          <cell r="K109" t="str">
            <v>2020.9.30</v>
          </cell>
          <cell r="L109" t="str">
            <v>B</v>
          </cell>
          <cell r="M109" t="str">
            <v>大学准教授待遇  6,520円</v>
          </cell>
          <cell r="N109" t="str">
            <v>総務部人件費</v>
          </cell>
          <cell r="O109" t="str">
            <v>11</v>
          </cell>
          <cell r="P109">
            <v>1050401</v>
          </cell>
          <cell r="Q109" t="str">
            <v>人）非常勤教員人件費共通</v>
          </cell>
          <cell r="R109" t="str">
            <v>1B1</v>
          </cell>
          <cell r="S109" t="str">
            <v>247-0071</v>
          </cell>
          <cell r="T109" t="str">
            <v>神奈川県鎌倉市玉縄４－２－２</v>
          </cell>
          <cell r="U109" t="str">
            <v>ガーデンハイツ鎌倉玉縄４０１</v>
          </cell>
          <cell r="V109" t="str">
            <v>×（1738）</v>
          </cell>
          <cell r="W109" t="str">
            <v>鎌倉ー藤沢ー町田ー橋本ー南大沢</v>
          </cell>
          <cell r="X109" t="str">
            <v>通勤費辞退</v>
          </cell>
          <cell r="Y109">
            <v>43867</v>
          </cell>
          <cell r="Z109">
            <v>2637</v>
          </cell>
          <cell r="AA109">
            <v>43867</v>
          </cell>
          <cell r="AB109" t="str">
            <v>済</v>
          </cell>
          <cell r="AC109">
            <v>43893</v>
          </cell>
          <cell r="AD109" t="str">
            <v>○</v>
          </cell>
          <cell r="AE109">
            <v>3084</v>
          </cell>
          <cell r="AF109">
            <v>43906</v>
          </cell>
          <cell r="AG109" t="str">
            <v>binju_i@yahoo.co.jp</v>
          </cell>
          <cell r="AH109" t="str">
            <v>0467-67-3232</v>
          </cell>
          <cell r="AI109" t="str">
            <v>K0543</v>
          </cell>
          <cell r="AK109">
            <v>11</v>
          </cell>
          <cell r="AL109">
            <v>105</v>
          </cell>
          <cell r="AM109" t="str">
            <v>都市政策科学の現場</v>
          </cell>
          <cell r="AN109" t="str">
            <v>前期</v>
          </cell>
          <cell r="AO109" t="str">
            <v>水曜日</v>
          </cell>
          <cell r="AP109" t="str">
            <v>4限</v>
          </cell>
          <cell r="AQ109">
            <v>43964</v>
          </cell>
          <cell r="BY109">
            <v>1</v>
          </cell>
          <cell r="BZ109" t="str">
            <v/>
          </cell>
          <cell r="CA109" t="str">
            <v/>
          </cell>
          <cell r="CB109" t="str">
            <v/>
          </cell>
          <cell r="CC109" t="str">
            <v>新規</v>
          </cell>
          <cell r="CD109" t="str">
            <v>部</v>
          </cell>
          <cell r="CE109" t="str">
            <v>長野基</v>
          </cell>
          <cell r="CF109" t="str">
            <v>248-0012</v>
          </cell>
          <cell r="CG109" t="str">
            <v>神奈川県鎌倉市御成町20番21号</v>
          </cell>
          <cell r="CH109" t="str">
            <v>社会福祉法人ラファエル会鎌倉市基幹相談支援センター</v>
          </cell>
          <cell r="CI109" t="str">
            <v>センター長</v>
          </cell>
          <cell r="CK109" t="str">
            <v>石塚　敏樹様</v>
          </cell>
          <cell r="CM109" t="str">
            <v>不要</v>
          </cell>
        </row>
        <row r="110">
          <cell r="A110" t="str">
            <v>13013971</v>
          </cell>
          <cell r="B110" t="str">
            <v>K21B0115</v>
          </cell>
          <cell r="C110" t="str">
            <v>都市政策</v>
          </cell>
          <cell r="D110">
            <v>6</v>
          </cell>
          <cell r="E110" t="str">
            <v>石橋　一希</v>
          </cell>
          <cell r="F110" t="str">
            <v>イシバシ　カズキ</v>
          </cell>
          <cell r="G110" t="str">
            <v>1988.11.9</v>
          </cell>
          <cell r="H110" t="str">
            <v>男</v>
          </cell>
          <cell r="I110" t="str">
            <v>日本</v>
          </cell>
          <cell r="J110" t="str">
            <v>2020.4.1</v>
          </cell>
          <cell r="K110" t="str">
            <v>2020.9.30</v>
          </cell>
          <cell r="L110" t="str">
            <v>D</v>
          </cell>
          <cell r="M110" t="str">
            <v>無報酬</v>
          </cell>
          <cell r="N110" t="str">
            <v>総務部人件費</v>
          </cell>
          <cell r="O110" t="str">
            <v>11</v>
          </cell>
          <cell r="P110">
            <v>1050401</v>
          </cell>
          <cell r="Q110" t="str">
            <v>人）非常勤教員人件費共通</v>
          </cell>
          <cell r="R110" t="str">
            <v>1B1</v>
          </cell>
          <cell r="S110" t="str">
            <v>164-0001</v>
          </cell>
          <cell r="T110" t="str">
            <v>東京都中野区中野３－１８－１－１２４</v>
          </cell>
          <cell r="V110" t="e">
            <v>#N/A</v>
          </cell>
          <cell r="W110" t="e">
            <v>#N/A</v>
          </cell>
          <cell r="Y110">
            <v>43867</v>
          </cell>
          <cell r="Z110">
            <v>2637</v>
          </cell>
          <cell r="AA110">
            <v>43867</v>
          </cell>
          <cell r="AB110" t="str">
            <v>済</v>
          </cell>
          <cell r="AC110">
            <v>43893</v>
          </cell>
          <cell r="AD110" t="str">
            <v>○</v>
          </cell>
          <cell r="AE110">
            <v>3084</v>
          </cell>
          <cell r="AF110">
            <v>43906</v>
          </cell>
          <cell r="AG110" t="str">
            <v>1484kazuki@gmail.com</v>
          </cell>
          <cell r="AI110" t="str">
            <v>K0548</v>
          </cell>
          <cell r="AK110">
            <v>11</v>
          </cell>
          <cell r="AL110">
            <v>208</v>
          </cell>
          <cell r="AM110" t="str">
            <v>都市不動産開発論</v>
          </cell>
          <cell r="AN110" t="str">
            <v>前期Ⅰ</v>
          </cell>
          <cell r="AO110" t="str">
            <v>金曜日</v>
          </cell>
          <cell r="AP110" t="str">
            <v>1･2限</v>
          </cell>
          <cell r="BY110">
            <v>6</v>
          </cell>
          <cell r="BZ110" t="str">
            <v/>
          </cell>
          <cell r="CA110" t="str">
            <v/>
          </cell>
          <cell r="CB110" t="str">
            <v/>
          </cell>
          <cell r="CC110" t="str">
            <v>新規</v>
          </cell>
          <cell r="CD110" t="str">
            <v>部</v>
          </cell>
          <cell r="CE110" t="str">
            <v>饗庭</v>
          </cell>
          <cell r="CF110" t="str">
            <v>150-0043</v>
          </cell>
          <cell r="CG110" t="str">
            <v>東京都渋谷区道玄坂1-21-1渋谷ソラスタ8階</v>
          </cell>
          <cell r="CH110" t="str">
            <v>東急不動産株式会社</v>
          </cell>
          <cell r="CI110" t="str">
            <v>主任</v>
          </cell>
          <cell r="CK110" t="str">
            <v>石橋　一希様</v>
          </cell>
          <cell r="CM110" t="str">
            <v>不要</v>
          </cell>
        </row>
        <row r="111">
          <cell r="A111" t="str">
            <v>13013980</v>
          </cell>
          <cell r="B111" t="str">
            <v>K19B4957</v>
          </cell>
          <cell r="C111" t="str">
            <v>都市政策</v>
          </cell>
          <cell r="D111">
            <v>6</v>
          </cell>
          <cell r="E111" t="str">
            <v>伊藤　和良</v>
          </cell>
          <cell r="F111" t="str">
            <v>イトウ　カズヨシ</v>
          </cell>
          <cell r="G111" t="str">
            <v>1955.9.19</v>
          </cell>
          <cell r="H111" t="str">
            <v>男</v>
          </cell>
          <cell r="I111" t="str">
            <v>日本</v>
          </cell>
          <cell r="J111" t="str">
            <v>2020.4.1</v>
          </cell>
          <cell r="K111" t="str">
            <v>2020.9.30</v>
          </cell>
          <cell r="L111" t="str">
            <v>A</v>
          </cell>
          <cell r="M111" t="str">
            <v>大学教授待遇 7,220円</v>
          </cell>
          <cell r="N111" t="str">
            <v>総務部人件費</v>
          </cell>
          <cell r="O111" t="str">
            <v>11</v>
          </cell>
          <cell r="P111">
            <v>1050401</v>
          </cell>
          <cell r="Q111" t="str">
            <v>人）非常勤教員人件費共通</v>
          </cell>
          <cell r="R111" t="str">
            <v>1B1</v>
          </cell>
          <cell r="S111" t="str">
            <v>253-0042</v>
          </cell>
          <cell r="T111" t="str">
            <v>神奈川県茅ヶ崎市本村４－２－３８</v>
          </cell>
          <cell r="V111" t="e">
            <v>#N/A</v>
          </cell>
          <cell r="W111" t="e">
            <v>#N/A</v>
          </cell>
          <cell r="Y111">
            <v>43867</v>
          </cell>
          <cell r="Z111">
            <v>2637</v>
          </cell>
          <cell r="AA111">
            <v>43867</v>
          </cell>
          <cell r="AB111" t="str">
            <v>済</v>
          </cell>
          <cell r="AC111">
            <v>43893</v>
          </cell>
          <cell r="AD111" t="str">
            <v>○</v>
          </cell>
          <cell r="AE111">
            <v>3084</v>
          </cell>
          <cell r="AF111">
            <v>43906</v>
          </cell>
          <cell r="AG111" t="str">
            <v>itokazuyoshi@nifty.com</v>
          </cell>
          <cell r="AI111" t="str">
            <v>K539</v>
          </cell>
          <cell r="AK111">
            <v>11</v>
          </cell>
          <cell r="AL111">
            <v>108</v>
          </cell>
          <cell r="AM111" t="str">
            <v>都市産業空間論</v>
          </cell>
          <cell r="AN111" t="str">
            <v>前期Ⅱ</v>
          </cell>
          <cell r="AO111" t="str">
            <v>水曜日</v>
          </cell>
          <cell r="AP111" t="str">
            <v>1･2限</v>
          </cell>
          <cell r="BY111">
            <v>4</v>
          </cell>
          <cell r="BZ111" t="str">
            <v/>
          </cell>
          <cell r="CA111" t="str">
            <v/>
          </cell>
          <cell r="CB111" t="str">
            <v/>
          </cell>
          <cell r="CC111" t="str">
            <v>新規</v>
          </cell>
          <cell r="CD111" t="str">
            <v>部</v>
          </cell>
          <cell r="CE111" t="str">
            <v>饗庭</v>
          </cell>
          <cell r="CF111" t="str">
            <v>210-0006</v>
          </cell>
          <cell r="CG111" t="str">
            <v>神奈川県川崎市川崎区砂子2-11-1</v>
          </cell>
          <cell r="CH111" t="str">
            <v>川崎信用金庫</v>
          </cell>
          <cell r="CI111" t="str">
            <v>参与</v>
          </cell>
          <cell r="CK111" t="str">
            <v>人事（兼業）事務御担当者　様</v>
          </cell>
          <cell r="CM111" t="str">
            <v>理事長　堤　和也</v>
          </cell>
        </row>
        <row r="112">
          <cell r="A112" t="str">
            <v>13013998</v>
          </cell>
          <cell r="B112" t="str">
            <v>K19B4958</v>
          </cell>
          <cell r="C112" t="str">
            <v>都市政策</v>
          </cell>
          <cell r="D112">
            <v>6</v>
          </cell>
          <cell r="E112" t="str">
            <v>稲益　祐太</v>
          </cell>
          <cell r="F112" t="str">
            <v>イナマス　ユウタ</v>
          </cell>
          <cell r="G112" t="str">
            <v>1978.5.5</v>
          </cell>
          <cell r="H112" t="str">
            <v>男</v>
          </cell>
          <cell r="I112" t="str">
            <v>日本</v>
          </cell>
          <cell r="J112" t="str">
            <v>2020.4.1</v>
          </cell>
          <cell r="K112" t="str">
            <v>2020.9.30</v>
          </cell>
          <cell r="L112" t="str">
            <v>C</v>
          </cell>
          <cell r="M112" t="str">
            <v>大学講師待遇 5,920円</v>
          </cell>
          <cell r="N112" t="str">
            <v>総務部人件費</v>
          </cell>
          <cell r="O112" t="str">
            <v>11</v>
          </cell>
          <cell r="P112">
            <v>1050401</v>
          </cell>
          <cell r="Q112" t="str">
            <v>人）非常勤教員人件費共通</v>
          </cell>
          <cell r="R112" t="str">
            <v>1B1</v>
          </cell>
          <cell r="S112" t="str">
            <v>830-0059</v>
          </cell>
          <cell r="T112" t="str">
            <v>福岡県久留米市江戸屋敷１－７－３</v>
          </cell>
          <cell r="U112" t="str">
            <v>コーポ江戸屋敷３２１</v>
          </cell>
          <cell r="V112" t="e">
            <v>#N/A</v>
          </cell>
          <cell r="W112" t="e">
            <v>#N/A</v>
          </cell>
          <cell r="Y112">
            <v>43867</v>
          </cell>
          <cell r="Z112">
            <v>2637</v>
          </cell>
          <cell r="AA112">
            <v>43867</v>
          </cell>
          <cell r="AB112" t="str">
            <v>済</v>
          </cell>
          <cell r="AC112">
            <v>43893</v>
          </cell>
          <cell r="AD112" t="str">
            <v>○</v>
          </cell>
          <cell r="AE112">
            <v>3084</v>
          </cell>
          <cell r="AF112">
            <v>43906</v>
          </cell>
          <cell r="AG112" t="str">
            <v>inamasu_yuta@ybb.ne.jp</v>
          </cell>
          <cell r="AI112" t="str">
            <v>K539</v>
          </cell>
          <cell r="AK112">
            <v>11</v>
          </cell>
          <cell r="AL112">
            <v>108</v>
          </cell>
          <cell r="AM112" t="str">
            <v>都市産業空間論</v>
          </cell>
          <cell r="AN112" t="str">
            <v>前期Ⅱ</v>
          </cell>
          <cell r="AO112" t="str">
            <v>水曜日</v>
          </cell>
          <cell r="AP112" t="str">
            <v>1･2限</v>
          </cell>
          <cell r="BY112">
            <v>6</v>
          </cell>
          <cell r="BZ112" t="str">
            <v/>
          </cell>
          <cell r="CA112" t="str">
            <v/>
          </cell>
          <cell r="CB112" t="str">
            <v/>
          </cell>
          <cell r="CC112" t="str">
            <v>新規</v>
          </cell>
          <cell r="CD112" t="str">
            <v>部</v>
          </cell>
          <cell r="CE112" t="str">
            <v>饗庭</v>
          </cell>
          <cell r="CF112" t="str">
            <v>830-0052</v>
          </cell>
          <cell r="CG112" t="str">
            <v>福岡県久留米市上津町2228-66</v>
          </cell>
          <cell r="CH112" t="str">
            <v>久留米工業大学</v>
          </cell>
          <cell r="CI112" t="str">
            <v>特任講師</v>
          </cell>
          <cell r="CK112" t="str">
            <v>総務課　兼業事務ご担当者様</v>
          </cell>
          <cell r="CM112" t="str">
            <v>学長　今泉　勝己</v>
          </cell>
        </row>
        <row r="113">
          <cell r="A113" t="str">
            <v>13014005</v>
          </cell>
          <cell r="B113" t="str">
            <v>K19B4959</v>
          </cell>
          <cell r="C113" t="str">
            <v>都市政策</v>
          </cell>
          <cell r="D113">
            <v>6</v>
          </cell>
          <cell r="E113" t="str">
            <v>大竹　亮</v>
          </cell>
          <cell r="F113" t="str">
            <v>オオタケ　リョウ</v>
          </cell>
          <cell r="G113" t="str">
            <v>1955.4.30</v>
          </cell>
          <cell r="H113" t="str">
            <v>男</v>
          </cell>
          <cell r="I113" t="str">
            <v>日本</v>
          </cell>
          <cell r="J113" t="str">
            <v>2020.4.1</v>
          </cell>
          <cell r="K113" t="str">
            <v>2020.9.30</v>
          </cell>
          <cell r="L113" t="str">
            <v>A</v>
          </cell>
          <cell r="M113" t="str">
            <v>大学教授待遇 7,220円</v>
          </cell>
          <cell r="N113" t="str">
            <v>総務部人件費</v>
          </cell>
          <cell r="O113" t="str">
            <v>11</v>
          </cell>
          <cell r="P113">
            <v>1050401</v>
          </cell>
          <cell r="Q113" t="str">
            <v>人）非常勤教員人件費共通</v>
          </cell>
          <cell r="R113" t="str">
            <v>1B1</v>
          </cell>
          <cell r="S113" t="str">
            <v>114-0016</v>
          </cell>
          <cell r="T113" t="str">
            <v>東京都北区上中里１－４１－１４</v>
          </cell>
          <cell r="V113" t="e">
            <v>#N/A</v>
          </cell>
          <cell r="W113" t="e">
            <v>#N/A</v>
          </cell>
          <cell r="Y113">
            <v>43867</v>
          </cell>
          <cell r="Z113">
            <v>2637</v>
          </cell>
          <cell r="AA113">
            <v>43867</v>
          </cell>
          <cell r="AB113" t="str">
            <v>済</v>
          </cell>
          <cell r="AC113">
            <v>43893</v>
          </cell>
          <cell r="AD113" t="str">
            <v>○</v>
          </cell>
          <cell r="AE113">
            <v>3084</v>
          </cell>
          <cell r="AF113">
            <v>43906</v>
          </cell>
          <cell r="AG113" t="str">
            <v>otkr2011@gmail.com</v>
          </cell>
          <cell r="AI113" t="str">
            <v>K0543</v>
          </cell>
          <cell r="AK113">
            <v>11</v>
          </cell>
          <cell r="AL113">
            <v>105</v>
          </cell>
          <cell r="AM113" t="str">
            <v>都市政策科学の現場</v>
          </cell>
          <cell r="AN113" t="str">
            <v>前期</v>
          </cell>
          <cell r="AO113" t="str">
            <v>水曜日</v>
          </cell>
          <cell r="AP113" t="str">
            <v>4限</v>
          </cell>
          <cell r="AQ113">
            <v>44006</v>
          </cell>
          <cell r="BY113">
            <v>1</v>
          </cell>
          <cell r="BZ113" t="str">
            <v/>
          </cell>
          <cell r="CA113" t="str">
            <v/>
          </cell>
          <cell r="CB113" t="str">
            <v/>
          </cell>
          <cell r="CC113" t="str">
            <v>新規</v>
          </cell>
          <cell r="CD113" t="str">
            <v>部</v>
          </cell>
          <cell r="CE113" t="str">
            <v>市古太郎</v>
          </cell>
          <cell r="CF113" t="str">
            <v>104-6204</v>
          </cell>
          <cell r="CG113" t="str">
            <v>東京都中央区晴海1-8-12</v>
          </cell>
          <cell r="CH113" t="str">
            <v>株式会社日本建築住宅センター</v>
          </cell>
          <cell r="CI113" t="str">
            <v>専務取締役</v>
          </cell>
          <cell r="CK113" t="str">
            <v>総務部 千田様</v>
          </cell>
          <cell r="CM113" t="str">
            <v>不要</v>
          </cell>
        </row>
        <row r="114">
          <cell r="A114">
            <v>12034401</v>
          </cell>
          <cell r="B114" t="str">
            <v>K19B4760</v>
          </cell>
          <cell r="C114" t="str">
            <v>都市政策</v>
          </cell>
          <cell r="D114">
            <v>6</v>
          </cell>
          <cell r="E114" t="str">
            <v>金井　利之</v>
          </cell>
          <cell r="F114" t="str">
            <v>カナイ　トシユキ</v>
          </cell>
          <cell r="G114" t="str">
            <v>1967.3.27</v>
          </cell>
          <cell r="H114" t="str">
            <v>男</v>
          </cell>
          <cell r="I114" t="str">
            <v>日本</v>
          </cell>
          <cell r="J114" t="str">
            <v>2020.4.1</v>
          </cell>
          <cell r="K114" t="str">
            <v>2020.9.30</v>
          </cell>
          <cell r="L114" t="str">
            <v>A</v>
          </cell>
          <cell r="M114" t="str">
            <v>大学教授待遇 7,220円</v>
          </cell>
          <cell r="N114" t="str">
            <v>サバティカル（松井）</v>
          </cell>
          <cell r="O114" t="str">
            <v>11</v>
          </cell>
          <cell r="P114">
            <v>1050401</v>
          </cell>
          <cell r="Q114" t="str">
            <v>人）非常勤教員人件費共通</v>
          </cell>
          <cell r="R114" t="str">
            <v>1B1</v>
          </cell>
          <cell r="S114" t="str">
            <v>192-0363</v>
          </cell>
          <cell r="T114" t="str">
            <v>東京都八王子市別所１－４４－４－１０５</v>
          </cell>
          <cell r="V114">
            <v>1244</v>
          </cell>
          <cell r="W114" t="str">
            <v>東大前ー市ヶ谷ー新宿ー南大沢</v>
          </cell>
          <cell r="Y114">
            <v>43790</v>
          </cell>
          <cell r="Z114">
            <v>2013</v>
          </cell>
          <cell r="AA114">
            <v>43790</v>
          </cell>
          <cell r="AB114" t="str">
            <v>済</v>
          </cell>
          <cell r="AC114">
            <v>43809</v>
          </cell>
          <cell r="AD114" t="str">
            <v>○</v>
          </cell>
          <cell r="AE114">
            <v>3084</v>
          </cell>
          <cell r="AF114">
            <v>43906</v>
          </cell>
          <cell r="AG114" t="str">
            <v>kanai@j.u-tokyo.ac.jp</v>
          </cell>
          <cell r="AH114" t="str">
            <v>090-8435-7994</v>
          </cell>
          <cell r="AI114" t="str">
            <v>K0493</v>
          </cell>
          <cell r="AK114">
            <v>2</v>
          </cell>
          <cell r="AL114">
            <v>208</v>
          </cell>
          <cell r="AM114" t="str">
            <v>公共経営論</v>
          </cell>
          <cell r="AN114" t="str">
            <v>前期</v>
          </cell>
          <cell r="AO114" t="str">
            <v>水曜日</v>
          </cell>
          <cell r="AP114" t="str">
            <v>1限</v>
          </cell>
          <cell r="AQ114" t="str">
            <v>法学系で委嘱実績あり</v>
          </cell>
          <cell r="BY114">
            <v>15</v>
          </cell>
          <cell r="CC114" t="str">
            <v>新規</v>
          </cell>
          <cell r="CD114" t="str">
            <v>部</v>
          </cell>
          <cell r="CE114" t="str">
            <v>松井望</v>
          </cell>
          <cell r="CF114" t="str">
            <v>113-0033</v>
          </cell>
          <cell r="CG114" t="str">
            <v>東京都文京区本郷７－３－１</v>
          </cell>
          <cell r="CH114" t="str">
            <v>東京大学</v>
          </cell>
          <cell r="CI114" t="str">
            <v>教授</v>
          </cell>
          <cell r="CJ114" t="str">
            <v>法学部</v>
          </cell>
          <cell r="CK114" t="str">
            <v>庶務チーム　羽鳥様</v>
          </cell>
        </row>
        <row r="115">
          <cell r="A115" t="str">
            <v>13012983</v>
          </cell>
          <cell r="B115" t="str">
            <v>K19B4937</v>
          </cell>
          <cell r="C115" t="str">
            <v>都市政策</v>
          </cell>
          <cell r="D115">
            <v>6</v>
          </cell>
          <cell r="E115" t="str">
            <v>川手　摂</v>
          </cell>
          <cell r="F115" t="str">
            <v>カワテ　ショウ</v>
          </cell>
          <cell r="G115" t="str">
            <v>1979.2.22</v>
          </cell>
          <cell r="H115" t="str">
            <v>男</v>
          </cell>
          <cell r="I115" t="str">
            <v>日本</v>
          </cell>
          <cell r="J115" t="str">
            <v>2020.4.1</v>
          </cell>
          <cell r="K115" t="str">
            <v>2020.9.30</v>
          </cell>
          <cell r="L115" t="str">
            <v>B</v>
          </cell>
          <cell r="M115" t="str">
            <v>大学准教授待遇  6,520円</v>
          </cell>
          <cell r="N115" t="str">
            <v>サバティカル（松井）</v>
          </cell>
          <cell r="O115" t="str">
            <v>11</v>
          </cell>
          <cell r="P115">
            <v>1050401</v>
          </cell>
          <cell r="Q115" t="str">
            <v>人）非常勤教員人件費共通</v>
          </cell>
          <cell r="R115" t="str">
            <v>1B1</v>
          </cell>
          <cell r="S115" t="str">
            <v>182-0036</v>
          </cell>
          <cell r="T115" t="str">
            <v>東京都調布市飛田給２－２－５５</v>
          </cell>
          <cell r="V115" t="e">
            <v>#N/A</v>
          </cell>
          <cell r="Y115">
            <v>43790</v>
          </cell>
          <cell r="Z115">
            <v>2013</v>
          </cell>
          <cell r="AA115">
            <v>43790</v>
          </cell>
          <cell r="AB115" t="str">
            <v>済</v>
          </cell>
          <cell r="AC115">
            <v>43809</v>
          </cell>
          <cell r="AD115" t="str">
            <v>○</v>
          </cell>
          <cell r="AE115">
            <v>3084</v>
          </cell>
          <cell r="AF115">
            <v>43906</v>
          </cell>
          <cell r="AG115" t="str">
            <v>kawate@timr.or.jp</v>
          </cell>
          <cell r="AH115" t="str">
            <v>080-5423-9579</v>
          </cell>
          <cell r="AI115" t="str">
            <v>K0512</v>
          </cell>
          <cell r="AK115">
            <v>2</v>
          </cell>
          <cell r="AL115">
            <v>203</v>
          </cell>
          <cell r="AM115" t="str">
            <v>公務員制論</v>
          </cell>
          <cell r="AN115" t="str">
            <v>前期</v>
          </cell>
          <cell r="AO115" t="str">
            <v>木曜日</v>
          </cell>
          <cell r="AP115" t="str">
            <v>4限</v>
          </cell>
          <cell r="BY115">
            <v>15</v>
          </cell>
          <cell r="CC115" t="str">
            <v>新規</v>
          </cell>
          <cell r="CD115" t="str">
            <v>部</v>
          </cell>
          <cell r="CE115" t="str">
            <v>松井望</v>
          </cell>
          <cell r="CF115" t="str">
            <v>100-0012</v>
          </cell>
          <cell r="CG115" t="str">
            <v>東京都千代田区日比谷公園1-3</v>
          </cell>
          <cell r="CH115" t="str">
            <v>後藤・安田記念東京都市研究所</v>
          </cell>
          <cell r="CI115" t="str">
            <v>主任研究員</v>
          </cell>
          <cell r="CJ115" t="str">
            <v>総務部総務課</v>
          </cell>
          <cell r="CK115" t="str">
            <v>川手　摂様</v>
          </cell>
          <cell r="CM115" t="str">
            <v>不要</v>
          </cell>
        </row>
        <row r="116">
          <cell r="A116" t="str">
            <v>12041432</v>
          </cell>
          <cell r="B116" t="str">
            <v>K19B5015</v>
          </cell>
          <cell r="C116" t="str">
            <v>都市政策</v>
          </cell>
          <cell r="D116">
            <v>6</v>
          </cell>
          <cell r="E116" t="str">
            <v>橘田　洋子</v>
          </cell>
          <cell r="F116" t="str">
            <v>キツダ　ヨウコ</v>
          </cell>
          <cell r="G116" t="str">
            <v>1963.08.10</v>
          </cell>
          <cell r="H116" t="str">
            <v>女</v>
          </cell>
          <cell r="I116" t="str">
            <v>日本</v>
          </cell>
          <cell r="J116" t="str">
            <v>2020.4.1</v>
          </cell>
          <cell r="K116" t="str">
            <v>2020.9.30</v>
          </cell>
          <cell r="L116" t="str">
            <v>A</v>
          </cell>
          <cell r="M116" t="str">
            <v>大学教授待遇 7,220円</v>
          </cell>
          <cell r="N116" t="str">
            <v>総務部人件費</v>
          </cell>
          <cell r="O116" t="str">
            <v>11</v>
          </cell>
          <cell r="P116">
            <v>1050401</v>
          </cell>
          <cell r="Q116" t="str">
            <v>人）非常勤教員人件費共通</v>
          </cell>
          <cell r="R116" t="str">
            <v>1B1</v>
          </cell>
          <cell r="S116" t="str">
            <v>158-0083</v>
          </cell>
          <cell r="T116" t="str">
            <v>東京都世田谷区奥沢１－２５－７</v>
          </cell>
          <cell r="V116">
            <v>1254</v>
          </cell>
          <cell r="W116" t="str">
            <v>奥沢－武蔵小杉－稲田堤－京王稲田堤－南大沢</v>
          </cell>
          <cell r="Y116">
            <v>43867</v>
          </cell>
          <cell r="Z116">
            <v>2637</v>
          </cell>
          <cell r="AA116">
            <v>43867</v>
          </cell>
          <cell r="AB116" t="str">
            <v>済</v>
          </cell>
          <cell r="AC116">
            <v>43893</v>
          </cell>
          <cell r="AD116" t="str">
            <v>○</v>
          </cell>
          <cell r="AE116">
            <v>3084</v>
          </cell>
          <cell r="AF116">
            <v>43906</v>
          </cell>
          <cell r="AG116" t="str">
            <v>kitsuda@guitar.ocn.ne.jp</v>
          </cell>
          <cell r="AM116" t="str">
            <v>都市住居論特論</v>
          </cell>
          <cell r="AN116" t="str">
            <v>前期</v>
          </cell>
          <cell r="AO116" t="str">
            <v>水曜日</v>
          </cell>
          <cell r="AP116" t="str">
            <v>4･5限</v>
          </cell>
          <cell r="AQ116" t="str">
            <v>ほぼ隔週</v>
          </cell>
          <cell r="BY116">
            <v>15</v>
          </cell>
          <cell r="BZ116" t="str">
            <v/>
          </cell>
          <cell r="CA116" t="str">
            <v/>
          </cell>
          <cell r="CB116" t="str">
            <v/>
          </cell>
          <cell r="CC116" t="str">
            <v>継続</v>
          </cell>
          <cell r="CD116" t="str">
            <v>院</v>
          </cell>
          <cell r="CE116" t="str">
            <v>伊藤史子</v>
          </cell>
          <cell r="CF116" t="str">
            <v>206-8511</v>
          </cell>
          <cell r="CG116" t="str">
            <v>東京都稲城市坂浜238番地</v>
          </cell>
          <cell r="CH116" t="str">
            <v>駒沢女子大学人間総合学群住空間デザイン学科</v>
          </cell>
          <cell r="CI116" t="str">
            <v>特任教授</v>
          </cell>
          <cell r="CK116" t="str">
            <v>橘田　洋子 様</v>
          </cell>
          <cell r="CM116" t="str">
            <v>不要</v>
          </cell>
        </row>
        <row r="117">
          <cell r="A117" t="str">
            <v>13012991</v>
          </cell>
          <cell r="B117" t="str">
            <v>K19B5055</v>
          </cell>
          <cell r="C117" t="str">
            <v>都市政策</v>
          </cell>
          <cell r="D117">
            <v>6</v>
          </cell>
          <cell r="E117" t="str">
            <v>金　今善</v>
          </cell>
          <cell r="F117" t="str">
            <v>キム　クンソン</v>
          </cell>
          <cell r="G117" t="str">
            <v>1970.9.14</v>
          </cell>
          <cell r="H117" t="str">
            <v>男</v>
          </cell>
          <cell r="I117" t="str">
            <v>日本</v>
          </cell>
          <cell r="J117" t="str">
            <v>2020.10.1</v>
          </cell>
          <cell r="K117" t="str">
            <v>2021.3.31</v>
          </cell>
          <cell r="L117" t="str">
            <v>B</v>
          </cell>
          <cell r="M117" t="str">
            <v>大学准教授待遇  6,520円</v>
          </cell>
          <cell r="N117" t="str">
            <v>サバティカル（松井）</v>
          </cell>
          <cell r="O117" t="str">
            <v>11</v>
          </cell>
          <cell r="P117">
            <v>1050401</v>
          </cell>
          <cell r="Q117" t="str">
            <v>人）非常勤教員人件費共通</v>
          </cell>
          <cell r="R117" t="str">
            <v>1B1</v>
          </cell>
          <cell r="S117" t="str">
            <v>157-0071</v>
          </cell>
          <cell r="T117" t="str">
            <v>東京都世田谷区千歳台１－１０－１－１０５</v>
          </cell>
          <cell r="Y117">
            <v>43790</v>
          </cell>
          <cell r="Z117">
            <v>2013</v>
          </cell>
          <cell r="AA117">
            <v>43790</v>
          </cell>
          <cell r="AB117" t="str">
            <v>済</v>
          </cell>
          <cell r="AC117">
            <v>43809</v>
          </cell>
          <cell r="AD117" t="str">
            <v>○</v>
          </cell>
          <cell r="AE117">
            <v>3084</v>
          </cell>
          <cell r="AF117">
            <v>43906</v>
          </cell>
          <cell r="AG117" t="str">
            <v>ksms9074@gmail.com</v>
          </cell>
          <cell r="AH117" t="str">
            <v>090-4178-3996</v>
          </cell>
          <cell r="AI117" t="str">
            <v>K505</v>
          </cell>
          <cell r="AK117">
            <v>2</v>
          </cell>
          <cell r="AL117">
            <v>203</v>
          </cell>
          <cell r="AM117" t="str">
            <v>東京の都市政策</v>
          </cell>
          <cell r="AN117" t="str">
            <v>後期</v>
          </cell>
          <cell r="AO117" t="str">
            <v>木曜日</v>
          </cell>
          <cell r="AP117" t="str">
            <v>1限</v>
          </cell>
          <cell r="BZ117">
            <v>5</v>
          </cell>
          <cell r="CC117" t="str">
            <v>新規</v>
          </cell>
          <cell r="CD117" t="str">
            <v>部</v>
          </cell>
          <cell r="CE117" t="str">
            <v>松井望</v>
          </cell>
          <cell r="CF117" t="str">
            <v>113-0034</v>
          </cell>
          <cell r="CG117" t="str">
            <v>東京都文京区湯島3-31-1中川ビル5階</v>
          </cell>
          <cell r="CH117" t="str">
            <v>一般財団法人 行政管理研究センター</v>
          </cell>
          <cell r="CI117" t="str">
            <v>研究員</v>
          </cell>
          <cell r="CK117" t="str">
            <v>金　今善様</v>
          </cell>
          <cell r="CM117" t="str">
            <v>不要</v>
          </cell>
        </row>
        <row r="118">
          <cell r="A118" t="str">
            <v>13014013</v>
          </cell>
          <cell r="B118" t="str">
            <v>K19B4960</v>
          </cell>
          <cell r="C118" t="str">
            <v>都市政策</v>
          </cell>
          <cell r="D118">
            <v>6</v>
          </cell>
          <cell r="E118" t="str">
            <v>黄　媚</v>
          </cell>
          <cell r="F118" t="str">
            <v>コウ　メイ</v>
          </cell>
          <cell r="G118" t="str">
            <v>1975.7.22</v>
          </cell>
          <cell r="H118" t="str">
            <v>女</v>
          </cell>
          <cell r="I118" t="str">
            <v>中国</v>
          </cell>
          <cell r="J118" t="str">
            <v>2020.4.1</v>
          </cell>
          <cell r="K118" t="str">
            <v>2020.9.30</v>
          </cell>
          <cell r="L118" t="str">
            <v>B</v>
          </cell>
          <cell r="M118" t="str">
            <v>大学准教授待遇  6,520円</v>
          </cell>
          <cell r="N118" t="str">
            <v>総務部人件費</v>
          </cell>
          <cell r="O118" t="str">
            <v>11</v>
          </cell>
          <cell r="P118">
            <v>1050401</v>
          </cell>
          <cell r="Q118" t="str">
            <v>人）非常勤教員人件費共通</v>
          </cell>
          <cell r="R118" t="str">
            <v>1B1</v>
          </cell>
          <cell r="S118" t="str">
            <v>305-0031</v>
          </cell>
          <cell r="T118" t="str">
            <v>茨城県つくば市吾妻４－１－２０９－７１６</v>
          </cell>
          <cell r="V118" t="e">
            <v>#N/A</v>
          </cell>
          <cell r="W118" t="e">
            <v>#N/A</v>
          </cell>
          <cell r="Y118">
            <v>43867</v>
          </cell>
          <cell r="Z118">
            <v>2637</v>
          </cell>
          <cell r="AA118">
            <v>43867</v>
          </cell>
          <cell r="AB118" t="str">
            <v>済</v>
          </cell>
          <cell r="AC118">
            <v>43893</v>
          </cell>
          <cell r="AD118" t="str">
            <v>○</v>
          </cell>
          <cell r="AE118">
            <v>3084</v>
          </cell>
          <cell r="AF118">
            <v>43906</v>
          </cell>
          <cell r="AG118" t="str">
            <v>mei.huang722@gmail.com</v>
          </cell>
          <cell r="AI118" t="str">
            <v>K0542</v>
          </cell>
          <cell r="AM118" t="str">
            <v>アジア大都市論</v>
          </cell>
          <cell r="AN118" t="str">
            <v>夏季集中</v>
          </cell>
          <cell r="AO118" t="str">
            <v>－</v>
          </cell>
          <cell r="AP118" t="str">
            <v>6時間</v>
          </cell>
          <cell r="AQ118" t="str">
            <v>８月１３日２・３・４限</v>
          </cell>
          <cell r="BY118" t="str">
            <v/>
          </cell>
          <cell r="BZ118" t="str">
            <v/>
          </cell>
          <cell r="CA118" t="str">
            <v/>
          </cell>
          <cell r="CB118">
            <v>3</v>
          </cell>
          <cell r="CC118" t="str">
            <v>新規</v>
          </cell>
          <cell r="CD118" t="str">
            <v>部</v>
          </cell>
          <cell r="CE118" t="str">
            <v>永田</v>
          </cell>
          <cell r="CF118" t="str">
            <v>305-0031</v>
          </cell>
          <cell r="CG118" t="str">
            <v>茨城県つくば市吾妻4-1-209-716</v>
          </cell>
          <cell r="CH118" t="str">
            <v>筑波大学</v>
          </cell>
          <cell r="CI118" t="str">
            <v>研究員</v>
          </cell>
          <cell r="CK118" t="str">
            <v>黄　媚様</v>
          </cell>
          <cell r="CM118" t="str">
            <v>不要</v>
          </cell>
        </row>
        <row r="119">
          <cell r="A119" t="str">
            <v>13014021</v>
          </cell>
          <cell r="B119" t="str">
            <v>K21B0110</v>
          </cell>
          <cell r="C119" t="str">
            <v>都市政策</v>
          </cell>
          <cell r="D119">
            <v>6</v>
          </cell>
          <cell r="E119" t="str">
            <v>小杉　理理子</v>
          </cell>
          <cell r="F119" t="str">
            <v>コスギ　リリコ</v>
          </cell>
          <cell r="G119" t="str">
            <v>1986.11.17</v>
          </cell>
          <cell r="H119" t="str">
            <v>女</v>
          </cell>
          <cell r="I119" t="str">
            <v>日本</v>
          </cell>
          <cell r="J119" t="str">
            <v>2020.4.1</v>
          </cell>
          <cell r="K119" t="str">
            <v>2020.9.30</v>
          </cell>
          <cell r="L119" t="str">
            <v>D</v>
          </cell>
          <cell r="M119" t="str">
            <v>無報酬</v>
          </cell>
          <cell r="N119" t="str">
            <v>総務部人件費</v>
          </cell>
          <cell r="O119" t="str">
            <v>11</v>
          </cell>
          <cell r="P119">
            <v>1050401</v>
          </cell>
          <cell r="Q119" t="str">
            <v>人）非常勤教員人件費共通</v>
          </cell>
          <cell r="R119" t="str">
            <v>1B1</v>
          </cell>
          <cell r="S119" t="str">
            <v>231-0017</v>
          </cell>
          <cell r="T119" t="str">
            <v>神奈川県横浜市中区港町１－１</v>
          </cell>
          <cell r="V119" t="e">
            <v>#N/A</v>
          </cell>
          <cell r="W119" t="e">
            <v>#N/A</v>
          </cell>
          <cell r="Y119">
            <v>43867</v>
          </cell>
          <cell r="Z119">
            <v>2637</v>
          </cell>
          <cell r="AA119">
            <v>43867</v>
          </cell>
          <cell r="AB119" t="str">
            <v>済</v>
          </cell>
          <cell r="AC119">
            <v>43893</v>
          </cell>
          <cell r="AD119" t="str">
            <v>○</v>
          </cell>
          <cell r="AE119">
            <v>3084</v>
          </cell>
          <cell r="AF119">
            <v>43906</v>
          </cell>
          <cell r="AG119" t="str">
            <v>ri00-kosugi@city.yokohama.jp</v>
          </cell>
          <cell r="AI119" t="str">
            <v>K0543</v>
          </cell>
          <cell r="AK119">
            <v>11</v>
          </cell>
          <cell r="AL119">
            <v>105</v>
          </cell>
          <cell r="AM119" t="str">
            <v>都市政策科学の現場</v>
          </cell>
          <cell r="AN119" t="str">
            <v>前期</v>
          </cell>
          <cell r="AO119" t="str">
            <v>水曜日</v>
          </cell>
          <cell r="AP119" t="str">
            <v>4限</v>
          </cell>
          <cell r="AQ119">
            <v>43950</v>
          </cell>
          <cell r="BY119">
            <v>1</v>
          </cell>
          <cell r="BZ119" t="str">
            <v/>
          </cell>
          <cell r="CA119" t="str">
            <v/>
          </cell>
          <cell r="CB119" t="str">
            <v/>
          </cell>
          <cell r="CC119" t="str">
            <v>新規</v>
          </cell>
          <cell r="CD119" t="str">
            <v>部</v>
          </cell>
          <cell r="CE119" t="str">
            <v>伊藤史子</v>
          </cell>
          <cell r="CF119" t="str">
            <v>231-0017</v>
          </cell>
          <cell r="CG119" t="str">
            <v>神奈川県横浜市中区港町１－１</v>
          </cell>
          <cell r="CH119" t="str">
            <v>横浜市役所</v>
          </cell>
          <cell r="CI119" t="str">
            <v>ー</v>
          </cell>
          <cell r="CJ119" t="str">
            <v>都市整備局地域まちづくり課</v>
          </cell>
          <cell r="CK119" t="str">
            <v>小杉　理理子　様</v>
          </cell>
          <cell r="CM119" t="str">
            <v>不要</v>
          </cell>
        </row>
        <row r="120">
          <cell r="A120" t="str">
            <v>13014030</v>
          </cell>
          <cell r="B120" t="str">
            <v>K19B4941</v>
          </cell>
          <cell r="C120" t="str">
            <v>都市政策</v>
          </cell>
          <cell r="D120">
            <v>6</v>
          </cell>
          <cell r="E120" t="str">
            <v>五島　寧</v>
          </cell>
          <cell r="F120" t="str">
            <v>ゴトウ　ヤスシ</v>
          </cell>
          <cell r="G120" t="str">
            <v>1966.3.27</v>
          </cell>
          <cell r="H120" t="str">
            <v>男</v>
          </cell>
          <cell r="I120" t="str">
            <v>日本</v>
          </cell>
          <cell r="J120" t="str">
            <v>2020.4.1</v>
          </cell>
          <cell r="K120" t="str">
            <v>2020.9.30</v>
          </cell>
          <cell r="L120" t="str">
            <v>A</v>
          </cell>
          <cell r="M120" t="str">
            <v>大学教授待遇 7,220円</v>
          </cell>
          <cell r="N120" t="str">
            <v>総務部人件費</v>
          </cell>
          <cell r="O120" t="str">
            <v>11</v>
          </cell>
          <cell r="P120">
            <v>1050401</v>
          </cell>
          <cell r="Q120" t="str">
            <v>人）非常勤教員人件費共通</v>
          </cell>
          <cell r="R120" t="str">
            <v>1B1</v>
          </cell>
          <cell r="S120" t="str">
            <v>222-0002</v>
          </cell>
          <cell r="T120" t="str">
            <v>神奈川県横浜市港北区師岡町３４１－３</v>
          </cell>
          <cell r="V120">
            <v>1960</v>
          </cell>
          <cell r="W120" t="str">
            <v>日本大通－横浜－菊名－橋本－南大沢</v>
          </cell>
          <cell r="Y120">
            <v>43867</v>
          </cell>
          <cell r="Z120">
            <v>2637</v>
          </cell>
          <cell r="AA120">
            <v>43867</v>
          </cell>
          <cell r="AB120" t="str">
            <v>済</v>
          </cell>
          <cell r="AC120">
            <v>43893</v>
          </cell>
          <cell r="AD120" t="str">
            <v>○</v>
          </cell>
          <cell r="AE120">
            <v>3084</v>
          </cell>
          <cell r="AF120">
            <v>43906</v>
          </cell>
          <cell r="AG120" t="str">
            <v>BXM04554@nifty.ne.jp</v>
          </cell>
          <cell r="AI120" t="str">
            <v>K0542</v>
          </cell>
          <cell r="AM120" t="str">
            <v>アジア大都市論</v>
          </cell>
          <cell r="AN120" t="str">
            <v>夏季集中</v>
          </cell>
          <cell r="AO120" t="str">
            <v>－</v>
          </cell>
          <cell r="AP120" t="str">
            <v>別途指定</v>
          </cell>
          <cell r="BY120" t="str">
            <v/>
          </cell>
          <cell r="BZ120" t="str">
            <v/>
          </cell>
          <cell r="CA120" t="str">
            <v/>
          </cell>
          <cell r="CB120">
            <v>3</v>
          </cell>
          <cell r="CC120" t="str">
            <v>新規</v>
          </cell>
          <cell r="CD120" t="str">
            <v>部</v>
          </cell>
          <cell r="CE120" t="str">
            <v>市古</v>
          </cell>
          <cell r="CF120" t="str">
            <v>231-0023</v>
          </cell>
          <cell r="CG120" t="str">
            <v>神奈川県横浜市中区山下町2番地</v>
          </cell>
          <cell r="CH120" t="str">
            <v>横浜市港湾局　整備推進課</v>
          </cell>
          <cell r="CI120" t="str">
            <v>技術職員</v>
          </cell>
          <cell r="CK120" t="str">
            <v>五島　寧</v>
          </cell>
          <cell r="CM120" t="str">
            <v>不要</v>
          </cell>
        </row>
        <row r="121">
          <cell r="A121" t="str">
            <v>13014048</v>
          </cell>
          <cell r="B121" t="str">
            <v>K19B4961</v>
          </cell>
          <cell r="C121" t="str">
            <v>都市政策</v>
          </cell>
          <cell r="D121">
            <v>6</v>
          </cell>
          <cell r="E121" t="str">
            <v>佐藤　研吾</v>
          </cell>
          <cell r="F121" t="str">
            <v>サトウ　ケンゴ</v>
          </cell>
          <cell r="G121" t="str">
            <v>1989.2.12</v>
          </cell>
          <cell r="H121" t="str">
            <v>男</v>
          </cell>
          <cell r="I121" t="str">
            <v>日本</v>
          </cell>
          <cell r="J121" t="str">
            <v>2020.4.1</v>
          </cell>
          <cell r="K121" t="str">
            <v>2020.9.30</v>
          </cell>
          <cell r="L121" t="str">
            <v>C</v>
          </cell>
          <cell r="M121" t="str">
            <v>大学講師待遇 5,920円</v>
          </cell>
          <cell r="N121" t="str">
            <v>総務部人件費</v>
          </cell>
          <cell r="O121" t="str">
            <v>11</v>
          </cell>
          <cell r="P121">
            <v>1050401</v>
          </cell>
          <cell r="Q121" t="str">
            <v>人）非常勤教員人件費共通</v>
          </cell>
          <cell r="R121" t="str">
            <v>1B1</v>
          </cell>
          <cell r="S121" t="str">
            <v>969-1302</v>
          </cell>
          <cell r="T121" t="str">
            <v>福島県安達郡大玉村玉井字五里田１５０</v>
          </cell>
          <cell r="V121" t="e">
            <v>#N/A</v>
          </cell>
          <cell r="W121" t="e">
            <v>#N/A</v>
          </cell>
          <cell r="Y121">
            <v>43867</v>
          </cell>
          <cell r="Z121">
            <v>2637</v>
          </cell>
          <cell r="AA121">
            <v>43867</v>
          </cell>
          <cell r="AB121" t="str">
            <v>済</v>
          </cell>
          <cell r="AC121">
            <v>43893</v>
          </cell>
          <cell r="AD121" t="str">
            <v>○</v>
          </cell>
          <cell r="AE121">
            <v>3084</v>
          </cell>
          <cell r="AF121">
            <v>43906</v>
          </cell>
          <cell r="AG121" t="str">
            <v>sato@korogaro.net</v>
          </cell>
          <cell r="AI121" t="str">
            <v>K0435</v>
          </cell>
          <cell r="AK121">
            <v>11</v>
          </cell>
          <cell r="AL121">
            <v>309</v>
          </cell>
          <cell r="AM121" t="str">
            <v>参加型デザイン実習</v>
          </cell>
          <cell r="AN121" t="str">
            <v>前期Ⅰ</v>
          </cell>
          <cell r="AO121" t="str">
            <v>火曜日</v>
          </cell>
          <cell r="AP121" t="str">
            <v>4･5限</v>
          </cell>
          <cell r="BY121">
            <v>10</v>
          </cell>
          <cell r="BZ121" t="str">
            <v/>
          </cell>
          <cell r="CA121" t="str">
            <v/>
          </cell>
          <cell r="CB121" t="str">
            <v/>
          </cell>
          <cell r="CC121" t="str">
            <v>新規</v>
          </cell>
          <cell r="CD121" t="str">
            <v>部</v>
          </cell>
          <cell r="CE121" t="str">
            <v>饗庭</v>
          </cell>
          <cell r="CF121" t="str">
            <v xml:space="preserve">969-1302 </v>
          </cell>
          <cell r="CG121" t="str">
            <v>福島県安達郡大玉村玉井字五里田150</v>
          </cell>
          <cell r="CH121" t="str">
            <v>In-Field Studio</v>
          </cell>
          <cell r="CK121" t="str">
            <v>佐藤　研吾　様</v>
          </cell>
          <cell r="CM121" t="str">
            <v>不要</v>
          </cell>
        </row>
        <row r="122">
          <cell r="A122" t="str">
            <v>13014056</v>
          </cell>
          <cell r="B122" t="str">
            <v>K19B4962</v>
          </cell>
          <cell r="C122" t="str">
            <v>都市政策</v>
          </cell>
          <cell r="D122">
            <v>6</v>
          </cell>
          <cell r="E122" t="str">
            <v>杉山　龍</v>
          </cell>
          <cell r="F122" t="str">
            <v>スギヤマ　リュウ</v>
          </cell>
          <cell r="G122" t="str">
            <v>1988.5.29</v>
          </cell>
          <cell r="H122" t="str">
            <v>男</v>
          </cell>
          <cell r="I122" t="str">
            <v>日本</v>
          </cell>
          <cell r="J122" t="str">
            <v>2020.4.1</v>
          </cell>
          <cell r="K122" t="str">
            <v>2020.9.30</v>
          </cell>
          <cell r="L122" t="str">
            <v>C</v>
          </cell>
          <cell r="M122" t="str">
            <v>大学講師待遇 5,920円</v>
          </cell>
          <cell r="N122" t="str">
            <v>総務部人件費</v>
          </cell>
          <cell r="O122" t="str">
            <v>11</v>
          </cell>
          <cell r="P122">
            <v>1050401</v>
          </cell>
          <cell r="Q122" t="str">
            <v>人）非常勤教員人件費共通</v>
          </cell>
          <cell r="R122" t="str">
            <v>1B1</v>
          </cell>
          <cell r="S122" t="str">
            <v>230-0078</v>
          </cell>
          <cell r="T122" t="str">
            <v>神奈川県横浜市鶴見区岸谷４－２６－４－１０１</v>
          </cell>
          <cell r="V122" t="e">
            <v>#N/A</v>
          </cell>
          <cell r="W122" t="e">
            <v>#N/A</v>
          </cell>
          <cell r="Y122">
            <v>43867</v>
          </cell>
          <cell r="Z122">
            <v>2637</v>
          </cell>
          <cell r="AA122">
            <v>43867</v>
          </cell>
          <cell r="AB122" t="str">
            <v>済</v>
          </cell>
          <cell r="AC122">
            <v>43893</v>
          </cell>
          <cell r="AD122" t="str">
            <v>○</v>
          </cell>
          <cell r="AE122">
            <v>3084</v>
          </cell>
          <cell r="AF122">
            <v>43906</v>
          </cell>
          <cell r="AG122" t="str">
            <v>sugiyamaryu@gmail.com</v>
          </cell>
          <cell r="AI122" t="str">
            <v>K0548</v>
          </cell>
          <cell r="AK122">
            <v>11</v>
          </cell>
          <cell r="AL122">
            <v>208</v>
          </cell>
          <cell r="AM122" t="str">
            <v>都市不動産開発論</v>
          </cell>
          <cell r="AN122" t="str">
            <v>前期Ⅰ</v>
          </cell>
          <cell r="AO122" t="str">
            <v>金曜日</v>
          </cell>
          <cell r="AP122" t="str">
            <v>1･2限</v>
          </cell>
          <cell r="BY122">
            <v>6</v>
          </cell>
          <cell r="BZ122" t="str">
            <v/>
          </cell>
          <cell r="CA122" t="str">
            <v/>
          </cell>
          <cell r="CB122" t="str">
            <v/>
          </cell>
          <cell r="CC122" t="str">
            <v>新規</v>
          </cell>
          <cell r="CD122" t="str">
            <v>部</v>
          </cell>
          <cell r="CE122" t="str">
            <v>饗庭</v>
          </cell>
          <cell r="CF122" t="str">
            <v>108-0074</v>
          </cell>
          <cell r="CG122" t="str">
            <v>東京都港区高輪三丁目26-33京急第10ビル７階</v>
          </cell>
          <cell r="CH122" t="str">
            <v>京浜急行電鉄株式会社</v>
          </cell>
          <cell r="CI122" t="str">
            <v>担当</v>
          </cell>
          <cell r="CK122" t="str">
            <v>杉山　龍様</v>
          </cell>
          <cell r="CM122" t="str">
            <v>不要</v>
          </cell>
        </row>
        <row r="123">
          <cell r="A123" t="str">
            <v>13014064</v>
          </cell>
          <cell r="B123" t="str">
            <v>K19B4963</v>
          </cell>
          <cell r="C123" t="str">
            <v>都市政策</v>
          </cell>
          <cell r="D123">
            <v>6</v>
          </cell>
          <cell r="E123" t="str">
            <v>鈴木　光</v>
          </cell>
          <cell r="F123" t="str">
            <v>スズキ　ヒカル</v>
          </cell>
          <cell r="G123" t="str">
            <v>1975.9.28</v>
          </cell>
          <cell r="H123" t="str">
            <v>女</v>
          </cell>
          <cell r="I123" t="str">
            <v>日本</v>
          </cell>
          <cell r="J123" t="str">
            <v>2020.4.1</v>
          </cell>
          <cell r="K123" t="str">
            <v>2020.9.30</v>
          </cell>
          <cell r="L123" t="str">
            <v>B</v>
          </cell>
          <cell r="M123" t="str">
            <v>大学准教授待遇  6,520円</v>
          </cell>
          <cell r="N123" t="str">
            <v>総務部人件費</v>
          </cell>
          <cell r="O123" t="str">
            <v>11</v>
          </cell>
          <cell r="P123">
            <v>1050401</v>
          </cell>
          <cell r="Q123" t="str">
            <v>人）非常勤教員人件費共通</v>
          </cell>
          <cell r="R123" t="str">
            <v>1B1</v>
          </cell>
          <cell r="S123" t="str">
            <v>222-0002</v>
          </cell>
          <cell r="T123" t="str">
            <v>神奈川県横浜市港北区師岡町４６８－１２－５１０</v>
          </cell>
          <cell r="V123" t="e">
            <v>#N/A</v>
          </cell>
          <cell r="W123" t="e">
            <v>#N/A</v>
          </cell>
          <cell r="Y123">
            <v>43867</v>
          </cell>
          <cell r="Z123">
            <v>2637</v>
          </cell>
          <cell r="AA123">
            <v>43867</v>
          </cell>
          <cell r="AB123" t="str">
            <v>済</v>
          </cell>
          <cell r="AC123">
            <v>43893</v>
          </cell>
          <cell r="AD123" t="str">
            <v>○</v>
          </cell>
          <cell r="AE123">
            <v>3084</v>
          </cell>
          <cell r="AF123">
            <v>43906</v>
          </cell>
          <cell r="AG123" t="str">
            <v>hikari-s@nifty.com</v>
          </cell>
          <cell r="AI123" t="str">
            <v>K0543</v>
          </cell>
          <cell r="AK123">
            <v>11</v>
          </cell>
          <cell r="AL123">
            <v>105</v>
          </cell>
          <cell r="AM123" t="str">
            <v>都市政策科学の現場</v>
          </cell>
          <cell r="AN123" t="str">
            <v>前期</v>
          </cell>
          <cell r="AO123" t="str">
            <v>水曜日</v>
          </cell>
          <cell r="AP123" t="str">
            <v>4限</v>
          </cell>
          <cell r="AQ123">
            <v>43999</v>
          </cell>
          <cell r="BY123">
            <v>1</v>
          </cell>
          <cell r="BZ123" t="str">
            <v/>
          </cell>
          <cell r="CA123" t="str">
            <v/>
          </cell>
          <cell r="CB123" t="str">
            <v/>
          </cell>
          <cell r="CC123" t="str">
            <v>新規</v>
          </cell>
          <cell r="CD123" t="str">
            <v>部</v>
          </cell>
          <cell r="CE123" t="str">
            <v>市古太郎</v>
          </cell>
          <cell r="CF123" t="str">
            <v>222-0002</v>
          </cell>
          <cell r="CG123" t="str">
            <v>横浜市港北区師岡町468-12-510</v>
          </cell>
          <cell r="CH123" t="str">
            <v>一般社団法人減災ラボ</v>
          </cell>
          <cell r="CI123" t="str">
            <v>代表理事</v>
          </cell>
          <cell r="CK123" t="str">
            <v>鈴木　光様</v>
          </cell>
          <cell r="CM123" t="str">
            <v>不要</v>
          </cell>
        </row>
        <row r="124">
          <cell r="A124" t="str">
            <v>12041785</v>
          </cell>
          <cell r="B124" t="str">
            <v>K19B5046</v>
          </cell>
          <cell r="C124" t="str">
            <v>都市政策</v>
          </cell>
          <cell r="D124">
            <v>6</v>
          </cell>
          <cell r="E124" t="str">
            <v>土田　雅代</v>
          </cell>
          <cell r="F124" t="str">
            <v>ツチダ　マサヨ</v>
          </cell>
          <cell r="G124" t="str">
            <v>1981.06.11</v>
          </cell>
          <cell r="H124" t="str">
            <v>女</v>
          </cell>
          <cell r="I124" t="str">
            <v>日本</v>
          </cell>
          <cell r="J124" t="str">
            <v>2020.4.1</v>
          </cell>
          <cell r="K124" t="str">
            <v>2020.9.30</v>
          </cell>
          <cell r="L124" t="str">
            <v>C</v>
          </cell>
          <cell r="M124" t="str">
            <v>大学講師待遇 5,920円</v>
          </cell>
          <cell r="N124" t="str">
            <v>総務部人件費</v>
          </cell>
          <cell r="O124" t="str">
            <v>11</v>
          </cell>
          <cell r="P124">
            <v>1050401</v>
          </cell>
          <cell r="Q124" t="str">
            <v>人）非常勤教員人件費共通</v>
          </cell>
          <cell r="R124" t="str">
            <v>1B1</v>
          </cell>
          <cell r="S124" t="str">
            <v>166-0003</v>
          </cell>
          <cell r="T124" t="str">
            <v>東京都杉並区高円寺南５－３６－１４</v>
          </cell>
          <cell r="U124" t="str">
            <v/>
          </cell>
          <cell r="V124">
            <v>1298</v>
          </cell>
          <cell r="W124" t="str">
            <v>永田町－市ヶ谷－笹塚－南大沢</v>
          </cell>
          <cell r="Y124">
            <v>43867</v>
          </cell>
          <cell r="Z124">
            <v>2637</v>
          </cell>
          <cell r="AA124">
            <v>43867</v>
          </cell>
          <cell r="AB124" t="str">
            <v>済</v>
          </cell>
          <cell r="AC124">
            <v>43893</v>
          </cell>
          <cell r="AD124" t="str">
            <v>○</v>
          </cell>
          <cell r="AE124">
            <v>3084</v>
          </cell>
          <cell r="AF124">
            <v>43906</v>
          </cell>
          <cell r="AG124" t="str">
            <v>masayo_tsuchida@esrij.com</v>
          </cell>
          <cell r="AI124" t="str">
            <v>K342</v>
          </cell>
          <cell r="AJ124" t="str">
            <v>K0342</v>
          </cell>
          <cell r="AM124" t="str">
            <v>ＧＩＳ演習</v>
          </cell>
          <cell r="AN124" t="str">
            <v>夏季集中</v>
          </cell>
          <cell r="AO124" t="str">
            <v>－</v>
          </cell>
          <cell r="AP124" t="str">
            <v>10時間</v>
          </cell>
          <cell r="AQ124" t="str">
            <v>9月集中講義期間</v>
          </cell>
          <cell r="BY124" t="str">
            <v/>
          </cell>
          <cell r="BZ124" t="str">
            <v/>
          </cell>
          <cell r="CA124" t="str">
            <v/>
          </cell>
          <cell r="CB124">
            <v>10</v>
          </cell>
          <cell r="CC124" t="str">
            <v>継続</v>
          </cell>
          <cell r="CD124" t="str">
            <v>部</v>
          </cell>
          <cell r="CE124" t="str">
            <v>伊藤史子</v>
          </cell>
          <cell r="CF124" t="str">
            <v>102-0093</v>
          </cell>
          <cell r="CG124" t="str">
            <v>東京都千代田区平河町2－7－1　塩崎ビル</v>
          </cell>
          <cell r="CH124" t="str">
            <v>ＥＳＲＩジャパン株式会社</v>
          </cell>
          <cell r="CI124" t="str">
            <v>課長</v>
          </cell>
          <cell r="CK124" t="str">
            <v>総務部　蓑田　裕久様</v>
          </cell>
          <cell r="CM124" t="str">
            <v>代表取締役社長　正木　千陽</v>
          </cell>
        </row>
        <row r="125">
          <cell r="A125" t="str">
            <v>13014072</v>
          </cell>
          <cell r="B125" t="str">
            <v>K19B5031</v>
          </cell>
          <cell r="C125" t="str">
            <v>都市政策</v>
          </cell>
          <cell r="D125">
            <v>6</v>
          </cell>
          <cell r="E125" t="str">
            <v>土屋　依子</v>
          </cell>
          <cell r="F125" t="str">
            <v>ツチヤ　ヨリコ</v>
          </cell>
          <cell r="G125" t="str">
            <v>1970.6.16</v>
          </cell>
          <cell r="H125" t="str">
            <v>女</v>
          </cell>
          <cell r="I125" t="str">
            <v>日本</v>
          </cell>
          <cell r="J125" t="str">
            <v>2020.4.1</v>
          </cell>
          <cell r="K125" t="str">
            <v>2020.9.30</v>
          </cell>
          <cell r="L125" t="str">
            <v>B</v>
          </cell>
          <cell r="M125" t="str">
            <v>大学准教授待遇  6,520円</v>
          </cell>
          <cell r="N125" t="str">
            <v>総務部人件費</v>
          </cell>
          <cell r="O125" t="str">
            <v>11</v>
          </cell>
          <cell r="P125">
            <v>1050401</v>
          </cell>
          <cell r="Q125" t="str">
            <v>人）非常勤教員人件費共通</v>
          </cell>
          <cell r="R125" t="str">
            <v>1B1</v>
          </cell>
          <cell r="S125" t="str">
            <v>178-0061</v>
          </cell>
          <cell r="T125" t="str">
            <v>東京都練馬区大泉学園町２－２－１０</v>
          </cell>
          <cell r="V125">
            <v>2392</v>
          </cell>
          <cell r="W125" t="str">
            <v>柏の葉キャンパスー秋葉原ー新宿ー南大沢</v>
          </cell>
          <cell r="Y125">
            <v>43867</v>
          </cell>
          <cell r="Z125">
            <v>2637</v>
          </cell>
          <cell r="AA125">
            <v>43867</v>
          </cell>
          <cell r="AB125" t="str">
            <v>済</v>
          </cell>
          <cell r="AC125">
            <v>43893</v>
          </cell>
          <cell r="AD125" t="str">
            <v>○</v>
          </cell>
          <cell r="AE125">
            <v>3084</v>
          </cell>
          <cell r="AF125">
            <v>43906</v>
          </cell>
          <cell r="AG125" t="str">
            <v>yst001@msn.com</v>
          </cell>
          <cell r="AI125" t="str">
            <v>K0543</v>
          </cell>
          <cell r="AK125">
            <v>11</v>
          </cell>
          <cell r="AL125">
            <v>105</v>
          </cell>
          <cell r="AM125" t="str">
            <v>都市政策科学の現場</v>
          </cell>
          <cell r="AN125" t="str">
            <v>前期</v>
          </cell>
          <cell r="AO125" t="str">
            <v>水曜日</v>
          </cell>
          <cell r="AP125" t="str">
            <v>4限</v>
          </cell>
          <cell r="AQ125">
            <v>43943</v>
          </cell>
          <cell r="BY125">
            <v>1</v>
          </cell>
          <cell r="BZ125" t="str">
            <v/>
          </cell>
          <cell r="CA125" t="str">
            <v/>
          </cell>
          <cell r="CB125" t="str">
            <v/>
          </cell>
          <cell r="CC125" t="str">
            <v>新規</v>
          </cell>
          <cell r="CD125" t="str">
            <v>部</v>
          </cell>
          <cell r="CE125" t="str">
            <v>朝日</v>
          </cell>
          <cell r="CF125" t="str">
            <v>277-0882</v>
          </cell>
          <cell r="CG125" t="str">
            <v>千葉県柏市柏の葉5-1-5環境棟472号室</v>
          </cell>
          <cell r="CH125" t="str">
            <v>東京大学大学院新領域創成科学研究科</v>
          </cell>
          <cell r="CI125" t="str">
            <v>特任研究員</v>
          </cell>
          <cell r="CK125" t="str">
            <v>新領域創成科学研究科総務係　伊藤様</v>
          </cell>
          <cell r="CM125" t="str">
            <v>東京大学大学院新領域創成科学研究科長</v>
          </cell>
        </row>
        <row r="126">
          <cell r="A126" t="str">
            <v>90066065</v>
          </cell>
          <cell r="B126" t="str">
            <v>前期K19B5016</v>
          </cell>
          <cell r="C126" t="str">
            <v>都市政策</v>
          </cell>
          <cell r="D126">
            <v>6</v>
          </cell>
          <cell r="E126" t="str">
            <v>西尾　尚子</v>
          </cell>
          <cell r="F126" t="str">
            <v>ニシオ　ショウコ</v>
          </cell>
          <cell r="G126" t="str">
            <v>1985.03.31</v>
          </cell>
          <cell r="H126" t="str">
            <v>女</v>
          </cell>
          <cell r="I126" t="str">
            <v>日本</v>
          </cell>
          <cell r="J126" t="str">
            <v>2020.4.1</v>
          </cell>
          <cell r="K126" t="str">
            <v>2020.9.30</v>
          </cell>
          <cell r="L126" t="str">
            <v>C</v>
          </cell>
          <cell r="M126" t="str">
            <v>大学講師待遇 5,920円</v>
          </cell>
          <cell r="N126" t="str">
            <v>総務部人件費</v>
          </cell>
          <cell r="O126" t="str">
            <v>11</v>
          </cell>
          <cell r="P126">
            <v>1050401</v>
          </cell>
          <cell r="Q126" t="str">
            <v>人）非常勤教員人件費共通</v>
          </cell>
          <cell r="R126" t="str">
            <v>1B1</v>
          </cell>
          <cell r="S126" t="str">
            <v>★192-0372</v>
          </cell>
          <cell r="T126" t="str">
            <v>東京都八王子市下柚木３－１０５７－４</v>
          </cell>
          <cell r="U126" t="str">
            <v>美玉荘２０１号室</v>
          </cell>
          <cell r="V126">
            <v>0</v>
          </cell>
          <cell r="W126" t="str">
            <v>徒歩</v>
          </cell>
          <cell r="X126" t="str">
            <v>徒歩</v>
          </cell>
          <cell r="Y126">
            <v>43867</v>
          </cell>
          <cell r="Z126">
            <v>2637</v>
          </cell>
          <cell r="AA126">
            <v>43867</v>
          </cell>
          <cell r="AB126" t="str">
            <v>済</v>
          </cell>
          <cell r="AC126">
            <v>43893</v>
          </cell>
          <cell r="AD126" t="str">
            <v>○</v>
          </cell>
          <cell r="AE126">
            <v>3084</v>
          </cell>
          <cell r="AF126">
            <v>43906</v>
          </cell>
          <cell r="AG126" t="str">
            <v>snishio@tmu.ac.jp,dpftw900@gmail.com</v>
          </cell>
          <cell r="AI126" t="str">
            <v>K342</v>
          </cell>
          <cell r="AJ126" t="str">
            <v>K0342</v>
          </cell>
          <cell r="AM126" t="str">
            <v>ＧＩＳ演習</v>
          </cell>
          <cell r="AN126" t="str">
            <v>夏季集中</v>
          </cell>
          <cell r="AO126" t="str">
            <v>－</v>
          </cell>
          <cell r="AP126" t="str">
            <v>11時間</v>
          </cell>
          <cell r="AQ126" t="str">
            <v>9月集中講義期間</v>
          </cell>
          <cell r="BY126" t="str">
            <v/>
          </cell>
          <cell r="BZ126" t="str">
            <v/>
          </cell>
          <cell r="CA126" t="str">
            <v/>
          </cell>
          <cell r="CB126">
            <v>11</v>
          </cell>
          <cell r="CC126" t="str">
            <v>継続</v>
          </cell>
          <cell r="CD126" t="str">
            <v>部</v>
          </cell>
          <cell r="CE126" t="str">
            <v>伊藤史子</v>
          </cell>
          <cell r="CH126" t="str">
            <v>首都大学東京</v>
          </cell>
          <cell r="CI126" t="str">
            <v>客員研究員</v>
          </cell>
          <cell r="CK126" t="str">
            <v>西尾　尚子様</v>
          </cell>
          <cell r="CM126" t="str">
            <v>不要</v>
          </cell>
        </row>
        <row r="127">
          <cell r="A127" t="str">
            <v>90066065</v>
          </cell>
          <cell r="B127" t="str">
            <v>後期K19B5908</v>
          </cell>
          <cell r="C127" t="str">
            <v>都市政策</v>
          </cell>
          <cell r="D127">
            <v>6</v>
          </cell>
          <cell r="E127" t="str">
            <v>西尾　尚子</v>
          </cell>
          <cell r="F127" t="str">
            <v>ニシオ　ショウコ</v>
          </cell>
          <cell r="G127" t="str">
            <v>1985.03.31</v>
          </cell>
          <cell r="H127" t="str">
            <v>女</v>
          </cell>
          <cell r="I127" t="str">
            <v>日本</v>
          </cell>
          <cell r="J127" t="str">
            <v>2020.10.1</v>
          </cell>
          <cell r="K127" t="str">
            <v>2021.3.31</v>
          </cell>
          <cell r="L127" t="str">
            <v>C</v>
          </cell>
          <cell r="M127" t="str">
            <v>大学講師待遇 5,920円</v>
          </cell>
          <cell r="N127" t="str">
            <v>総務部人件費</v>
          </cell>
          <cell r="O127" t="str">
            <v>11</v>
          </cell>
          <cell r="P127">
            <v>1050401</v>
          </cell>
          <cell r="Q127" t="str">
            <v>人）非常勤教員人件費共通</v>
          </cell>
          <cell r="R127" t="str">
            <v>1B1</v>
          </cell>
          <cell r="S127" t="str">
            <v>★192-0372</v>
          </cell>
          <cell r="T127" t="str">
            <v>東京都八王子市下柚木３－１０５７－４</v>
          </cell>
          <cell r="U127" t="str">
            <v>美玉荘２０１号室</v>
          </cell>
          <cell r="V127">
            <v>0</v>
          </cell>
          <cell r="W127" t="str">
            <v>徒歩</v>
          </cell>
          <cell r="X127" t="str">
            <v>徒歩</v>
          </cell>
          <cell r="Y127">
            <v>44049</v>
          </cell>
          <cell r="Z127">
            <v>633</v>
          </cell>
          <cell r="AA127">
            <v>44049</v>
          </cell>
          <cell r="AB127" t="str">
            <v>済</v>
          </cell>
          <cell r="AC127">
            <v>44063</v>
          </cell>
          <cell r="AD127" t="str">
            <v>○</v>
          </cell>
          <cell r="AE127">
            <v>805</v>
          </cell>
          <cell r="AF127">
            <v>44089</v>
          </cell>
          <cell r="AG127" t="str">
            <v>snishio@tmu.ac.jp,dpftw900@gmail.com</v>
          </cell>
          <cell r="AM127" t="str">
            <v>都市統計解析法・実習都市統計解析</v>
          </cell>
          <cell r="AN127" t="str">
            <v>後期</v>
          </cell>
          <cell r="AO127" t="str">
            <v>月曜日</v>
          </cell>
          <cell r="AP127" t="str">
            <v>4･5限</v>
          </cell>
          <cell r="BL127" t="str">
            <v/>
          </cell>
          <cell r="BN127" t="str">
            <v/>
          </cell>
          <cell r="BY127" t="str">
            <v/>
          </cell>
          <cell r="BZ127">
            <v>30</v>
          </cell>
          <cell r="CA127" t="str">
            <v/>
          </cell>
          <cell r="CB127" t="str">
            <v/>
          </cell>
          <cell r="CC127" t="str">
            <v>継続</v>
          </cell>
          <cell r="CD127" t="str">
            <v>部</v>
          </cell>
          <cell r="CE127" t="str">
            <v>伊藤史子</v>
          </cell>
          <cell r="CH127" t="str">
            <v>首都大学東京</v>
          </cell>
          <cell r="CI127" t="str">
            <v>客員研究員</v>
          </cell>
          <cell r="CK127" t="str">
            <v>西尾　尚子様</v>
          </cell>
          <cell r="CM127" t="str">
            <v>不要</v>
          </cell>
        </row>
        <row r="128">
          <cell r="A128">
            <v>12034321</v>
          </cell>
          <cell r="B128" t="str">
            <v>K19B5017</v>
          </cell>
          <cell r="C128" t="str">
            <v>都市政策</v>
          </cell>
          <cell r="D128">
            <v>6</v>
          </cell>
          <cell r="E128" t="str">
            <v>魯　ゼウォン</v>
          </cell>
          <cell r="F128" t="str">
            <v>ノ　ゼウォン</v>
          </cell>
          <cell r="G128" t="str">
            <v>1963.6.24</v>
          </cell>
          <cell r="H128" t="str">
            <v>女</v>
          </cell>
          <cell r="I128" t="str">
            <v>韓国</v>
          </cell>
          <cell r="J128" t="str">
            <v>2020.4.1</v>
          </cell>
          <cell r="K128" t="str">
            <v>2020.9.30</v>
          </cell>
          <cell r="L128" t="str">
            <v>A</v>
          </cell>
          <cell r="M128" t="str">
            <v>大学教授待遇 7,220円</v>
          </cell>
          <cell r="N128" t="str">
            <v>総務部人件費</v>
          </cell>
          <cell r="O128" t="str">
            <v>11</v>
          </cell>
          <cell r="P128">
            <v>1050401</v>
          </cell>
          <cell r="Q128" t="str">
            <v>人）非常勤教員人件費共通</v>
          </cell>
          <cell r="R128" t="str">
            <v>1B1</v>
          </cell>
          <cell r="S128" t="str">
            <v>632-0033</v>
          </cell>
          <cell r="T128" t="str">
            <v>奈良県天理市勾田町１８０－９－２０６</v>
          </cell>
          <cell r="V128" t="e">
            <v>#N/A</v>
          </cell>
          <cell r="W128" t="e">
            <v>#N/A</v>
          </cell>
          <cell r="Y128">
            <v>43867</v>
          </cell>
          <cell r="Z128">
            <v>2637</v>
          </cell>
          <cell r="AA128">
            <v>43867</v>
          </cell>
          <cell r="AB128" t="str">
            <v>済</v>
          </cell>
          <cell r="AC128">
            <v>43893</v>
          </cell>
          <cell r="AD128" t="str">
            <v>○</v>
          </cell>
          <cell r="AE128">
            <v>3084</v>
          </cell>
          <cell r="AF128">
            <v>43906</v>
          </cell>
          <cell r="AG128" t="str">
            <v>nohbj83@gmail.com</v>
          </cell>
          <cell r="AI128" t="str">
            <v>K0542</v>
          </cell>
          <cell r="AM128" t="str">
            <v>アジア大都市論</v>
          </cell>
          <cell r="AN128" t="str">
            <v>夏季集中</v>
          </cell>
          <cell r="AO128" t="str">
            <v>－</v>
          </cell>
          <cell r="AP128" t="str">
            <v>別途指定</v>
          </cell>
          <cell r="AQ128">
            <v>44057</v>
          </cell>
          <cell r="BY128" t="str">
            <v/>
          </cell>
          <cell r="BZ128" t="str">
            <v/>
          </cell>
          <cell r="CA128" t="str">
            <v/>
          </cell>
          <cell r="CB128">
            <v>3</v>
          </cell>
          <cell r="CC128" t="str">
            <v>新規</v>
          </cell>
          <cell r="CD128" t="str">
            <v>部</v>
          </cell>
          <cell r="CE128" t="str">
            <v>和田</v>
          </cell>
          <cell r="CF128" t="str">
            <v>632－8501</v>
          </cell>
          <cell r="CG128" t="str">
            <v>奈良県天理市杣之内町1050</v>
          </cell>
          <cell r="CH128" t="str">
            <v>天理大学国際学部</v>
          </cell>
          <cell r="CI128" t="str">
            <v>教授</v>
          </cell>
          <cell r="CJ128" t="str">
            <v>天理大学教育支援部</v>
          </cell>
          <cell r="CK128" t="str">
            <v>人事（兼業）事務御担当者　様</v>
          </cell>
          <cell r="CM128" t="str">
            <v>学長　永尾　教昭</v>
          </cell>
        </row>
        <row r="129">
          <cell r="A129" t="str">
            <v>13014986</v>
          </cell>
          <cell r="B129" t="str">
            <v>K19B5054</v>
          </cell>
          <cell r="C129" t="str">
            <v>都市政策</v>
          </cell>
          <cell r="D129">
            <v>6</v>
          </cell>
          <cell r="E129" t="str">
            <v>野々垣　賢人</v>
          </cell>
          <cell r="F129" t="str">
            <v>ノノガキ　ケント</v>
          </cell>
          <cell r="G129" t="str">
            <v>1988.10.22</v>
          </cell>
          <cell r="H129" t="str">
            <v>男</v>
          </cell>
          <cell r="I129" t="str">
            <v>日本</v>
          </cell>
          <cell r="J129" t="str">
            <v>2020.4.1</v>
          </cell>
          <cell r="K129" t="str">
            <v>2020.9.30</v>
          </cell>
          <cell r="L129" t="str">
            <v>C</v>
          </cell>
          <cell r="M129" t="str">
            <v>大学講師待遇 5,920円</v>
          </cell>
          <cell r="N129" t="str">
            <v>総務部人件費</v>
          </cell>
          <cell r="O129" t="str">
            <v>11</v>
          </cell>
          <cell r="P129">
            <v>1050401</v>
          </cell>
          <cell r="Q129" t="str">
            <v>人）非常勤教員人件費共通</v>
          </cell>
          <cell r="R129" t="str">
            <v>1B1</v>
          </cell>
          <cell r="S129" t="str">
            <v>130-0025</v>
          </cell>
          <cell r="T129" t="str">
            <v>東京都墨田区江東橋５－１２－４－２０３</v>
          </cell>
          <cell r="V129" t="e">
            <v>#N/A</v>
          </cell>
          <cell r="W129" t="e">
            <v>#N/A</v>
          </cell>
          <cell r="X129" t="e">
            <v>#N/A</v>
          </cell>
          <cell r="Y129">
            <v>43896</v>
          </cell>
          <cell r="Z129">
            <v>2950</v>
          </cell>
          <cell r="AA129">
            <v>43896</v>
          </cell>
          <cell r="AB129" t="str">
            <v>済</v>
          </cell>
          <cell r="AC129">
            <v>43899</v>
          </cell>
          <cell r="AD129" t="str">
            <v>○</v>
          </cell>
          <cell r="AE129">
            <v>3084</v>
          </cell>
          <cell r="AF129">
            <v>43906</v>
          </cell>
          <cell r="AG129" t="str">
            <v>root2.tate8ma@gmail.com</v>
          </cell>
          <cell r="AM129" t="str">
            <v>都市不動産開発論</v>
          </cell>
          <cell r="AN129" t="str">
            <v>前期</v>
          </cell>
          <cell r="AO129" t="str">
            <v>金曜日</v>
          </cell>
          <cell r="AP129" t="str">
            <v>1･2限</v>
          </cell>
          <cell r="BY129">
            <v>8</v>
          </cell>
          <cell r="BZ129" t="str">
            <v/>
          </cell>
          <cell r="CA129" t="str">
            <v/>
          </cell>
          <cell r="CB129" t="str">
            <v/>
          </cell>
          <cell r="CC129" t="str">
            <v>新規</v>
          </cell>
          <cell r="CD129" t="str">
            <v>部</v>
          </cell>
          <cell r="CE129" t="str">
            <v>饗庭</v>
          </cell>
          <cell r="CF129" t="str">
            <v>130-0022</v>
          </cell>
          <cell r="CG129" t="str">
            <v>東京都墨田区江東橋5-12-4-203</v>
          </cell>
          <cell r="CH129" t="str">
            <v>創造系不動産株式会社</v>
          </cell>
          <cell r="CI129" t="str">
            <v>マネージャー</v>
          </cell>
          <cell r="CK129" t="str">
            <v>野々垣　賢人様</v>
          </cell>
          <cell r="CM129" t="str">
            <v>高橋　寿太郎</v>
          </cell>
        </row>
        <row r="130">
          <cell r="A130" t="str">
            <v>13014081</v>
          </cell>
          <cell r="B130" t="str">
            <v>K19B4964</v>
          </cell>
          <cell r="C130" t="str">
            <v>都市政策</v>
          </cell>
          <cell r="D130">
            <v>6</v>
          </cell>
          <cell r="E130" t="str">
            <v>藤谷　幹</v>
          </cell>
          <cell r="F130" t="str">
            <v>フジタニ　モトキ</v>
          </cell>
          <cell r="G130" t="str">
            <v>1990.5.16</v>
          </cell>
          <cell r="H130" t="str">
            <v>男</v>
          </cell>
          <cell r="I130" t="str">
            <v>日本</v>
          </cell>
          <cell r="J130" t="str">
            <v>2020.4.1</v>
          </cell>
          <cell r="K130" t="str">
            <v>2020.9.30</v>
          </cell>
          <cell r="L130" t="str">
            <v>C</v>
          </cell>
          <cell r="M130" t="str">
            <v>大学講師待遇 5,920円</v>
          </cell>
          <cell r="N130" t="str">
            <v>総務部人件費</v>
          </cell>
          <cell r="O130" t="str">
            <v>11</v>
          </cell>
          <cell r="P130">
            <v>1050401</v>
          </cell>
          <cell r="Q130" t="str">
            <v>人）非常勤教員人件費共通</v>
          </cell>
          <cell r="R130" t="str">
            <v>1B1</v>
          </cell>
          <cell r="S130" t="str">
            <v>131-0033</v>
          </cell>
          <cell r="T130" t="str">
            <v>東京都墨田区向島１－８－１－１１０２</v>
          </cell>
          <cell r="V130">
            <v>1236</v>
          </cell>
          <cell r="W130" t="str">
            <v>本所吾妻橋－東日本橋－馬喰横山－南大沢</v>
          </cell>
          <cell r="Y130">
            <v>43867</v>
          </cell>
          <cell r="Z130">
            <v>2637</v>
          </cell>
          <cell r="AA130">
            <v>43867</v>
          </cell>
          <cell r="AB130" t="str">
            <v>済</v>
          </cell>
          <cell r="AC130">
            <v>43893</v>
          </cell>
          <cell r="AD130" t="str">
            <v>○</v>
          </cell>
          <cell r="AE130">
            <v>3084</v>
          </cell>
          <cell r="AF130">
            <v>43906</v>
          </cell>
          <cell r="AG130" t="str">
            <v>Fujitani.motoki@gmail.com</v>
          </cell>
          <cell r="AI130" t="str">
            <v>K0548</v>
          </cell>
          <cell r="AK130">
            <v>11</v>
          </cell>
          <cell r="AL130">
            <v>208</v>
          </cell>
          <cell r="AM130" t="str">
            <v>都市不動産開発論</v>
          </cell>
          <cell r="AN130" t="str">
            <v>前期Ⅰ</v>
          </cell>
          <cell r="AO130" t="str">
            <v>金曜日</v>
          </cell>
          <cell r="AP130" t="str">
            <v>1･2限</v>
          </cell>
          <cell r="BY130">
            <v>10</v>
          </cell>
          <cell r="BZ130" t="str">
            <v/>
          </cell>
          <cell r="CA130" t="str">
            <v/>
          </cell>
          <cell r="CB130" t="str">
            <v/>
          </cell>
          <cell r="CC130" t="str">
            <v>新規</v>
          </cell>
          <cell r="CD130" t="str">
            <v>部</v>
          </cell>
          <cell r="CE130" t="str">
            <v>饗庭</v>
          </cell>
          <cell r="CF130" t="str">
            <v>130-0025</v>
          </cell>
          <cell r="CG130" t="str">
            <v>東京都墨田区千歳2-6-9-201</v>
          </cell>
          <cell r="CH130" t="str">
            <v>創造系不動産株式会社</v>
          </cell>
          <cell r="CI130" t="str">
            <v>チームリーダー</v>
          </cell>
          <cell r="CM130" t="str">
            <v>代表　高橋　寿太郎</v>
          </cell>
        </row>
        <row r="131">
          <cell r="A131" t="str">
            <v>13014099</v>
          </cell>
          <cell r="B131" t="str">
            <v>K19B4965</v>
          </cell>
          <cell r="C131" t="str">
            <v>都市政策</v>
          </cell>
          <cell r="D131">
            <v>6</v>
          </cell>
          <cell r="E131" t="str">
            <v>ベル　裕紀</v>
          </cell>
          <cell r="F131" t="str">
            <v>ベル　ヒロキ</v>
          </cell>
          <cell r="G131" t="str">
            <v>1983.2.18</v>
          </cell>
          <cell r="H131" t="str">
            <v>男</v>
          </cell>
          <cell r="I131" t="str">
            <v>日本</v>
          </cell>
          <cell r="J131" t="str">
            <v>2020.10.1</v>
          </cell>
          <cell r="K131" t="str">
            <v>2021.3.31</v>
          </cell>
          <cell r="L131" t="str">
            <v>C</v>
          </cell>
          <cell r="M131" t="str">
            <v>大学講師待遇 5,920円</v>
          </cell>
          <cell r="N131" t="str">
            <v>総務部人件費</v>
          </cell>
          <cell r="O131" t="str">
            <v>11</v>
          </cell>
          <cell r="P131">
            <v>1050401</v>
          </cell>
          <cell r="Q131" t="str">
            <v>人）非常勤教員人件費共通</v>
          </cell>
          <cell r="R131" t="str">
            <v>1B1</v>
          </cell>
          <cell r="S131" t="str">
            <v>187-0011</v>
          </cell>
          <cell r="T131" t="str">
            <v>東京都小平市鈴木町１－４４７－３６</v>
          </cell>
          <cell r="V131">
            <v>1574</v>
          </cell>
          <cell r="W131" t="str">
            <v>日立国際電気前－武蔵小金井ー八王子ー橋本ー南大沢</v>
          </cell>
          <cell r="Y131">
            <v>43867</v>
          </cell>
          <cell r="Z131">
            <v>2637</v>
          </cell>
          <cell r="AA131">
            <v>43867</v>
          </cell>
          <cell r="AB131" t="str">
            <v>済</v>
          </cell>
          <cell r="AC131">
            <v>43893</v>
          </cell>
          <cell r="AD131" t="str">
            <v>○</v>
          </cell>
          <cell r="AE131">
            <v>3084</v>
          </cell>
          <cell r="AF131">
            <v>43906</v>
          </cell>
          <cell r="AG131" t="str">
            <v>philipe.shigabell@gmail.com</v>
          </cell>
          <cell r="AI131" t="str">
            <v>K0540</v>
          </cell>
          <cell r="AK131">
            <v>11</v>
          </cell>
          <cell r="AL131">
            <v>309</v>
          </cell>
          <cell r="AM131" t="str">
            <v>地域企業研究実習</v>
          </cell>
          <cell r="AN131" t="str">
            <v>後期</v>
          </cell>
          <cell r="AO131" t="str">
            <v>火曜日</v>
          </cell>
          <cell r="AP131" t="str">
            <v>4･5限</v>
          </cell>
          <cell r="BY131" t="str">
            <v/>
          </cell>
          <cell r="BZ131">
            <v>30</v>
          </cell>
          <cell r="CA131" t="str">
            <v/>
          </cell>
          <cell r="CB131" t="str">
            <v/>
          </cell>
          <cell r="CC131" t="str">
            <v>新規</v>
          </cell>
          <cell r="CD131" t="str">
            <v>部</v>
          </cell>
          <cell r="CE131" t="str">
            <v>饗庭</v>
          </cell>
          <cell r="CF131" t="str">
            <v>102-8160</v>
          </cell>
          <cell r="CG131" t="str">
            <v>東京都千代田区富士見2-17-1</v>
          </cell>
          <cell r="CH131" t="str">
            <v>法政大学（ILAC）</v>
          </cell>
          <cell r="CI131" t="str">
            <v>非常勤講師</v>
          </cell>
          <cell r="CK131" t="str">
            <v>ベル　裕紀　様</v>
          </cell>
          <cell r="CM131" t="str">
            <v>不要</v>
          </cell>
        </row>
        <row r="132">
          <cell r="A132" t="str">
            <v>13014102</v>
          </cell>
          <cell r="B132" t="str">
            <v>K19B4966</v>
          </cell>
          <cell r="C132" t="str">
            <v>都市政策</v>
          </cell>
          <cell r="D132">
            <v>6</v>
          </cell>
          <cell r="E132" t="str">
            <v>水除　弘</v>
          </cell>
          <cell r="F132" t="str">
            <v>ミズヨケ　ヒロシ</v>
          </cell>
          <cell r="G132" t="str">
            <v>1970.12.7</v>
          </cell>
          <cell r="H132" t="str">
            <v>男</v>
          </cell>
          <cell r="I132" t="str">
            <v>日本</v>
          </cell>
          <cell r="J132" t="str">
            <v>2020.4.1</v>
          </cell>
          <cell r="K132" t="str">
            <v>2020.9.30</v>
          </cell>
          <cell r="L132" t="str">
            <v>A</v>
          </cell>
          <cell r="M132" t="str">
            <v>大学教授待遇 7,220円</v>
          </cell>
          <cell r="N132" t="str">
            <v>総務部人件費</v>
          </cell>
          <cell r="O132" t="str">
            <v>11</v>
          </cell>
          <cell r="P132">
            <v>1050401</v>
          </cell>
          <cell r="Q132" t="str">
            <v>人）非常勤教員人件費共通</v>
          </cell>
          <cell r="R132" t="str">
            <v>1B1</v>
          </cell>
          <cell r="S132" t="str">
            <v>190-0001</v>
          </cell>
          <cell r="T132" t="str">
            <v>東京都立川市若葉町３－３６－２９</v>
          </cell>
          <cell r="V132" t="e">
            <v>#N/A</v>
          </cell>
          <cell r="W132" t="e">
            <v>#N/A</v>
          </cell>
          <cell r="Y132">
            <v>43867</v>
          </cell>
          <cell r="Z132">
            <v>2637</v>
          </cell>
          <cell r="AA132">
            <v>43867</v>
          </cell>
          <cell r="AB132" t="str">
            <v>済</v>
          </cell>
          <cell r="AC132">
            <v>43893</v>
          </cell>
          <cell r="AD132" t="str">
            <v>○</v>
          </cell>
          <cell r="AE132">
            <v>3084</v>
          </cell>
          <cell r="AF132">
            <v>43906</v>
          </cell>
          <cell r="AG132" t="str">
            <v>h_mizuyoke@mizuyokedesign.com</v>
          </cell>
          <cell r="AI132" t="str">
            <v>K0543</v>
          </cell>
          <cell r="AK132">
            <v>11</v>
          </cell>
          <cell r="AL132">
            <v>105</v>
          </cell>
          <cell r="AM132" t="str">
            <v>都市政策科学の現場</v>
          </cell>
          <cell r="AN132" t="str">
            <v>前期</v>
          </cell>
          <cell r="AO132" t="str">
            <v>水曜日</v>
          </cell>
          <cell r="AP132" t="str">
            <v>4限</v>
          </cell>
          <cell r="AQ132">
            <v>43985</v>
          </cell>
          <cell r="BY132">
            <v>1</v>
          </cell>
          <cell r="BZ132" t="str">
            <v/>
          </cell>
          <cell r="CA132" t="str">
            <v/>
          </cell>
          <cell r="CB132" t="str">
            <v/>
          </cell>
          <cell r="CC132" t="str">
            <v>新規</v>
          </cell>
          <cell r="CD132" t="str">
            <v>部</v>
          </cell>
          <cell r="CE132" t="str">
            <v>白石賢</v>
          </cell>
          <cell r="CF132" t="str">
            <v>190-0001</v>
          </cell>
          <cell r="CG132" t="str">
            <v>東京都立川市若葉町3-36-29</v>
          </cell>
          <cell r="CH132" t="str">
            <v>株式会社ミズヨケデザインリサーチ</v>
          </cell>
          <cell r="CI132" t="str">
            <v>代表取締役</v>
          </cell>
          <cell r="CK132" t="str">
            <v>水除　弘様</v>
          </cell>
          <cell r="CM132" t="str">
            <v>不要</v>
          </cell>
        </row>
        <row r="133">
          <cell r="A133" t="str">
            <v>13014111</v>
          </cell>
          <cell r="B133" t="str">
            <v>K19B4967</v>
          </cell>
          <cell r="C133" t="str">
            <v>都市政策</v>
          </cell>
          <cell r="D133">
            <v>6</v>
          </cell>
          <cell r="E133" t="str">
            <v>南川　秀樹</v>
          </cell>
          <cell r="F133" t="str">
            <v>ミナミカワ　ヒデキ</v>
          </cell>
          <cell r="G133" t="str">
            <v>1949.12.27</v>
          </cell>
          <cell r="H133" t="str">
            <v>男</v>
          </cell>
          <cell r="I133" t="str">
            <v>日本</v>
          </cell>
          <cell r="J133" t="str">
            <v>2020.4.1</v>
          </cell>
          <cell r="K133" t="str">
            <v>2020.9.30</v>
          </cell>
          <cell r="L133" t="str">
            <v>A</v>
          </cell>
          <cell r="M133" t="str">
            <v>大学教授待遇 7,220円</v>
          </cell>
          <cell r="N133" t="str">
            <v>総務部人件費</v>
          </cell>
          <cell r="O133" t="str">
            <v>11</v>
          </cell>
          <cell r="P133">
            <v>1050401</v>
          </cell>
          <cell r="Q133" t="str">
            <v>人）非常勤教員人件費共通</v>
          </cell>
          <cell r="R133" t="str">
            <v>1B1</v>
          </cell>
          <cell r="S133" t="str">
            <v>176-0002</v>
          </cell>
          <cell r="T133" t="str">
            <v>東京都練馬区桜台３－３０－６</v>
          </cell>
          <cell r="V133" t="e">
            <v>#N/A</v>
          </cell>
          <cell r="W133" t="e">
            <v>#N/A</v>
          </cell>
          <cell r="Y133">
            <v>43867</v>
          </cell>
          <cell r="Z133">
            <v>2637</v>
          </cell>
          <cell r="AA133">
            <v>43867</v>
          </cell>
          <cell r="AB133" t="str">
            <v>済</v>
          </cell>
          <cell r="AC133">
            <v>43893</v>
          </cell>
          <cell r="AD133" t="str">
            <v>○</v>
          </cell>
          <cell r="AE133">
            <v>3084</v>
          </cell>
          <cell r="AF133">
            <v>43906</v>
          </cell>
          <cell r="AG133" t="str">
            <v>hideki_minamikawa@jesc.or.jp</v>
          </cell>
          <cell r="AI133" t="str">
            <v>K0543</v>
          </cell>
          <cell r="AK133">
            <v>11</v>
          </cell>
          <cell r="AL133">
            <v>105</v>
          </cell>
          <cell r="AM133" t="str">
            <v>都市政策科学の現場</v>
          </cell>
          <cell r="AN133" t="str">
            <v>前期</v>
          </cell>
          <cell r="AO133" t="str">
            <v>水曜日</v>
          </cell>
          <cell r="AP133" t="str">
            <v>4限</v>
          </cell>
          <cell r="AQ133">
            <v>43936</v>
          </cell>
          <cell r="BY133">
            <v>1</v>
          </cell>
          <cell r="BZ133" t="str">
            <v/>
          </cell>
          <cell r="CA133" t="str">
            <v/>
          </cell>
          <cell r="CB133" t="str">
            <v/>
          </cell>
          <cell r="CC133" t="str">
            <v>新規</v>
          </cell>
          <cell r="CD133" t="str">
            <v>部</v>
          </cell>
          <cell r="CE133" t="str">
            <v>奥</v>
          </cell>
          <cell r="CF133" t="str">
            <v>210-0828</v>
          </cell>
          <cell r="CG133" t="str">
            <v>神奈川県川崎市川崎区四谷上町10-6</v>
          </cell>
          <cell r="CH133" t="str">
            <v>一般財団法人日本環境衛生センター</v>
          </cell>
          <cell r="CI133" t="str">
            <v>理事長</v>
          </cell>
          <cell r="CK133" t="str">
            <v>管理部総務課　恩田　様</v>
          </cell>
          <cell r="CM133" t="str">
            <v>不要</v>
          </cell>
        </row>
        <row r="134">
          <cell r="A134" t="str">
            <v>13014129</v>
          </cell>
          <cell r="B134" t="str">
            <v>K19B4968</v>
          </cell>
          <cell r="C134" t="str">
            <v>都市政策</v>
          </cell>
          <cell r="D134">
            <v>6</v>
          </cell>
          <cell r="E134" t="str">
            <v>村上（旧姓：鎌倉）　夏来</v>
          </cell>
          <cell r="F134" t="str">
            <v>ムラカミ（カマクラ）　ナツキ</v>
          </cell>
          <cell r="G134" t="str">
            <v>1987.5.23</v>
          </cell>
          <cell r="H134" t="str">
            <v>女</v>
          </cell>
          <cell r="I134" t="str">
            <v>日本</v>
          </cell>
          <cell r="J134" t="str">
            <v>2020.4.1</v>
          </cell>
          <cell r="K134" t="str">
            <v>2020.9.30</v>
          </cell>
          <cell r="L134" t="str">
            <v>B</v>
          </cell>
          <cell r="M134" t="str">
            <v>大学准教授待遇  6,520円</v>
          </cell>
          <cell r="N134" t="str">
            <v>総務部人件費</v>
          </cell>
          <cell r="O134" t="str">
            <v>11</v>
          </cell>
          <cell r="P134">
            <v>1050401</v>
          </cell>
          <cell r="Q134" t="str">
            <v>人）非常勤教員人件費共通</v>
          </cell>
          <cell r="R134" t="str">
            <v>1B1</v>
          </cell>
          <cell r="S134" t="str">
            <v>183-0056</v>
          </cell>
          <cell r="T134" t="str">
            <v>東京都府中市寿町１－２－２－２１０４</v>
          </cell>
          <cell r="V134" t="e">
            <v>#N/A</v>
          </cell>
          <cell r="W134" t="e">
            <v>#N/A</v>
          </cell>
          <cell r="Y134">
            <v>43867</v>
          </cell>
          <cell r="Z134">
            <v>2637</v>
          </cell>
          <cell r="AA134">
            <v>43867</v>
          </cell>
          <cell r="AB134" t="str">
            <v>済</v>
          </cell>
          <cell r="AC134">
            <v>43893</v>
          </cell>
          <cell r="AD134" t="str">
            <v>○4月から准教授</v>
          </cell>
          <cell r="AE134">
            <v>3084</v>
          </cell>
          <cell r="AF134">
            <v>43906</v>
          </cell>
          <cell r="AG134" t="str">
            <v>kamakura@humgeo.c.u-tokyo.ac.jp</v>
          </cell>
          <cell r="AI134" t="str">
            <v>K0546</v>
          </cell>
          <cell r="AK134">
            <v>11</v>
          </cell>
          <cell r="AL134">
            <v>206</v>
          </cell>
          <cell r="AM134" t="str">
            <v>産業地理学</v>
          </cell>
          <cell r="AN134" t="str">
            <v>前期</v>
          </cell>
          <cell r="AO134" t="str">
            <v>木曜日</v>
          </cell>
          <cell r="AP134" t="str">
            <v>2限</v>
          </cell>
          <cell r="BY134">
            <v>15</v>
          </cell>
          <cell r="BZ134" t="str">
            <v/>
          </cell>
          <cell r="CA134" t="str">
            <v/>
          </cell>
          <cell r="CB134" t="str">
            <v/>
          </cell>
          <cell r="CC134" t="str">
            <v>新規</v>
          </cell>
          <cell r="CD134" t="str">
            <v>部</v>
          </cell>
          <cell r="CE134" t="str">
            <v>饗庭</v>
          </cell>
          <cell r="CF134" t="str">
            <v>153-8902</v>
          </cell>
          <cell r="CG134" t="str">
            <v>東京都目黒区駒場3-8-1</v>
          </cell>
          <cell r="CH134" t="str">
            <v>東京大学大学院総合文化研究科</v>
          </cell>
          <cell r="CI134" t="str">
            <v>准教授</v>
          </cell>
          <cell r="CK134" t="str">
            <v>教養学部等総務課人事係　兼業ご担当者様</v>
          </cell>
          <cell r="CM134" t="str">
            <v xml:space="preserve"> 研究科長　太田　邦史</v>
          </cell>
        </row>
        <row r="135">
          <cell r="A135" t="str">
            <v>14012561</v>
          </cell>
          <cell r="B135" t="str">
            <v>K19B5018</v>
          </cell>
          <cell r="C135" t="str">
            <v>都市政策</v>
          </cell>
          <cell r="D135">
            <v>6</v>
          </cell>
          <cell r="E135" t="str">
            <v>籾山　真人</v>
          </cell>
          <cell r="F135" t="str">
            <v>モミヤマ　マサト</v>
          </cell>
          <cell r="G135" t="str">
            <v>1976.7.27</v>
          </cell>
          <cell r="H135" t="str">
            <v>男</v>
          </cell>
          <cell r="I135" t="str">
            <v>日本</v>
          </cell>
          <cell r="J135" t="str">
            <v>2020.4.1</v>
          </cell>
          <cell r="K135" t="str">
            <v>2020.9.30</v>
          </cell>
          <cell r="L135" t="str">
            <v>B</v>
          </cell>
          <cell r="M135" t="str">
            <v>大学准教授待遇  6,520円</v>
          </cell>
          <cell r="N135" t="str">
            <v>総務部人件費</v>
          </cell>
          <cell r="O135" t="str">
            <v>11</v>
          </cell>
          <cell r="P135">
            <v>1050401</v>
          </cell>
          <cell r="Q135" t="str">
            <v>人）非常勤教員人件費共通</v>
          </cell>
          <cell r="R135" t="str">
            <v>1B1</v>
          </cell>
          <cell r="S135" t="str">
            <v>190-0023</v>
          </cell>
          <cell r="T135" t="str">
            <v>東京都立川市柴崎町１－８－８</v>
          </cell>
          <cell r="V135">
            <v>964</v>
          </cell>
          <cell r="W135" t="str">
            <v>千駄ヶ谷－新宿－南大沢</v>
          </cell>
          <cell r="Y135">
            <v>43867</v>
          </cell>
          <cell r="Z135">
            <v>2637</v>
          </cell>
          <cell r="AA135">
            <v>43867</v>
          </cell>
          <cell r="AB135" t="str">
            <v>済</v>
          </cell>
          <cell r="AC135">
            <v>43893</v>
          </cell>
          <cell r="AD135" t="str">
            <v>○</v>
          </cell>
          <cell r="AE135">
            <v>3084</v>
          </cell>
          <cell r="AF135">
            <v>43906</v>
          </cell>
          <cell r="AG135" t="str">
            <v>masato.momiyama@re-write.co.jp</v>
          </cell>
          <cell r="AI135" t="str">
            <v>K0543</v>
          </cell>
          <cell r="AK135">
            <v>11</v>
          </cell>
          <cell r="AL135">
            <v>105</v>
          </cell>
          <cell r="AM135" t="str">
            <v>都市政策科学の現場</v>
          </cell>
          <cell r="AN135" t="str">
            <v>前期</v>
          </cell>
          <cell r="AO135" t="str">
            <v>水曜日</v>
          </cell>
          <cell r="AP135" t="str">
            <v>4限</v>
          </cell>
          <cell r="AQ135">
            <v>43992</v>
          </cell>
          <cell r="BY135">
            <v>1</v>
          </cell>
          <cell r="BZ135" t="str">
            <v/>
          </cell>
          <cell r="CA135" t="str">
            <v/>
          </cell>
          <cell r="CB135" t="str">
            <v/>
          </cell>
          <cell r="CC135" t="str">
            <v>継続</v>
          </cell>
          <cell r="CD135" t="str">
            <v>部</v>
          </cell>
          <cell r="CE135" t="str">
            <v>饗庭</v>
          </cell>
          <cell r="CF135" t="str">
            <v>160-0015</v>
          </cell>
          <cell r="CG135" t="str">
            <v>東京都新宿区大京町29番地作道ビル4F</v>
          </cell>
          <cell r="CH135" t="str">
            <v>株式会社リライト</v>
          </cell>
          <cell r="CI135" t="str">
            <v>代表取締役</v>
          </cell>
          <cell r="CK135" t="str">
            <v>籾山　真人様</v>
          </cell>
          <cell r="CM135" t="str">
            <v>不要</v>
          </cell>
        </row>
        <row r="136">
          <cell r="A136">
            <v>90067738</v>
          </cell>
          <cell r="B136" t="str">
            <v>K19B4762、K19B5897（後期）</v>
          </cell>
          <cell r="C136" t="str">
            <v>都市政策</v>
          </cell>
          <cell r="D136">
            <v>6</v>
          </cell>
          <cell r="E136" t="str">
            <v>脇田　彩</v>
          </cell>
          <cell r="F136" t="str">
            <v>ワキタ　アヤ</v>
          </cell>
          <cell r="G136" t="str">
            <v>1985.2.13</v>
          </cell>
          <cell r="H136" t="str">
            <v>女</v>
          </cell>
          <cell r="I136" t="str">
            <v>日本</v>
          </cell>
          <cell r="J136" t="str">
            <v>2020.4.1､2020.10.1</v>
          </cell>
          <cell r="K136" t="str">
            <v>2020.9.30､2021.3.31</v>
          </cell>
          <cell r="L136" t="str">
            <v>C</v>
          </cell>
          <cell r="M136" t="str">
            <v>大学講師待遇 5,920円</v>
          </cell>
          <cell r="N136" t="str">
            <v>総務部人件費</v>
          </cell>
          <cell r="O136" t="str">
            <v>11</v>
          </cell>
          <cell r="P136">
            <v>1050401</v>
          </cell>
          <cell r="Q136" t="str">
            <v>人）非常勤教員人件費共通</v>
          </cell>
          <cell r="R136" t="str">
            <v>1B1</v>
          </cell>
          <cell r="S136" t="str">
            <v>192-0363</v>
          </cell>
          <cell r="T136" t="str">
            <v>東京都八王子市別所２－１３－１－２１１</v>
          </cell>
          <cell r="V136" t="e">
            <v>#N/A</v>
          </cell>
          <cell r="Y136" t="str">
            <v>2/13,8/20</v>
          </cell>
          <cell r="Z136" t="str">
            <v>2710と682</v>
          </cell>
          <cell r="AA136" t="str">
            <v>2/13,8/20</v>
          </cell>
          <cell r="AB136" t="str">
            <v>済</v>
          </cell>
          <cell r="AC136" t="str">
            <v>3/3,9/1</v>
          </cell>
          <cell r="AD136" t="str">
            <v>○○</v>
          </cell>
          <cell r="AE136" t="str">
            <v>3084,AAAA</v>
          </cell>
          <cell r="AF136" t="str">
            <v>3/16,X/XX</v>
          </cell>
          <cell r="AG136" t="str">
            <v>wakita.aya@ocha.ac.jp</v>
          </cell>
          <cell r="AH136" t="str">
            <v>090-8341-6621</v>
          </cell>
          <cell r="AI136" t="str">
            <v>K0549</v>
          </cell>
          <cell r="AK136">
            <v>11</v>
          </cell>
          <cell r="AL136">
            <v>209</v>
          </cell>
          <cell r="AM136" t="str">
            <v>課題別総合研究</v>
          </cell>
          <cell r="AN136" t="str">
            <v>前期</v>
          </cell>
          <cell r="AO136" t="str">
            <v>金曜日</v>
          </cell>
          <cell r="AP136" t="str">
            <v>4･5限</v>
          </cell>
          <cell r="AR136" t="str">
            <v>K0535</v>
          </cell>
          <cell r="AV136" t="str">
            <v>東京スタディーツアー</v>
          </cell>
          <cell r="AW136" t="str">
            <v>夏季集中</v>
          </cell>
          <cell r="AY136" t="str">
            <v>9/10～11,9/14～17</v>
          </cell>
          <cell r="BE136" t="str">
            <v>プロジェクト型総合研究</v>
          </cell>
          <cell r="BF136" t="str">
            <v>後期</v>
          </cell>
          <cell r="BG136" t="str">
            <v>金曜日</v>
          </cell>
          <cell r="BH136" t="str">
            <v>4・5限</v>
          </cell>
          <cell r="BY136">
            <v>14</v>
          </cell>
          <cell r="BZ136">
            <v>14</v>
          </cell>
          <cell r="CA136" t="str">
            <v/>
          </cell>
          <cell r="CB136">
            <v>30</v>
          </cell>
          <cell r="CC136" t="str">
            <v>新規</v>
          </cell>
          <cell r="CD136" t="str">
            <v>部</v>
          </cell>
          <cell r="CE136" t="str">
            <v>朝日</v>
          </cell>
          <cell r="CF136" t="str">
            <v>112-8610</v>
          </cell>
          <cell r="CG136" t="str">
            <v>東京都文京区大塚2ー1ー1</v>
          </cell>
          <cell r="CH136" t="str">
            <v>お茶の水女子大学</v>
          </cell>
          <cell r="CI136" t="str">
            <v>助教</v>
          </cell>
          <cell r="CK136" t="str">
            <v>人事労務課兼業担当</v>
          </cell>
          <cell r="CM136" t="str">
            <v>学長　室伏きみ子</v>
          </cell>
        </row>
        <row r="137">
          <cell r="A137">
            <v>13011600</v>
          </cell>
          <cell r="B137" t="str">
            <v>K19B5019</v>
          </cell>
          <cell r="C137" t="str">
            <v>情報</v>
          </cell>
          <cell r="D137">
            <v>7</v>
          </cell>
          <cell r="E137" t="str">
            <v>池田　めぐみ</v>
          </cell>
          <cell r="F137" t="str">
            <v>イケダ　メグミ</v>
          </cell>
          <cell r="G137" t="str">
            <v>1991.03.26</v>
          </cell>
          <cell r="H137" t="str">
            <v>女</v>
          </cell>
          <cell r="I137" t="str">
            <v>日本</v>
          </cell>
          <cell r="J137" t="str">
            <v>2020.10.1</v>
          </cell>
          <cell r="K137" t="str">
            <v>2021.3.31</v>
          </cell>
          <cell r="L137" t="str">
            <v>C</v>
          </cell>
          <cell r="M137" t="str">
            <v>大学講師待遇 5,920円</v>
          </cell>
          <cell r="N137" t="str">
            <v>総務部人件費</v>
          </cell>
          <cell r="O137" t="str">
            <v>11</v>
          </cell>
          <cell r="P137">
            <v>1050401</v>
          </cell>
          <cell r="Q137" t="str">
            <v>人）非常勤教員人件費共通</v>
          </cell>
          <cell r="R137" t="str">
            <v>1B1</v>
          </cell>
          <cell r="S137" t="str">
            <v>113-0033</v>
          </cell>
          <cell r="T137" t="str">
            <v>東京都文京区本郷４－７－２－４０２</v>
          </cell>
          <cell r="V137" t="e">
            <v>#N/A</v>
          </cell>
          <cell r="W137" t="e">
            <v>#N/A</v>
          </cell>
          <cell r="X137" t="str">
            <v>理も兼務</v>
          </cell>
          <cell r="Y137">
            <v>43867</v>
          </cell>
          <cell r="Z137">
            <v>2637</v>
          </cell>
          <cell r="AA137">
            <v>43867</v>
          </cell>
          <cell r="AB137" t="str">
            <v>済</v>
          </cell>
          <cell r="AC137" t="str">
            <v>3/3、3/13</v>
          </cell>
          <cell r="AD137" t="str">
            <v>○</v>
          </cell>
          <cell r="AE137">
            <v>3084</v>
          </cell>
          <cell r="AF137">
            <v>43906</v>
          </cell>
          <cell r="AG137" t="str">
            <v>m.tan326@gmail.com</v>
          </cell>
          <cell r="AI137" t="str">
            <v>A0222</v>
          </cell>
          <cell r="AK137">
            <v>1</v>
          </cell>
          <cell r="AL137">
            <v>330</v>
          </cell>
          <cell r="AM137" t="str">
            <v>情報リテラシー実践ⅡＡ</v>
          </cell>
          <cell r="AN137" t="str">
            <v>後期</v>
          </cell>
          <cell r="AO137" t="str">
            <v>水曜日</v>
          </cell>
          <cell r="AP137" t="str">
            <v>4限</v>
          </cell>
          <cell r="AQ137" t="str">
            <v>理学でも委嘱</v>
          </cell>
          <cell r="BY137" t="str">
            <v/>
          </cell>
          <cell r="BZ137">
            <v>15</v>
          </cell>
          <cell r="CA137" t="str">
            <v/>
          </cell>
          <cell r="CB137" t="str">
            <v/>
          </cell>
          <cell r="CC137" t="str">
            <v>新規</v>
          </cell>
          <cell r="CD137" t="str">
            <v>部</v>
          </cell>
          <cell r="CE137" t="str">
            <v>永井正洋</v>
          </cell>
          <cell r="CF137" t="str">
            <v>113-0033</v>
          </cell>
          <cell r="CG137" t="str">
            <v>東京都文京区本郷7-3-1</v>
          </cell>
          <cell r="CH137" t="str">
            <v>東京大学</v>
          </cell>
          <cell r="CI137" t="str">
            <v>助教</v>
          </cell>
          <cell r="CJ137" t="str">
            <v>社会科学研究所</v>
          </cell>
          <cell r="CK137" t="str">
            <v>屋代　究</v>
          </cell>
          <cell r="CL137" t="str">
            <v>総務チーム（庶務担当）</v>
          </cell>
          <cell r="CM137" t="str">
            <v>社会科学研究所長</v>
          </cell>
        </row>
        <row r="138">
          <cell r="A138" t="str">
            <v>13010107</v>
          </cell>
          <cell r="B138" t="str">
            <v>K19B5020</v>
          </cell>
          <cell r="C138" t="str">
            <v>情報</v>
          </cell>
          <cell r="D138">
            <v>7</v>
          </cell>
          <cell r="E138" t="str">
            <v>武　博</v>
          </cell>
          <cell r="F138" t="str">
            <v>ウ　ボ</v>
          </cell>
          <cell r="G138" t="str">
            <v>1986.01.18</v>
          </cell>
          <cell r="H138" t="str">
            <v>男</v>
          </cell>
          <cell r="I138" t="str">
            <v>中国</v>
          </cell>
          <cell r="J138" t="str">
            <v>2020.4.1</v>
          </cell>
          <cell r="K138" t="str">
            <v>2020.9.30</v>
          </cell>
          <cell r="L138" t="str">
            <v>C</v>
          </cell>
          <cell r="M138" t="str">
            <v>大学講師待遇 5,920円</v>
          </cell>
          <cell r="N138" t="str">
            <v>総務部人件費</v>
          </cell>
          <cell r="O138" t="str">
            <v>11</v>
          </cell>
          <cell r="P138">
            <v>1050401</v>
          </cell>
          <cell r="Q138" t="str">
            <v>人）非常勤教員人件費共通</v>
          </cell>
          <cell r="R138" t="str">
            <v>1B1</v>
          </cell>
          <cell r="S138" t="str">
            <v>359-1115</v>
          </cell>
          <cell r="T138" t="str">
            <v>埼玉県所沢市御幸町６−１　５０４号</v>
          </cell>
          <cell r="V138">
            <v>1632</v>
          </cell>
          <cell r="W138" t="str">
            <v>小手指－新秋津－稲田堤－南大沢</v>
          </cell>
          <cell r="Y138">
            <v>43867</v>
          </cell>
          <cell r="Z138">
            <v>2637</v>
          </cell>
          <cell r="AA138">
            <v>43867</v>
          </cell>
          <cell r="AB138" t="str">
            <v>済</v>
          </cell>
          <cell r="AC138">
            <v>43893</v>
          </cell>
          <cell r="AD138" t="str">
            <v>○</v>
          </cell>
          <cell r="AE138">
            <v>3084</v>
          </cell>
          <cell r="AF138">
            <v>43906</v>
          </cell>
          <cell r="AG138" t="str">
            <v>wubo@aoni.waseda.jp</v>
          </cell>
          <cell r="AI138" t="str">
            <v>A0828</v>
          </cell>
          <cell r="AJ138" t="str">
            <v>A0527</v>
          </cell>
          <cell r="AK138">
            <v>1</v>
          </cell>
          <cell r="AL138" t="str">
            <v>340/320</v>
          </cell>
          <cell r="AM138" t="str">
            <v>情報リテラシー実践ⅠＡ／情報リテラシー実践Ⅰ</v>
          </cell>
          <cell r="AN138" t="str">
            <v>前期</v>
          </cell>
          <cell r="AO138" t="str">
            <v>水曜日</v>
          </cell>
          <cell r="AP138" t="str">
            <v>2・3限</v>
          </cell>
          <cell r="BY138" t="str">
            <v>15と8</v>
          </cell>
          <cell r="CA138" t="str">
            <v/>
          </cell>
          <cell r="CB138" t="str">
            <v/>
          </cell>
          <cell r="CC138" t="str">
            <v>継続</v>
          </cell>
          <cell r="CD138" t="str">
            <v>部</v>
          </cell>
          <cell r="CE138" t="str">
            <v>永井正洋</v>
          </cell>
          <cell r="CF138" t="str">
            <v>359-1192</v>
          </cell>
          <cell r="CG138" t="str">
            <v>埼玉県所沢市三ヶ島2-579-15</v>
          </cell>
          <cell r="CH138" t="str">
            <v>早稲田大学</v>
          </cell>
          <cell r="CI138" t="str">
            <v>助教</v>
          </cell>
          <cell r="CJ138" t="str">
            <v>人間科学学術院</v>
          </cell>
          <cell r="CK138" t="str">
            <v>人事（兼業）事務御担当者　様</v>
          </cell>
          <cell r="CM138" t="str">
            <v>不要</v>
          </cell>
        </row>
        <row r="139">
          <cell r="A139" t="str">
            <v>13010107</v>
          </cell>
          <cell r="B139" t="str">
            <v>K19B5020</v>
          </cell>
          <cell r="C139" t="str">
            <v>情報</v>
          </cell>
          <cell r="D139">
            <v>7</v>
          </cell>
          <cell r="E139" t="str">
            <v>武　博</v>
          </cell>
          <cell r="F139" t="str">
            <v>ウ　ボ</v>
          </cell>
          <cell r="G139" t="str">
            <v>1986.01.18</v>
          </cell>
          <cell r="H139" t="str">
            <v>男</v>
          </cell>
          <cell r="I139" t="str">
            <v>中国</v>
          </cell>
          <cell r="J139" t="str">
            <v>2020.10.1</v>
          </cell>
          <cell r="K139" t="str">
            <v>2021.3.31</v>
          </cell>
          <cell r="L139" t="str">
            <v>C</v>
          </cell>
          <cell r="M139" t="str">
            <v>大学講師待遇 5,920円</v>
          </cell>
          <cell r="N139" t="str">
            <v>総務部人件費</v>
          </cell>
          <cell r="O139" t="str">
            <v>11</v>
          </cell>
          <cell r="P139">
            <v>1050401</v>
          </cell>
          <cell r="Q139" t="str">
            <v>人）非常勤教員人件費共通</v>
          </cell>
          <cell r="R139" t="str">
            <v>1B1</v>
          </cell>
          <cell r="S139" t="str">
            <v>359-1115</v>
          </cell>
          <cell r="T139" t="str">
            <v>埼玉県所沢市御幸町６−１　５０４号</v>
          </cell>
          <cell r="V139">
            <v>1632</v>
          </cell>
          <cell r="W139" t="str">
            <v>小手指－新秋津－稲田堤－南大沢</v>
          </cell>
          <cell r="Y139">
            <v>43867</v>
          </cell>
          <cell r="Z139">
            <v>2637</v>
          </cell>
          <cell r="AA139">
            <v>43867</v>
          </cell>
          <cell r="AB139" t="str">
            <v>済</v>
          </cell>
          <cell r="AC139">
            <v>43893</v>
          </cell>
          <cell r="AD139" t="str">
            <v>○</v>
          </cell>
          <cell r="AE139">
            <v>3084</v>
          </cell>
          <cell r="AF139">
            <v>43906</v>
          </cell>
          <cell r="AG139" t="str">
            <v>wubo@aoni.waseda.jp</v>
          </cell>
          <cell r="AI139" t="str">
            <v>A0812</v>
          </cell>
          <cell r="AK139">
            <v>1</v>
          </cell>
          <cell r="AL139">
            <v>330</v>
          </cell>
          <cell r="AM139" t="str">
            <v>情報リテラシー実践ⅡＡ</v>
          </cell>
          <cell r="AN139" t="str">
            <v>後期</v>
          </cell>
          <cell r="AO139" t="str">
            <v>木曜日</v>
          </cell>
          <cell r="AP139" t="str">
            <v>3限</v>
          </cell>
          <cell r="BZ139">
            <v>15</v>
          </cell>
          <cell r="CA139" t="str">
            <v/>
          </cell>
          <cell r="CB139" t="str">
            <v/>
          </cell>
          <cell r="CC139" t="str">
            <v>継続</v>
          </cell>
          <cell r="CD139" t="str">
            <v>部</v>
          </cell>
          <cell r="CE139" t="str">
            <v>永井正洋</v>
          </cell>
          <cell r="CF139" t="str">
            <v>359-1192</v>
          </cell>
          <cell r="CG139" t="str">
            <v>埼玉県所沢市三ヶ島2-579-15</v>
          </cell>
          <cell r="CH139" t="str">
            <v>早稲田大学</v>
          </cell>
          <cell r="CI139" t="str">
            <v>助教</v>
          </cell>
          <cell r="CJ139" t="str">
            <v>人間科学学術院</v>
          </cell>
          <cell r="CK139" t="str">
            <v>人事（兼業）事務御担当者　様</v>
          </cell>
          <cell r="CM139" t="str">
            <v>不要</v>
          </cell>
        </row>
        <row r="140">
          <cell r="A140" t="str">
            <v>13002830</v>
          </cell>
          <cell r="B140" t="str">
            <v>K19B5021</v>
          </cell>
          <cell r="C140" t="str">
            <v>情報</v>
          </cell>
          <cell r="D140">
            <v>7</v>
          </cell>
          <cell r="E140" t="str">
            <v>鶴田　利郎</v>
          </cell>
          <cell r="F140" t="str">
            <v>ツルタ　トシロウ</v>
          </cell>
          <cell r="G140" t="str">
            <v>1984.08.24</v>
          </cell>
          <cell r="H140" t="str">
            <v>男</v>
          </cell>
          <cell r="I140" t="str">
            <v>日本</v>
          </cell>
          <cell r="J140" t="str">
            <v>2020.10.1</v>
          </cell>
          <cell r="K140" t="str">
            <v>2021.3.31</v>
          </cell>
          <cell r="L140" t="str">
            <v>C</v>
          </cell>
          <cell r="M140" t="str">
            <v>大学講師待遇 5,920円</v>
          </cell>
          <cell r="N140" t="str">
            <v>総務部人件費</v>
          </cell>
          <cell r="O140" t="str">
            <v>11</v>
          </cell>
          <cell r="P140">
            <v>1050401</v>
          </cell>
          <cell r="Q140" t="str">
            <v>人）非常勤教員人件費共通</v>
          </cell>
          <cell r="R140" t="str">
            <v>1B1</v>
          </cell>
          <cell r="S140" t="str">
            <v>257-0035</v>
          </cell>
          <cell r="T140" t="str">
            <v>神奈川県秦野市本町１丁目１１－１２</v>
          </cell>
          <cell r="U140" t="str">
            <v>レアシス秦野８０１</v>
          </cell>
          <cell r="V140">
            <v>1906</v>
          </cell>
          <cell r="W140" t="str">
            <v>小田原－町田－橋本－南大沢</v>
          </cell>
          <cell r="X140" t="str">
            <v>理も兼務</v>
          </cell>
          <cell r="Y140">
            <v>43867</v>
          </cell>
          <cell r="Z140">
            <v>2637</v>
          </cell>
          <cell r="AA140">
            <v>43867</v>
          </cell>
          <cell r="AB140" t="str">
            <v>済</v>
          </cell>
          <cell r="AC140">
            <v>43893</v>
          </cell>
          <cell r="AD140" t="str">
            <v>○</v>
          </cell>
          <cell r="AE140">
            <v>3084</v>
          </cell>
          <cell r="AF140">
            <v>43906</v>
          </cell>
          <cell r="AG140" t="str">
            <v>tsuruta824@gmail.com</v>
          </cell>
          <cell r="AI140" t="str">
            <v>A0291</v>
          </cell>
          <cell r="AK140">
            <v>1</v>
          </cell>
          <cell r="AL140">
            <v>330</v>
          </cell>
          <cell r="AM140" t="str">
            <v>情報リテラシー実践ⅡＡ</v>
          </cell>
          <cell r="AN140" t="str">
            <v>後期</v>
          </cell>
          <cell r="AO140" t="str">
            <v>木曜日</v>
          </cell>
          <cell r="AP140" t="str">
            <v>4限</v>
          </cell>
          <cell r="BY140" t="str">
            <v/>
          </cell>
          <cell r="BZ140">
            <v>15</v>
          </cell>
          <cell r="CA140" t="str">
            <v/>
          </cell>
          <cell r="CB140" t="str">
            <v/>
          </cell>
          <cell r="CC140" t="str">
            <v>継続</v>
          </cell>
          <cell r="CD140" t="str">
            <v>部</v>
          </cell>
          <cell r="CE140" t="str">
            <v>永井正洋</v>
          </cell>
          <cell r="CF140" t="str">
            <v>250－0045</v>
          </cell>
          <cell r="CG140" t="str">
            <v>神奈川県小田原市城山１丁目２−２５</v>
          </cell>
          <cell r="CH140" t="str">
            <v>国際医療福祉大学</v>
          </cell>
          <cell r="CI140" t="str">
            <v>専任講師</v>
          </cell>
          <cell r="CJ140" t="str">
            <v>小田原保健医療学部</v>
          </cell>
          <cell r="CK140" t="str">
            <v>鶴田　利郎 様</v>
          </cell>
          <cell r="CM140" t="str">
            <v>不要</v>
          </cell>
        </row>
        <row r="141">
          <cell r="A141">
            <v>90028155</v>
          </cell>
          <cell r="B141" t="str">
            <v>K19B5489</v>
          </cell>
          <cell r="C141" t="str">
            <v>情報</v>
          </cell>
          <cell r="D141">
            <v>7</v>
          </cell>
          <cell r="E141" t="str">
            <v>畠山　久</v>
          </cell>
          <cell r="F141" t="str">
            <v>ハタケヤマ　ヒサシ</v>
          </cell>
          <cell r="G141" t="str">
            <v>1982.9.17</v>
          </cell>
          <cell r="H141" t="str">
            <v>男</v>
          </cell>
          <cell r="I141" t="str">
            <v>日本</v>
          </cell>
          <cell r="J141" t="str">
            <v>2020.4.1</v>
          </cell>
          <cell r="K141" t="str">
            <v>2020.9.30</v>
          </cell>
          <cell r="L141" t="str">
            <v>C</v>
          </cell>
          <cell r="M141" t="str">
            <v>大学講師待遇 5,920円</v>
          </cell>
          <cell r="N141" t="str">
            <v>総務部人件費</v>
          </cell>
          <cell r="O141" t="str">
            <v>11</v>
          </cell>
          <cell r="P141">
            <v>1050401</v>
          </cell>
          <cell r="Q141" t="str">
            <v>人）非常勤教員人件費共通</v>
          </cell>
          <cell r="R141" t="str">
            <v>1B1</v>
          </cell>
          <cell r="S141" t="str">
            <v>181-0016</v>
          </cell>
          <cell r="T141" t="str">
            <v>東京都三鷹市深大寺２－３３－９</v>
          </cell>
          <cell r="V141">
            <v>1218</v>
          </cell>
          <cell r="W141" t="str">
            <v>東小金井ー橋本ー南大沢</v>
          </cell>
          <cell r="Y141">
            <v>43922</v>
          </cell>
          <cell r="Z141">
            <v>1</v>
          </cell>
          <cell r="AA141">
            <v>43922</v>
          </cell>
          <cell r="AB141" t="str">
            <v>済</v>
          </cell>
          <cell r="AC141">
            <v>43930</v>
          </cell>
          <cell r="AE141">
            <v>93</v>
          </cell>
          <cell r="AF141">
            <v>43922</v>
          </cell>
          <cell r="AG141" t="str">
            <v>me@hatak.jp</v>
          </cell>
          <cell r="AH141" t="str">
            <v>090-4226-3926</v>
          </cell>
          <cell r="AI141" t="str">
            <v>A0830</v>
          </cell>
          <cell r="AJ141" t="str">
            <v>A0415</v>
          </cell>
          <cell r="AK141" t="str">
            <v>6/1</v>
          </cell>
          <cell r="AL141" t="str">
            <v>404/340</v>
          </cell>
          <cell r="AM141" t="str">
            <v>情報リテラシー実践ⅠＡ／情報リテラシー実践Ⅰ</v>
          </cell>
          <cell r="AN141" t="str">
            <v>前期</v>
          </cell>
          <cell r="AO141" t="str">
            <v>水曜日</v>
          </cell>
          <cell r="AP141" t="str">
            <v>2限</v>
          </cell>
          <cell r="BY141">
            <v>15</v>
          </cell>
          <cell r="BZ141" t="str">
            <v/>
          </cell>
          <cell r="CA141" t="str">
            <v/>
          </cell>
          <cell r="CB141" t="str">
            <v/>
          </cell>
          <cell r="CC141" t="str">
            <v>新規</v>
          </cell>
          <cell r="CD141" t="str">
            <v>部</v>
          </cell>
          <cell r="CE141" t="str">
            <v>永井正洋</v>
          </cell>
          <cell r="CF141" t="str">
            <v>184-8584</v>
          </cell>
          <cell r="CG141" t="str">
            <v>東京都小金井市梶野町3-7-2</v>
          </cell>
          <cell r="CH141" t="str">
            <v>法政大学</v>
          </cell>
          <cell r="CI141" t="str">
            <v>専任講師</v>
          </cell>
          <cell r="CJ141" t="str">
            <v>情報メディア教育研究センター</v>
          </cell>
          <cell r="CK141" t="str">
            <v>畠山　久さま</v>
          </cell>
          <cell r="CM141" t="str">
            <v>所長</v>
          </cell>
        </row>
        <row r="142">
          <cell r="A142">
            <v>90028155</v>
          </cell>
          <cell r="B142" t="str">
            <v>K19B5489</v>
          </cell>
          <cell r="C142" t="str">
            <v>情報</v>
          </cell>
          <cell r="D142">
            <v>7</v>
          </cell>
          <cell r="E142" t="str">
            <v>畠山　久</v>
          </cell>
          <cell r="F142" t="str">
            <v>ハタケヤマ　ヒサシ</v>
          </cell>
          <cell r="G142" t="str">
            <v>1982.9.17</v>
          </cell>
          <cell r="H142" t="str">
            <v>男</v>
          </cell>
          <cell r="I142" t="str">
            <v>日本</v>
          </cell>
          <cell r="J142" t="str">
            <v>2020.4.1</v>
          </cell>
          <cell r="K142" t="str">
            <v>2020.9.30</v>
          </cell>
          <cell r="L142" t="str">
            <v>C</v>
          </cell>
          <cell r="M142" t="str">
            <v>大学講師待遇 5,920円</v>
          </cell>
          <cell r="N142" t="str">
            <v>総務部人件費</v>
          </cell>
          <cell r="O142" t="str">
            <v>11</v>
          </cell>
          <cell r="P142">
            <v>1050401</v>
          </cell>
          <cell r="Q142" t="str">
            <v>人）非常勤教員人件費共通</v>
          </cell>
          <cell r="R142" t="str">
            <v>1B1</v>
          </cell>
          <cell r="S142" t="str">
            <v>181-0016</v>
          </cell>
          <cell r="T142" t="str">
            <v>東京都三鷹市深大寺２－３３－９</v>
          </cell>
          <cell r="V142">
            <v>1218</v>
          </cell>
          <cell r="W142" t="str">
            <v>東小金井ー橋本ー南大沢</v>
          </cell>
          <cell r="Y142">
            <v>43922</v>
          </cell>
          <cell r="Z142">
            <v>1</v>
          </cell>
          <cell r="AA142">
            <v>43922</v>
          </cell>
          <cell r="AB142" t="str">
            <v>済</v>
          </cell>
          <cell r="AC142" t="str">
            <v>6/1</v>
          </cell>
          <cell r="AE142">
            <v>93</v>
          </cell>
          <cell r="AF142">
            <v>43922</v>
          </cell>
          <cell r="AG142" t="str">
            <v>me@hatak.jp</v>
          </cell>
          <cell r="AH142" t="str">
            <v>090-4226-3926</v>
          </cell>
          <cell r="AM142" t="str">
            <v>情報リテラシー実践Ⅰ</v>
          </cell>
          <cell r="AN142" t="str">
            <v>前期</v>
          </cell>
          <cell r="AO142" t="str">
            <v>水曜日</v>
          </cell>
          <cell r="AP142" t="str">
            <v>3限</v>
          </cell>
          <cell r="AW142" t="str">
            <v/>
          </cell>
          <cell r="AX142" t="str">
            <v/>
          </cell>
          <cell r="AY142" t="str">
            <v/>
          </cell>
          <cell r="BY142">
            <v>8</v>
          </cell>
          <cell r="CC142" t="str">
            <v>新規</v>
          </cell>
          <cell r="CD142" t="str">
            <v>部</v>
          </cell>
          <cell r="CE142" t="str">
            <v>永井正洋</v>
          </cell>
          <cell r="CF142" t="str">
            <v>184-8584</v>
          </cell>
          <cell r="CG142" t="str">
            <v>東京都小金井市梶野町3-7-2</v>
          </cell>
          <cell r="CH142" t="str">
            <v>法政大学</v>
          </cell>
          <cell r="CI142" t="str">
            <v>専任講師</v>
          </cell>
          <cell r="CJ142" t="str">
            <v>情報メディア教育研究センター</v>
          </cell>
          <cell r="CK142" t="str">
            <v>畠山　久さま</v>
          </cell>
          <cell r="CM142" t="str">
            <v>所長</v>
          </cell>
        </row>
        <row r="143">
          <cell r="A143" t="str">
            <v>13006070</v>
          </cell>
          <cell r="B143" t="str">
            <v>K19B5022</v>
          </cell>
          <cell r="C143" t="str">
            <v>情報</v>
          </cell>
          <cell r="D143">
            <v>7</v>
          </cell>
          <cell r="E143" t="str">
            <v>濱　雄亮</v>
          </cell>
          <cell r="F143" t="str">
            <v>ハマ　ユウスケ</v>
          </cell>
          <cell r="G143" t="str">
            <v>1981.11.16</v>
          </cell>
          <cell r="H143" t="str">
            <v>男</v>
          </cell>
          <cell r="I143" t="str">
            <v>日本</v>
          </cell>
          <cell r="J143" t="str">
            <v>2020.4.1</v>
          </cell>
          <cell r="K143" t="str">
            <v>2020.9.30</v>
          </cell>
          <cell r="L143" t="str">
            <v>C</v>
          </cell>
          <cell r="M143" t="str">
            <v>大学講師待遇 5,920円</v>
          </cell>
          <cell r="N143" t="str">
            <v>総務部人件費</v>
          </cell>
          <cell r="O143" t="str">
            <v>11</v>
          </cell>
          <cell r="P143">
            <v>1050401</v>
          </cell>
          <cell r="Q143" t="str">
            <v>人）非常勤教員人件費共通</v>
          </cell>
          <cell r="R143" t="str">
            <v>1B1</v>
          </cell>
          <cell r="S143" t="str">
            <v>223-0064</v>
          </cell>
          <cell r="T143" t="str">
            <v>神奈川県横浜市港北区下田町３－１７－６０－１</v>
          </cell>
          <cell r="V143">
            <v>1068</v>
          </cell>
          <cell r="W143" t="str">
            <v>池袋－新宿－南大沢</v>
          </cell>
          <cell r="X143" t="str">
            <v>理も兼務</v>
          </cell>
          <cell r="Y143">
            <v>43867</v>
          </cell>
          <cell r="Z143">
            <v>2637</v>
          </cell>
          <cell r="AA143">
            <v>43867</v>
          </cell>
          <cell r="AB143" t="str">
            <v>済</v>
          </cell>
          <cell r="AC143">
            <v>43893</v>
          </cell>
          <cell r="AD143" t="str">
            <v>○</v>
          </cell>
          <cell r="AE143">
            <v>3084</v>
          </cell>
          <cell r="AF143">
            <v>43906</v>
          </cell>
          <cell r="AG143" t="str">
            <v>y-hama@toko.hosho.ac.jp</v>
          </cell>
          <cell r="AH143" t="str">
            <v>090-9808-9239</v>
          </cell>
          <cell r="AI143" t="str">
            <v>A0578</v>
          </cell>
          <cell r="AK143" t="str">
            <v>6</v>
          </cell>
          <cell r="AL143">
            <v>404</v>
          </cell>
          <cell r="AM143" t="str">
            <v>情報リテラシー実践Ⅰ</v>
          </cell>
          <cell r="AN143" t="str">
            <v>前期</v>
          </cell>
          <cell r="AO143" t="str">
            <v>木曜日</v>
          </cell>
          <cell r="AP143" t="str">
            <v>3限</v>
          </cell>
          <cell r="BY143">
            <v>15</v>
          </cell>
          <cell r="BZ143" t="str">
            <v/>
          </cell>
          <cell r="CA143" t="str">
            <v/>
          </cell>
          <cell r="CB143" t="str">
            <v/>
          </cell>
          <cell r="CC143" t="str">
            <v>継続</v>
          </cell>
          <cell r="CD143" t="str">
            <v>部</v>
          </cell>
          <cell r="CE143" t="str">
            <v>永井正洋</v>
          </cell>
          <cell r="CF143" t="str">
            <v>170-0011</v>
          </cell>
          <cell r="CG143" t="str">
            <v>東京都豊島区池袋本町2-5-15</v>
          </cell>
          <cell r="CH143" t="str">
            <v>東京交通短期大学</v>
          </cell>
          <cell r="CI143" t="str">
            <v>専任講師</v>
          </cell>
          <cell r="CJ143" t="str">
            <v>運輸科</v>
          </cell>
          <cell r="CK143" t="str">
            <v>人事（兼業）事務御担当者 様</v>
          </cell>
          <cell r="CM143" t="str">
            <v>学長　松岡　弘樹</v>
          </cell>
        </row>
        <row r="144">
          <cell r="A144" t="str">
            <v>13014137</v>
          </cell>
          <cell r="B144" t="str">
            <v>K19B4969</v>
          </cell>
          <cell r="C144" t="str">
            <v>情報</v>
          </cell>
          <cell r="D144">
            <v>7</v>
          </cell>
          <cell r="E144" t="str">
            <v>藤城　晴佳</v>
          </cell>
          <cell r="F144" t="str">
            <v>フジシロ　ハルカ</v>
          </cell>
          <cell r="G144" t="str">
            <v>1991.6.5</v>
          </cell>
          <cell r="H144" t="str">
            <v>女</v>
          </cell>
          <cell r="I144" t="str">
            <v>日本</v>
          </cell>
          <cell r="J144" t="str">
            <v>2020.4.1</v>
          </cell>
          <cell r="K144" t="str">
            <v>2020.9.30</v>
          </cell>
          <cell r="L144" t="str">
            <v>C</v>
          </cell>
          <cell r="M144" t="str">
            <v>大学講師待遇 5,920円</v>
          </cell>
          <cell r="N144" t="str">
            <v>総務部人件費</v>
          </cell>
          <cell r="O144" t="str">
            <v>11</v>
          </cell>
          <cell r="P144">
            <v>1050401</v>
          </cell>
          <cell r="Q144" t="str">
            <v>人）非常勤教員人件費共通</v>
          </cell>
          <cell r="R144" t="str">
            <v>1B1</v>
          </cell>
          <cell r="S144" t="str">
            <v>359-0045</v>
          </cell>
          <cell r="T144" t="str">
            <v>埼玉県入間市扇台６－７－４</v>
          </cell>
          <cell r="U144" t="str">
            <v>サンシャインヒルズ２０２号室</v>
          </cell>
          <cell r="V144">
            <v>2242</v>
          </cell>
          <cell r="W144" t="str">
            <v>武蔵団地入口ー入間市駅ー池袋ー新宿ー南大沢</v>
          </cell>
          <cell r="X144" t="str">
            <v>自宅ー本務先（往復1110）</v>
          </cell>
          <cell r="Y144">
            <v>43867</v>
          </cell>
          <cell r="Z144">
            <v>2637</v>
          </cell>
          <cell r="AA144">
            <v>43867</v>
          </cell>
          <cell r="AB144" t="str">
            <v>済</v>
          </cell>
          <cell r="AC144">
            <v>43893</v>
          </cell>
          <cell r="AD144" t="str">
            <v>○</v>
          </cell>
          <cell r="AE144">
            <v>3084</v>
          </cell>
          <cell r="AF144">
            <v>43906</v>
          </cell>
          <cell r="AG144" t="str">
            <v>hfujishiro@fuji.waseda.jp</v>
          </cell>
          <cell r="AI144" t="str">
            <v>A0100</v>
          </cell>
          <cell r="AK144">
            <v>1</v>
          </cell>
          <cell r="AL144">
            <v>350</v>
          </cell>
          <cell r="AM144" t="str">
            <v>情報リテラシー実践Ⅰ</v>
          </cell>
          <cell r="AN144" t="str">
            <v>前期</v>
          </cell>
          <cell r="AO144" t="str">
            <v>木曜日</v>
          </cell>
          <cell r="AP144" t="str">
            <v>3限</v>
          </cell>
          <cell r="BY144">
            <v>15</v>
          </cell>
          <cell r="BZ144" t="str">
            <v/>
          </cell>
          <cell r="CA144" t="str">
            <v/>
          </cell>
          <cell r="CB144" t="str">
            <v/>
          </cell>
          <cell r="CC144" t="str">
            <v>新規</v>
          </cell>
          <cell r="CD144" t="str">
            <v>部</v>
          </cell>
          <cell r="CE144" t="str">
            <v>永井正洋</v>
          </cell>
          <cell r="CF144" t="str">
            <v>359-1192</v>
          </cell>
          <cell r="CG144" t="str">
            <v>埼玉県所沢市三ヶ島2-579-15</v>
          </cell>
          <cell r="CH144" t="str">
            <v>早稲田大学</v>
          </cell>
          <cell r="CI144" t="str">
            <v>助手</v>
          </cell>
          <cell r="CJ144" t="str">
            <v>人間科学学術院</v>
          </cell>
          <cell r="CK144" t="str">
            <v>人事（兼業）事務御担当者 様</v>
          </cell>
          <cell r="CM144" t="str">
            <v>不要</v>
          </cell>
        </row>
        <row r="145">
          <cell r="A145" t="str">
            <v>12042307</v>
          </cell>
          <cell r="B145" t="str">
            <v>K19B5023</v>
          </cell>
          <cell r="C145" t="str">
            <v>情報</v>
          </cell>
          <cell r="D145">
            <v>7</v>
          </cell>
          <cell r="E145" t="str">
            <v>松波　紀幸</v>
          </cell>
          <cell r="F145" t="str">
            <v>マツナミ　ノリユキ</v>
          </cell>
          <cell r="G145" t="str">
            <v>1973.02.12</v>
          </cell>
          <cell r="H145" t="str">
            <v>男</v>
          </cell>
          <cell r="I145" t="str">
            <v>日本</v>
          </cell>
          <cell r="J145" t="str">
            <v>2020.4.1</v>
          </cell>
          <cell r="K145" t="str">
            <v>2020.9.30</v>
          </cell>
          <cell r="L145" t="str">
            <v>B</v>
          </cell>
          <cell r="M145" t="str">
            <v>大学准教授待遇  6,520円</v>
          </cell>
          <cell r="N145" t="str">
            <v>総務部人件費</v>
          </cell>
          <cell r="O145" t="str">
            <v>11</v>
          </cell>
          <cell r="P145">
            <v>1050401</v>
          </cell>
          <cell r="Q145" t="str">
            <v>人）非常勤教員人件費共通</v>
          </cell>
          <cell r="R145" t="str">
            <v>1B1</v>
          </cell>
          <cell r="S145" t="str">
            <v>174-0064</v>
          </cell>
          <cell r="T145" t="str">
            <v>東京都板橋区中台３－４－８－１０１２</v>
          </cell>
          <cell r="U145" t="str">
            <v/>
          </cell>
          <cell r="V145">
            <v>1830</v>
          </cell>
          <cell r="W145" t="str">
            <v>若木小学校‐（バス）‐ときわ台－池袋－新宿－南大沢</v>
          </cell>
          <cell r="X145" t="str">
            <v>理も兼務</v>
          </cell>
          <cell r="Y145">
            <v>43867</v>
          </cell>
          <cell r="Z145">
            <v>2637</v>
          </cell>
          <cell r="AA145">
            <v>43867</v>
          </cell>
          <cell r="AB145" t="str">
            <v>済</v>
          </cell>
          <cell r="AC145">
            <v>43893</v>
          </cell>
          <cell r="AD145" t="str">
            <v>○</v>
          </cell>
          <cell r="AE145">
            <v>3084</v>
          </cell>
          <cell r="AF145">
            <v>43906</v>
          </cell>
          <cell r="AG145" t="str">
            <v>metropolitan@now.mfnet.ne.jp</v>
          </cell>
          <cell r="AI145" t="str">
            <v>A0684</v>
          </cell>
          <cell r="AK145">
            <v>1</v>
          </cell>
          <cell r="AL145">
            <v>340</v>
          </cell>
          <cell r="AM145" t="str">
            <v>情報リテラシー実践Ⅰ</v>
          </cell>
          <cell r="AN145" t="str">
            <v>前期</v>
          </cell>
          <cell r="AO145" t="str">
            <v>金曜日</v>
          </cell>
          <cell r="AP145" t="str">
            <v>2限</v>
          </cell>
          <cell r="BY145">
            <v>8</v>
          </cell>
          <cell r="BZ145" t="str">
            <v/>
          </cell>
          <cell r="CA145" t="str">
            <v/>
          </cell>
          <cell r="CB145" t="str">
            <v/>
          </cell>
          <cell r="CC145" t="str">
            <v>継続</v>
          </cell>
          <cell r="CD145" t="str">
            <v>部</v>
          </cell>
          <cell r="CE145" t="str">
            <v>永井正洋</v>
          </cell>
          <cell r="CF145" t="str">
            <v>192-0352</v>
          </cell>
          <cell r="CG145" t="str">
            <v>東京都八王子市大塚359</v>
          </cell>
          <cell r="CH145" t="str">
            <v>帝京大学</v>
          </cell>
          <cell r="CI145" t="str">
            <v>准教授</v>
          </cell>
          <cell r="CJ145" t="str">
            <v>教育学部</v>
          </cell>
          <cell r="CK145" t="str">
            <v>総務グループ　人事（兼業）事務御担当者 様</v>
          </cell>
          <cell r="CM145" t="str">
            <v>学長</v>
          </cell>
        </row>
        <row r="146">
          <cell r="C146" t="str">
            <v>情報</v>
          </cell>
          <cell r="D146">
            <v>7</v>
          </cell>
          <cell r="E146" t="str">
            <v>森　幹彦（辞退）</v>
          </cell>
          <cell r="F146" t="str">
            <v>モリ　ミキヒコ</v>
          </cell>
          <cell r="J146" t="str">
            <v>2020.4.1</v>
          </cell>
          <cell r="K146" t="str">
            <v>2020.9.30</v>
          </cell>
          <cell r="M146" t="str">
            <v>辞退（3/23）</v>
          </cell>
          <cell r="O146" t="e">
            <v>#N/A</v>
          </cell>
          <cell r="P146" t="e">
            <v>#N/A</v>
          </cell>
          <cell r="Q146" t="e">
            <v>#N/A</v>
          </cell>
          <cell r="R146" t="e">
            <v>#N/A</v>
          </cell>
          <cell r="S146" t="str">
            <v>辞退（3/23）</v>
          </cell>
          <cell r="T146" t="str">
            <v>辞退（3/23）</v>
          </cell>
          <cell r="U146" t="str">
            <v>辞退（3/23）</v>
          </cell>
          <cell r="Y146">
            <v>43867</v>
          </cell>
          <cell r="Z146">
            <v>2950</v>
          </cell>
          <cell r="AA146">
            <v>43867</v>
          </cell>
          <cell r="AB146" t="str">
            <v>済</v>
          </cell>
          <cell r="AC146">
            <v>43893</v>
          </cell>
          <cell r="AD146" t="str">
            <v>辞退（3/23）</v>
          </cell>
          <cell r="AW146" t="str">
            <v/>
          </cell>
          <cell r="AX146" t="str">
            <v/>
          </cell>
          <cell r="AY146" t="str">
            <v/>
          </cell>
          <cell r="CM146" t="str">
            <v>不要</v>
          </cell>
        </row>
        <row r="147">
          <cell r="A147" t="str">
            <v>13014951</v>
          </cell>
          <cell r="B147" t="str">
            <v>K19B5051</v>
          </cell>
          <cell r="C147" t="str">
            <v>情報</v>
          </cell>
          <cell r="D147">
            <v>7</v>
          </cell>
          <cell r="E147" t="str">
            <v>柳澤　優香</v>
          </cell>
          <cell r="F147" t="str">
            <v>ヤナギサワ　ユウカ</v>
          </cell>
          <cell r="G147" t="str">
            <v>1983.2.12</v>
          </cell>
          <cell r="H147" t="str">
            <v>女</v>
          </cell>
          <cell r="I147" t="str">
            <v>日本</v>
          </cell>
          <cell r="J147" t="str">
            <v>2020.4.1</v>
          </cell>
          <cell r="K147" t="str">
            <v>2020.9.30</v>
          </cell>
          <cell r="L147" t="str">
            <v>C</v>
          </cell>
          <cell r="M147" t="str">
            <v>大学講師待遇 5,920円</v>
          </cell>
          <cell r="N147" t="str">
            <v>総務部人件費</v>
          </cell>
          <cell r="O147" t="str">
            <v>11</v>
          </cell>
          <cell r="P147">
            <v>1050401</v>
          </cell>
          <cell r="Q147" t="str">
            <v>人）非常勤教員人件費共通</v>
          </cell>
          <cell r="R147" t="str">
            <v>1B1</v>
          </cell>
          <cell r="S147" t="str">
            <v>248-0014</v>
          </cell>
          <cell r="T147" t="str">
            <v>神奈川県鎌倉市由比ヶ浜２丁目２４−３０−４０４</v>
          </cell>
          <cell r="V147" t="e">
            <v>#N/A</v>
          </cell>
          <cell r="W147" t="e">
            <v>#N/A</v>
          </cell>
          <cell r="X147" t="e">
            <v>#N/A</v>
          </cell>
          <cell r="Y147">
            <v>43896</v>
          </cell>
          <cell r="Z147">
            <v>2950</v>
          </cell>
          <cell r="AA147">
            <v>43896</v>
          </cell>
          <cell r="AB147" t="str">
            <v>済</v>
          </cell>
          <cell r="AC147">
            <v>43899</v>
          </cell>
          <cell r="AD147" t="str">
            <v>○</v>
          </cell>
          <cell r="AE147">
            <v>3084</v>
          </cell>
          <cell r="AF147">
            <v>43906</v>
          </cell>
          <cell r="AG147" t="str">
            <v>yuuka@ruri.waseda.jp</v>
          </cell>
          <cell r="AI147" t="str">
            <v>A0999</v>
          </cell>
          <cell r="AK147">
            <v>1</v>
          </cell>
          <cell r="AL147">
            <v>320</v>
          </cell>
          <cell r="AM147" t="str">
            <v>情報リテラシー実践ⅠＡ(再履修)</v>
          </cell>
          <cell r="AN147" t="str">
            <v>前期</v>
          </cell>
          <cell r="AO147" t="str">
            <v>金曜日</v>
          </cell>
          <cell r="AP147" t="str">
            <v>2限</v>
          </cell>
          <cell r="BY147">
            <v>15</v>
          </cell>
          <cell r="BZ147" t="str">
            <v/>
          </cell>
          <cell r="CA147" t="str">
            <v/>
          </cell>
          <cell r="CB147" t="str">
            <v/>
          </cell>
          <cell r="CC147" t="str">
            <v>新規</v>
          </cell>
          <cell r="CD147" t="str">
            <v>部</v>
          </cell>
          <cell r="CE147" t="str">
            <v>永井正洋</v>
          </cell>
          <cell r="CF147" t="str">
            <v>69-8555</v>
          </cell>
          <cell r="CG147" t="str">
            <v>東京都新宿区大久保３丁目４−１</v>
          </cell>
          <cell r="CH147" t="str">
            <v>早稲田大学</v>
          </cell>
          <cell r="CI147" t="str">
            <v>非常勤講師</v>
          </cell>
          <cell r="CM147" t="str">
            <v>不要</v>
          </cell>
        </row>
        <row r="148">
          <cell r="A148" t="str">
            <v>12042251</v>
          </cell>
          <cell r="B148" t="str">
            <v>K19B5024</v>
          </cell>
          <cell r="C148" t="str">
            <v>学部共通</v>
          </cell>
          <cell r="D148">
            <v>8</v>
          </cell>
          <cell r="E148" t="str">
            <v>榎本　和生（不開講）</v>
          </cell>
          <cell r="F148" t="str">
            <v>エノモト　カズオ</v>
          </cell>
          <cell r="G148" t="str">
            <v>1952.5.13</v>
          </cell>
          <cell r="H148" t="str">
            <v>男</v>
          </cell>
          <cell r="I148" t="str">
            <v>日本</v>
          </cell>
          <cell r="J148" t="str">
            <v>2020.4.1</v>
          </cell>
          <cell r="K148" t="str">
            <v>2020.9.30</v>
          </cell>
          <cell r="L148" t="str">
            <v>A</v>
          </cell>
          <cell r="M148" t="str">
            <v>大学教授待遇 7,220円</v>
          </cell>
          <cell r="N148" t="str">
            <v>総務部人件費</v>
          </cell>
          <cell r="O148" t="str">
            <v>11</v>
          </cell>
          <cell r="P148">
            <v>1050401</v>
          </cell>
          <cell r="Q148" t="str">
            <v>人）非常勤教員人件費共通</v>
          </cell>
          <cell r="R148" t="str">
            <v>1B1</v>
          </cell>
          <cell r="S148" t="str">
            <v>270-2203</v>
          </cell>
          <cell r="T148" t="str">
            <v>千葉県松戸市六高台２－１６－１</v>
          </cell>
          <cell r="Y148">
            <v>43867</v>
          </cell>
          <cell r="Z148">
            <v>2637</v>
          </cell>
          <cell r="AA148">
            <v>43867</v>
          </cell>
          <cell r="AB148" t="str">
            <v>済</v>
          </cell>
          <cell r="AC148">
            <v>43893</v>
          </cell>
          <cell r="AD148" t="str">
            <v>○</v>
          </cell>
          <cell r="AE148">
            <v>3084</v>
          </cell>
          <cell r="AF148">
            <v>43906</v>
          </cell>
          <cell r="AG148" t="str">
            <v>inlicade@gmail.com</v>
          </cell>
          <cell r="AH148" t="str">
            <v>不開講</v>
          </cell>
          <cell r="AI148" t="str">
            <v>K316</v>
          </cell>
          <cell r="AM148" t="str">
            <v xml:space="preserve"> 職業指導</v>
          </cell>
          <cell r="AN148" t="str">
            <v>夏季集中</v>
          </cell>
          <cell r="AO148" t="str">
            <v>－</v>
          </cell>
          <cell r="AP148" t="str">
            <v>別途指定</v>
          </cell>
          <cell r="AQ148" t="str">
            <v>7/29-31,9/1-3</v>
          </cell>
          <cell r="BY148" t="str">
            <v/>
          </cell>
          <cell r="BZ148" t="str">
            <v/>
          </cell>
          <cell r="CA148" t="str">
            <v/>
          </cell>
          <cell r="CB148">
            <v>15</v>
          </cell>
          <cell r="CC148" t="str">
            <v>継続</v>
          </cell>
          <cell r="CD148" t="str">
            <v>部</v>
          </cell>
          <cell r="CE148" t="str">
            <v>石倉智樹</v>
          </cell>
          <cell r="CF148" t="str">
            <v>192－0394</v>
          </cell>
          <cell r="CG148" t="str">
            <v>東京都八王子市鑓水２－１７２３</v>
          </cell>
          <cell r="CH148" t="str">
            <v>多摩美術大学</v>
          </cell>
          <cell r="CI148" t="str">
            <v>教授</v>
          </cell>
          <cell r="CK148" t="str">
            <v>人事（兼業）事務御担当者　様</v>
          </cell>
        </row>
        <row r="149">
          <cell r="A149">
            <v>90062094</v>
          </cell>
          <cell r="B149" t="str">
            <v>K19B5967</v>
          </cell>
          <cell r="C149" t="str">
            <v>情報</v>
          </cell>
          <cell r="D149">
            <v>7</v>
          </cell>
          <cell r="E149" t="str">
            <v>根元　裕樹</v>
          </cell>
          <cell r="F149" t="str">
            <v>ネモト　ユウキ</v>
          </cell>
          <cell r="G149" t="str">
            <v>1986.12.20</v>
          </cell>
          <cell r="H149" t="str">
            <v>男</v>
          </cell>
          <cell r="I149" t="str">
            <v>日本</v>
          </cell>
          <cell r="J149" t="str">
            <v>2020.10.1</v>
          </cell>
          <cell r="K149" t="str">
            <v>2021.3.31</v>
          </cell>
          <cell r="L149" t="str">
            <v>B</v>
          </cell>
          <cell r="M149" t="str">
            <v>大学准教授待遇  6,520円</v>
          </cell>
          <cell r="N149" t="str">
            <v>総務部人件費</v>
          </cell>
          <cell r="O149" t="str">
            <v>11</v>
          </cell>
          <cell r="P149">
            <v>1050401</v>
          </cell>
          <cell r="Q149" t="str">
            <v>人）非常勤教員人件費共通</v>
          </cell>
          <cell r="R149" t="str">
            <v>1B1</v>
          </cell>
          <cell r="S149" t="str">
            <v>206-0802</v>
          </cell>
          <cell r="T149" t="str">
            <v>東京都稲城市東長沼９５３－３</v>
          </cell>
          <cell r="U149" t="str">
            <v>ラフィネ１０１</v>
          </cell>
          <cell r="V149">
            <v>398</v>
          </cell>
          <cell r="W149" t="str">
            <v>京王よみうりランドー南大沢</v>
          </cell>
          <cell r="Y149">
            <v>44091</v>
          </cell>
          <cell r="Z149">
            <v>821</v>
          </cell>
          <cell r="AA149">
            <v>44091</v>
          </cell>
          <cell r="AB149" t="str">
            <v>済</v>
          </cell>
          <cell r="AC149">
            <v>44092</v>
          </cell>
          <cell r="AD149" t="str">
            <v>○</v>
          </cell>
          <cell r="AE149">
            <v>877</v>
          </cell>
          <cell r="AF149">
            <v>44104</v>
          </cell>
          <cell r="AG149" t="str">
            <v>nemotoyuuki@tmu.ac.jp</v>
          </cell>
          <cell r="AH149" t="str">
            <v>080-6506-3999</v>
          </cell>
          <cell r="AM149" t="str">
            <v>情報リテラシー実践ⅡB</v>
          </cell>
          <cell r="AN149" t="str">
            <v>後期</v>
          </cell>
          <cell r="AO149" t="str">
            <v>月曜日</v>
          </cell>
          <cell r="AP149" t="str">
            <v>3限</v>
          </cell>
          <cell r="BY149" t="str">
            <v/>
          </cell>
          <cell r="BZ149">
            <v>15</v>
          </cell>
          <cell r="CA149" t="str">
            <v/>
          </cell>
          <cell r="CB149" t="str">
            <v/>
          </cell>
          <cell r="CC149" t="str">
            <v>新規</v>
          </cell>
          <cell r="CD149" t="str">
            <v>部</v>
          </cell>
          <cell r="CE149" t="str">
            <v>永井正洋</v>
          </cell>
          <cell r="CH149" t="str">
            <v>東京都立大学（学術情報基盤センター）</v>
          </cell>
          <cell r="CI149" t="str">
            <v>特任准教授</v>
          </cell>
          <cell r="CM149" t="str">
            <v>不要</v>
          </cell>
        </row>
        <row r="150">
          <cell r="A150" t="str">
            <v>13002082</v>
          </cell>
          <cell r="B150" t="str">
            <v>K19B5025</v>
          </cell>
          <cell r="C150" t="str">
            <v>学部共通</v>
          </cell>
          <cell r="D150">
            <v>8</v>
          </cell>
          <cell r="E150" t="str">
            <v>山松　節男</v>
          </cell>
          <cell r="F150" t="str">
            <v>ヤママツ　セツオ</v>
          </cell>
          <cell r="G150" t="str">
            <v>1950.01.19</v>
          </cell>
          <cell r="H150" t="str">
            <v>男</v>
          </cell>
          <cell r="I150" t="str">
            <v>日本</v>
          </cell>
          <cell r="J150" t="str">
            <v>2020.10.1</v>
          </cell>
          <cell r="K150" t="str">
            <v>2021.3.31</v>
          </cell>
          <cell r="L150" t="str">
            <v>A</v>
          </cell>
          <cell r="M150" t="str">
            <v>大学教授待遇 7,220円</v>
          </cell>
          <cell r="N150" t="str">
            <v>総務部人件費</v>
          </cell>
          <cell r="O150" t="str">
            <v>11</v>
          </cell>
          <cell r="P150">
            <v>1050401</v>
          </cell>
          <cell r="Q150" t="str">
            <v>人）非常勤教員人件費共通</v>
          </cell>
          <cell r="R150" t="str">
            <v>1B1</v>
          </cell>
          <cell r="S150" t="str">
            <v>104-0032</v>
          </cell>
          <cell r="T150" t="str">
            <v>静岡県富士市厚原１４３４－１５</v>
          </cell>
          <cell r="U150" t="str">
            <v/>
          </cell>
          <cell r="V150" t="str">
            <v>特別旅費</v>
          </cell>
          <cell r="W150" t="str">
            <v>新富士－新横浜－橋本－南大沢</v>
          </cell>
          <cell r="X150" t="str">
            <v>特別旅費（100Km以上）</v>
          </cell>
          <cell r="Y150">
            <v>43867</v>
          </cell>
          <cell r="Z150">
            <v>2637</v>
          </cell>
          <cell r="AA150">
            <v>43867</v>
          </cell>
          <cell r="AB150" t="str">
            <v>済</v>
          </cell>
          <cell r="AC150">
            <v>43893</v>
          </cell>
          <cell r="AD150" t="str">
            <v>○</v>
          </cell>
          <cell r="AE150">
            <v>3084</v>
          </cell>
          <cell r="AF150">
            <v>43906</v>
          </cell>
          <cell r="AG150" t="str">
            <v>yamamatsu@cy.tnc.ne.jp</v>
          </cell>
          <cell r="AI150" t="str">
            <v>K206</v>
          </cell>
          <cell r="AJ150" t="str">
            <v>K0206</v>
          </cell>
          <cell r="AK150">
            <v>12</v>
          </cell>
          <cell r="AL150">
            <v>105</v>
          </cell>
          <cell r="AM150" t="str">
            <v>工学倫理</v>
          </cell>
          <cell r="AN150" t="str">
            <v>後期</v>
          </cell>
          <cell r="AO150" t="str">
            <v>水曜日</v>
          </cell>
          <cell r="AP150" t="str">
            <v>4限</v>
          </cell>
          <cell r="BY150" t="str">
            <v/>
          </cell>
          <cell r="BZ150">
            <v>15</v>
          </cell>
          <cell r="CA150" t="str">
            <v/>
          </cell>
          <cell r="CB150" t="str">
            <v/>
          </cell>
          <cell r="CC150" t="str">
            <v>継続</v>
          </cell>
          <cell r="CD150" t="str">
            <v>部</v>
          </cell>
          <cell r="CE150" t="str">
            <v>石倉智樹</v>
          </cell>
          <cell r="CF150" t="str">
            <v>104-0032</v>
          </cell>
          <cell r="CG150" t="str">
            <v>東京都中央区八丁堀４－９－４　東京ＳＴビル４Ｆ</v>
          </cell>
          <cell r="CH150" t="str">
            <v>ビック情報株式会社</v>
          </cell>
          <cell r="CI150" t="str">
            <v>顧問（非常勤）</v>
          </cell>
          <cell r="CK150" t="str">
            <v>山松　節男　様</v>
          </cell>
          <cell r="CM150" t="str">
            <v>不要</v>
          </cell>
        </row>
        <row r="151">
          <cell r="A151" t="str">
            <v>90063856</v>
          </cell>
          <cell r="B151" t="str">
            <v>K19B4970</v>
          </cell>
          <cell r="C151" t="str">
            <v>学域横断</v>
          </cell>
          <cell r="D151">
            <v>9</v>
          </cell>
          <cell r="E151" t="str">
            <v>青木　かおり</v>
          </cell>
          <cell r="F151" t="str">
            <v>アオキ　カオリ</v>
          </cell>
          <cell r="G151" t="str">
            <v>1972.09.30</v>
          </cell>
          <cell r="H151" t="str">
            <v>女</v>
          </cell>
          <cell r="I151" t="str">
            <v>日本</v>
          </cell>
          <cell r="J151" t="str">
            <v>2020.10.1</v>
          </cell>
          <cell r="K151" t="str">
            <v>2021.3.31</v>
          </cell>
          <cell r="L151" t="str">
            <v>C</v>
          </cell>
          <cell r="M151" t="str">
            <v>大学講師待遇 5,920円</v>
          </cell>
          <cell r="N151" t="str">
            <v>総務部人件費</v>
          </cell>
          <cell r="O151" t="str">
            <v>11</v>
          </cell>
          <cell r="P151">
            <v>1050401</v>
          </cell>
          <cell r="Q151" t="str">
            <v>人）非常勤教員人件費共通</v>
          </cell>
          <cell r="R151" t="str">
            <v>1B1</v>
          </cell>
          <cell r="S151" t="str">
            <v>★206-0025</v>
          </cell>
          <cell r="T151" t="str">
            <v>東京都多摩市永山３－３－１－３０４</v>
          </cell>
          <cell r="V151">
            <v>314</v>
          </cell>
          <cell r="W151" t="str">
            <v>永山ー南大沢</v>
          </cell>
          <cell r="Y151">
            <v>43867</v>
          </cell>
          <cell r="Z151">
            <v>2637</v>
          </cell>
          <cell r="AA151">
            <v>43867</v>
          </cell>
          <cell r="AB151" t="str">
            <v>済</v>
          </cell>
          <cell r="AC151">
            <v>43893</v>
          </cell>
          <cell r="AD151" t="str">
            <v>○</v>
          </cell>
          <cell r="AE151">
            <v>3084</v>
          </cell>
          <cell r="AF151">
            <v>43906</v>
          </cell>
          <cell r="AG151" t="str">
            <v>aokikao@tmu.ac.jp</v>
          </cell>
          <cell r="AH151" t="str">
            <v>080-6064-7544</v>
          </cell>
          <cell r="AM151" t="str">
            <v>都市環境科学特別講義第４</v>
          </cell>
          <cell r="AN151" t="str">
            <v>後期</v>
          </cell>
          <cell r="AO151" t="str">
            <v>火曜日</v>
          </cell>
          <cell r="AP151" t="str">
            <v>2限</v>
          </cell>
          <cell r="AQ151">
            <v>43856</v>
          </cell>
          <cell r="BY151" t="str">
            <v/>
          </cell>
          <cell r="BZ151">
            <v>1</v>
          </cell>
          <cell r="CA151" t="str">
            <v/>
          </cell>
          <cell r="CB151" t="str">
            <v/>
          </cell>
          <cell r="CC151" t="str">
            <v>継続</v>
          </cell>
          <cell r="CD151" t="str">
            <v>院</v>
          </cell>
          <cell r="CE151" t="str">
            <v>鈴木</v>
          </cell>
          <cell r="CH151" t="str">
            <v>首都大学東京</v>
          </cell>
          <cell r="CI151" t="str">
            <v>特任研究員</v>
          </cell>
          <cell r="CM151" t="str">
            <v>不要</v>
          </cell>
        </row>
        <row r="152">
          <cell r="A152" t="str">
            <v>12040517</v>
          </cell>
          <cell r="B152" t="str">
            <v>K19B4983</v>
          </cell>
          <cell r="C152" t="str">
            <v>学域横断</v>
          </cell>
          <cell r="D152">
            <v>9</v>
          </cell>
          <cell r="E152" t="str">
            <v>芦田　裕志（不開講）</v>
          </cell>
          <cell r="F152" t="str">
            <v>アシダ　ヒロシ</v>
          </cell>
          <cell r="G152" t="str">
            <v>1956.04.10</v>
          </cell>
          <cell r="H152" t="str">
            <v>男</v>
          </cell>
          <cell r="I152" t="str">
            <v>日本</v>
          </cell>
          <cell r="J152" t="str">
            <v>2020.4.1</v>
          </cell>
          <cell r="K152" t="str">
            <v>2020.9.30</v>
          </cell>
          <cell r="L152" t="str">
            <v>A</v>
          </cell>
          <cell r="M152" t="str">
            <v>大学教授待遇 7,220円</v>
          </cell>
          <cell r="N152" t="str">
            <v>総務部人件費</v>
          </cell>
          <cell r="O152" t="str">
            <v>11</v>
          </cell>
          <cell r="P152">
            <v>1050401</v>
          </cell>
          <cell r="Q152" t="str">
            <v>人）非常勤教員人件費共通</v>
          </cell>
          <cell r="R152" t="str">
            <v>1B1</v>
          </cell>
          <cell r="S152" t="str">
            <v>136-0073</v>
          </cell>
          <cell r="T152" t="str">
            <v>東京都江東区北砂５－２１－８</v>
          </cell>
          <cell r="U152" t="str">
            <v/>
          </cell>
          <cell r="V152">
            <v>1108</v>
          </cell>
          <cell r="W152" t="str">
            <v>市ヶ谷－新宿－南大沢</v>
          </cell>
          <cell r="Y152">
            <v>43867</v>
          </cell>
          <cell r="Z152">
            <v>2637</v>
          </cell>
          <cell r="AA152">
            <v>43867</v>
          </cell>
          <cell r="AB152" t="str">
            <v>済</v>
          </cell>
          <cell r="AC152">
            <v>43893</v>
          </cell>
          <cell r="AD152" t="str">
            <v>○</v>
          </cell>
          <cell r="AE152">
            <v>3084</v>
          </cell>
          <cell r="AF152">
            <v>43906</v>
          </cell>
          <cell r="AG152" t="str">
            <v>ashida@jwwa.or.jp</v>
          </cell>
          <cell r="AH152" t="str">
            <v>０3-5606-8563</v>
          </cell>
          <cell r="AM152" t="str">
            <v>都市環境科学特別講義第２</v>
          </cell>
          <cell r="AN152" t="str">
            <v>前期</v>
          </cell>
          <cell r="AO152" t="str">
            <v>火曜日</v>
          </cell>
          <cell r="AP152" t="str">
            <v>2限</v>
          </cell>
          <cell r="AQ152">
            <v>43949</v>
          </cell>
          <cell r="BY152">
            <v>1</v>
          </cell>
          <cell r="BZ152" t="str">
            <v/>
          </cell>
          <cell r="CA152" t="str">
            <v/>
          </cell>
          <cell r="CB152" t="str">
            <v/>
          </cell>
          <cell r="CC152" t="str">
            <v>継続</v>
          </cell>
          <cell r="CD152" t="str">
            <v>院</v>
          </cell>
          <cell r="CE152" t="str">
            <v>荒井</v>
          </cell>
          <cell r="CF152" t="str">
            <v>102-0074</v>
          </cell>
          <cell r="CG152" t="str">
            <v>東京都千代田区九段南4-8-9</v>
          </cell>
          <cell r="CH152" t="str">
            <v>公益社団法人日本水道協会</v>
          </cell>
          <cell r="CI152" t="str">
            <v>工学部部長</v>
          </cell>
          <cell r="CK152" t="str">
            <v>人事（兼業）事務御担当者　様</v>
          </cell>
          <cell r="CM152" t="str">
            <v>理事長　吉田永</v>
          </cell>
        </row>
        <row r="153">
          <cell r="A153" t="str">
            <v>13010093</v>
          </cell>
          <cell r="B153" t="str">
            <v>K19B5014</v>
          </cell>
          <cell r="C153" t="str">
            <v>学域横断</v>
          </cell>
          <cell r="D153">
            <v>9</v>
          </cell>
          <cell r="E153" t="str">
            <v>ＡｎｄｒａｄｉｔｙａＤｈａｎｕ　Ｒｅｓｐａｔｉ</v>
          </cell>
          <cell r="F153" t="str">
            <v>アンドラティティア　ダヌ　レスパティ</v>
          </cell>
          <cell r="G153" t="str">
            <v>1992.11.12</v>
          </cell>
          <cell r="H153" t="str">
            <v>男</v>
          </cell>
          <cell r="I153" t="str">
            <v>インドネシア</v>
          </cell>
          <cell r="J153" t="str">
            <v>2020.4.1</v>
          </cell>
          <cell r="K153" t="str">
            <v>2020.9.30</v>
          </cell>
          <cell r="L153" t="str">
            <v>C</v>
          </cell>
          <cell r="M153" t="str">
            <v>大学講師待遇 5,920円</v>
          </cell>
          <cell r="N153" t="str">
            <v>総務部人件費</v>
          </cell>
          <cell r="O153" t="str">
            <v>11</v>
          </cell>
          <cell r="P153">
            <v>1050401</v>
          </cell>
          <cell r="Q153" t="str">
            <v>人）非常勤教員人件費共通</v>
          </cell>
          <cell r="R153" t="str">
            <v>1B1</v>
          </cell>
          <cell r="S153" t="str">
            <v>153-0065</v>
          </cell>
          <cell r="T153" t="str">
            <v>東京都目黒区中町２－２２－５－１０１</v>
          </cell>
          <cell r="Y153">
            <v>43867</v>
          </cell>
          <cell r="Z153">
            <v>2637</v>
          </cell>
          <cell r="AA153">
            <v>43867</v>
          </cell>
          <cell r="AB153" t="str">
            <v>済</v>
          </cell>
          <cell r="AC153">
            <v>43893</v>
          </cell>
          <cell r="AD153" t="str">
            <v>○</v>
          </cell>
          <cell r="AE153">
            <v>3084</v>
          </cell>
          <cell r="AF153">
            <v>43906</v>
          </cell>
          <cell r="AG153" t="str">
            <v>andraditya.r@gmail.com</v>
          </cell>
          <cell r="AM153" t="str">
            <v>都市環境科学特別講義第3</v>
          </cell>
          <cell r="AN153" t="str">
            <v>夏季集中</v>
          </cell>
          <cell r="AO153" t="str">
            <v>－</v>
          </cell>
          <cell r="AP153" t="str">
            <v>別途指定</v>
          </cell>
          <cell r="BY153" t="str">
            <v/>
          </cell>
          <cell r="BZ153" t="str">
            <v/>
          </cell>
          <cell r="CA153" t="str">
            <v/>
          </cell>
          <cell r="CB153">
            <v>11</v>
          </cell>
          <cell r="CC153" t="str">
            <v>継続</v>
          </cell>
          <cell r="CD153" t="str">
            <v>院</v>
          </cell>
          <cell r="CE153" t="str">
            <v>饗庭</v>
          </cell>
          <cell r="CF153" t="str">
            <v>150-0043</v>
          </cell>
          <cell r="CG153" t="str">
            <v>東京都渋谷区道玄坂１−１９−９</v>
          </cell>
          <cell r="CH153" t="str">
            <v>STYLER Inc.</v>
          </cell>
          <cell r="CI153" t="str">
            <v>リードグラフィックデザイナー</v>
          </cell>
          <cell r="CJ153" t="str">
            <v>デザインチーム</v>
          </cell>
          <cell r="CK153" t="str">
            <v>人事（兼業）事務御担当者　様</v>
          </cell>
        </row>
        <row r="154">
          <cell r="A154" t="str">
            <v>12027383</v>
          </cell>
          <cell r="B154" t="str">
            <v>K19B4971</v>
          </cell>
          <cell r="C154" t="str">
            <v>学域横断</v>
          </cell>
          <cell r="D154">
            <v>9</v>
          </cell>
          <cell r="E154" t="str">
            <v>梶井　克純</v>
          </cell>
          <cell r="F154" t="str">
            <v>カジイ　ヨシズミ</v>
          </cell>
          <cell r="G154" t="str">
            <v>1958.09.16</v>
          </cell>
          <cell r="H154" t="str">
            <v>男</v>
          </cell>
          <cell r="I154" t="str">
            <v>日本</v>
          </cell>
          <cell r="J154" t="str">
            <v>2020.4.1</v>
          </cell>
          <cell r="K154" t="str">
            <v>2020.9.30</v>
          </cell>
          <cell r="L154" t="str">
            <v>A</v>
          </cell>
          <cell r="M154" t="str">
            <v>大学教授待遇 7,220円</v>
          </cell>
          <cell r="N154" t="str">
            <v>総務部人件費</v>
          </cell>
          <cell r="O154" t="str">
            <v>11</v>
          </cell>
          <cell r="P154">
            <v>1050401</v>
          </cell>
          <cell r="Q154" t="str">
            <v>人）非常勤教員人件費共通</v>
          </cell>
          <cell r="R154" t="str">
            <v>1B1</v>
          </cell>
          <cell r="S154" t="str">
            <v>606-8353</v>
          </cell>
          <cell r="T154" t="str">
            <v>京都市左京区正往寺町４６２－２</v>
          </cell>
          <cell r="U154">
            <v>-602</v>
          </cell>
          <cell r="V154" t="str">
            <v>特別旅費</v>
          </cell>
          <cell r="W154" t="str">
            <v>京大正門前－京都－新横浜－橋本－南大沢</v>
          </cell>
          <cell r="X154" t="str">
            <v>特別旅費（100Km以上）</v>
          </cell>
          <cell r="Y154">
            <v>43867</v>
          </cell>
          <cell r="Z154">
            <v>2637</v>
          </cell>
          <cell r="AA154">
            <v>43867</v>
          </cell>
          <cell r="AB154" t="str">
            <v>済</v>
          </cell>
          <cell r="AC154">
            <v>43893</v>
          </cell>
          <cell r="AD154" t="str">
            <v>○</v>
          </cell>
          <cell r="AE154">
            <v>3084</v>
          </cell>
          <cell r="AF154">
            <v>43906</v>
          </cell>
          <cell r="AG154" t="str">
            <v>kajii.yoshizumi.7e@kyoto-u.ac.jp
yoshi.kajii@gmail.com</v>
          </cell>
          <cell r="AH154" t="str">
            <v>090-7707-1219</v>
          </cell>
          <cell r="AM154" t="str">
            <v>都市環境科学特別講義第1</v>
          </cell>
          <cell r="AN154" t="str">
            <v>前期</v>
          </cell>
          <cell r="AO154" t="str">
            <v>金曜日</v>
          </cell>
          <cell r="AP154" t="str">
            <v>6限</v>
          </cell>
          <cell r="AQ154" t="str">
            <v>4/24→7/10に変更</v>
          </cell>
          <cell r="BY154">
            <v>1</v>
          </cell>
          <cell r="BZ154" t="str">
            <v/>
          </cell>
          <cell r="CA154" t="str">
            <v/>
          </cell>
          <cell r="CB154" t="str">
            <v/>
          </cell>
          <cell r="CC154" t="str">
            <v>継続</v>
          </cell>
          <cell r="CD154" t="str">
            <v>院</v>
          </cell>
          <cell r="CE154" t="str">
            <v>加藤俊吾</v>
          </cell>
          <cell r="CF154" t="str">
            <v>606-8501</v>
          </cell>
          <cell r="CG154" t="str">
            <v>京都府左京区吉田本町　本部構内　総合研究５号館</v>
          </cell>
          <cell r="CH154" t="str">
            <v>京都大学大学院地球環境学堂</v>
          </cell>
          <cell r="CI154" t="str">
            <v>教授</v>
          </cell>
          <cell r="CK154" t="str">
            <v>総務御担当者 様</v>
          </cell>
        </row>
        <row r="155">
          <cell r="A155" t="str">
            <v>90063716</v>
          </cell>
          <cell r="B155" t="str">
            <v>K19B4972</v>
          </cell>
          <cell r="C155" t="str">
            <v>学域横断</v>
          </cell>
          <cell r="D155">
            <v>9</v>
          </cell>
          <cell r="E155" t="str">
            <v>小林　淳</v>
          </cell>
          <cell r="F155" t="str">
            <v>コバヤシ　マコト</v>
          </cell>
          <cell r="G155" t="str">
            <v>1972.10.26</v>
          </cell>
          <cell r="H155" t="str">
            <v>男</v>
          </cell>
          <cell r="I155" t="str">
            <v>日本</v>
          </cell>
          <cell r="J155" t="str">
            <v>2020.10.1</v>
          </cell>
          <cell r="K155" t="str">
            <v>2021.3.31</v>
          </cell>
          <cell r="L155" t="str">
            <v>B</v>
          </cell>
          <cell r="M155" t="str">
            <v>大学准教授待遇  6,520円</v>
          </cell>
          <cell r="N155" t="str">
            <v>総務部人件費</v>
          </cell>
          <cell r="O155" t="str">
            <v>11</v>
          </cell>
          <cell r="P155">
            <v>1050401</v>
          </cell>
          <cell r="Q155" t="str">
            <v>人）非常勤教員人件費共通</v>
          </cell>
          <cell r="R155" t="str">
            <v>1B1</v>
          </cell>
          <cell r="S155" t="str">
            <v>411-0943</v>
          </cell>
          <cell r="T155" t="str">
            <v>静岡県駿東郡長泉町下土狩７４－１０</v>
          </cell>
          <cell r="U155" t="str">
            <v>セピアコート３０４</v>
          </cell>
          <cell r="V155" t="str">
            <v>特別旅費（100Km以上）</v>
          </cell>
          <cell r="W155" t="str">
            <v>三島ー小田原ー町田ー橋本ー南大沢</v>
          </cell>
          <cell r="X155" t="str">
            <v>旅費は外部資金から</v>
          </cell>
          <cell r="Y155">
            <v>43867</v>
          </cell>
          <cell r="Z155">
            <v>2637</v>
          </cell>
          <cell r="AA155">
            <v>43867</v>
          </cell>
          <cell r="AB155" t="str">
            <v>済</v>
          </cell>
          <cell r="AC155">
            <v>43893</v>
          </cell>
          <cell r="AD155" t="str">
            <v>○</v>
          </cell>
          <cell r="AE155">
            <v>3084</v>
          </cell>
          <cell r="AF155">
            <v>43906</v>
          </cell>
          <cell r="AG155" t="str">
            <v>makoto1_kobayashi@pref.shizuoka.lg.jp</v>
          </cell>
          <cell r="AH155" t="str">
            <v>055-987-0223</v>
          </cell>
          <cell r="AM155" t="str">
            <v>都市環境科学特別講義第４</v>
          </cell>
          <cell r="AN155" t="str">
            <v>後期</v>
          </cell>
          <cell r="AO155" t="str">
            <v>火曜日</v>
          </cell>
          <cell r="AP155" t="str">
            <v>2限</v>
          </cell>
          <cell r="AQ155" t="str">
            <v>11月17日</v>
          </cell>
          <cell r="BY155" t="str">
            <v/>
          </cell>
          <cell r="BZ155">
            <v>1</v>
          </cell>
          <cell r="CA155" t="str">
            <v/>
          </cell>
          <cell r="CB155" t="str">
            <v/>
          </cell>
          <cell r="CC155" t="str">
            <v>継続</v>
          </cell>
          <cell r="CD155" t="str">
            <v>院</v>
          </cell>
          <cell r="CE155" t="str">
            <v>鈴木</v>
          </cell>
          <cell r="CF155" t="str">
            <v xml:space="preserve">411-0067 </v>
          </cell>
          <cell r="CG155" t="str">
            <v>静岡県富士宮市宮町5-12</v>
          </cell>
          <cell r="CH155" t="str">
            <v>静岡県富士山世界遺産センター</v>
          </cell>
          <cell r="CI155" t="str">
            <v>准教授</v>
          </cell>
          <cell r="CK155" t="str">
            <v>学芸課 　小林　淳様</v>
          </cell>
          <cell r="CM155" t="str">
            <v>静岡県知事　川勝　平太</v>
          </cell>
        </row>
        <row r="156">
          <cell r="A156">
            <v>90067410</v>
          </cell>
          <cell r="B156" t="str">
            <v>K19B4973</v>
          </cell>
          <cell r="C156" t="str">
            <v>学域横断</v>
          </cell>
          <cell r="D156">
            <v>9</v>
          </cell>
          <cell r="E156" t="str">
            <v xml:space="preserve">髙橋　尚志  </v>
          </cell>
          <cell r="F156" t="str">
            <v>タカハシ　タカユキ</v>
          </cell>
          <cell r="G156" t="str">
            <v>1991.1.16</v>
          </cell>
          <cell r="H156" t="str">
            <v>男</v>
          </cell>
          <cell r="I156" t="str">
            <v>日本</v>
          </cell>
          <cell r="J156" t="str">
            <v>2020.10.1</v>
          </cell>
          <cell r="K156" t="str">
            <v>2021.3.31</v>
          </cell>
          <cell r="L156" t="str">
            <v>C</v>
          </cell>
          <cell r="M156" t="str">
            <v>大学講師待遇 5,920円</v>
          </cell>
          <cell r="N156" t="str">
            <v>総務部人件費</v>
          </cell>
          <cell r="O156" t="str">
            <v>11</v>
          </cell>
          <cell r="P156">
            <v>1050401</v>
          </cell>
          <cell r="Q156" t="str">
            <v>人）非常勤教員人件費共通</v>
          </cell>
          <cell r="R156" t="str">
            <v>1B1</v>
          </cell>
          <cell r="S156" t="str">
            <v>★192-0355</v>
          </cell>
          <cell r="T156" t="str">
            <v>東京都八王子市堀之内３－３２－８</v>
          </cell>
          <cell r="U156" t="str">
            <v>ルクール５０８</v>
          </cell>
          <cell r="V156">
            <v>252</v>
          </cell>
          <cell r="W156" t="str">
            <v>京王堀之内ー南大沢</v>
          </cell>
          <cell r="Y156">
            <v>43867</v>
          </cell>
          <cell r="Z156">
            <v>2637</v>
          </cell>
          <cell r="AA156">
            <v>43867</v>
          </cell>
          <cell r="AB156" t="str">
            <v>済</v>
          </cell>
          <cell r="AC156">
            <v>43893</v>
          </cell>
          <cell r="AD156" t="str">
            <v>○</v>
          </cell>
          <cell r="AE156">
            <v>3084</v>
          </cell>
          <cell r="AF156">
            <v>43906</v>
          </cell>
          <cell r="AG156" t="str">
            <v>t-takahashi@tmu.ac.jp</v>
          </cell>
          <cell r="AH156" t="str">
            <v>090-9347-1016</v>
          </cell>
          <cell r="AM156" t="str">
            <v>都市環境科学特別講義第４</v>
          </cell>
          <cell r="AN156" t="str">
            <v>後期</v>
          </cell>
          <cell r="AO156" t="str">
            <v>火曜日</v>
          </cell>
          <cell r="AP156" t="str">
            <v>2限</v>
          </cell>
          <cell r="AQ156">
            <v>44117</v>
          </cell>
          <cell r="BY156" t="str">
            <v/>
          </cell>
          <cell r="BZ156">
            <v>1</v>
          </cell>
          <cell r="CA156" t="str">
            <v/>
          </cell>
          <cell r="CB156" t="str">
            <v/>
          </cell>
          <cell r="CC156" t="str">
            <v>新規</v>
          </cell>
          <cell r="CD156" t="str">
            <v>院</v>
          </cell>
          <cell r="CE156" t="str">
            <v>鈴木</v>
          </cell>
          <cell r="CH156" t="str">
            <v>首都大学東京</v>
          </cell>
          <cell r="CI156" t="str">
            <v>特任研究員</v>
          </cell>
          <cell r="CM156" t="str">
            <v>不要</v>
          </cell>
        </row>
        <row r="157">
          <cell r="A157" t="str">
            <v>13001914</v>
          </cell>
          <cell r="B157" t="str">
            <v>K21B0111</v>
          </cell>
          <cell r="C157" t="str">
            <v>学域横断</v>
          </cell>
          <cell r="D157">
            <v>9</v>
          </cell>
          <cell r="E157" t="str">
            <v>常松　展充</v>
          </cell>
          <cell r="F157" t="str">
            <v>ツネマツ　ノブミツ</v>
          </cell>
          <cell r="G157" t="str">
            <v>1977.08.25</v>
          </cell>
          <cell r="H157" t="str">
            <v>男</v>
          </cell>
          <cell r="I157" t="str">
            <v>日本</v>
          </cell>
          <cell r="J157" t="str">
            <v>2020.4.1</v>
          </cell>
          <cell r="K157" t="str">
            <v>2020.9.30</v>
          </cell>
          <cell r="L157" t="str">
            <v>D</v>
          </cell>
          <cell r="M157" t="str">
            <v>無報酬</v>
          </cell>
          <cell r="N157" t="str">
            <v>総務部人件費</v>
          </cell>
          <cell r="O157" t="str">
            <v>11</v>
          </cell>
          <cell r="P157">
            <v>1050401</v>
          </cell>
          <cell r="Q157" t="str">
            <v>人）非常勤教員人件費共通</v>
          </cell>
          <cell r="R157" t="str">
            <v>1B1</v>
          </cell>
          <cell r="S157" t="str">
            <v>191-0033</v>
          </cell>
          <cell r="T157" t="str">
            <v>東京都日野市百草９７１－１６６</v>
          </cell>
          <cell r="U157" t="str">
            <v/>
          </cell>
          <cell r="V157">
            <v>1358</v>
          </cell>
          <cell r="W157" t="str">
            <v>東陽町－九段下－南大沢</v>
          </cell>
          <cell r="Y157">
            <v>43867</v>
          </cell>
          <cell r="Z157">
            <v>2637</v>
          </cell>
          <cell r="AA157">
            <v>43867</v>
          </cell>
          <cell r="AB157" t="str">
            <v>済</v>
          </cell>
          <cell r="AC157">
            <v>43893</v>
          </cell>
          <cell r="AD157" t="str">
            <v>○</v>
          </cell>
          <cell r="AE157">
            <v>3084</v>
          </cell>
          <cell r="AF157">
            <v>43906</v>
          </cell>
          <cell r="AG157" t="str">
            <v>tsunematsu-n@tokyokankyo.jp</v>
          </cell>
          <cell r="AM157" t="str">
            <v>都市環境科学特別講義第1</v>
          </cell>
          <cell r="AN157" t="str">
            <v>前期</v>
          </cell>
          <cell r="AO157" t="str">
            <v>金曜日</v>
          </cell>
          <cell r="AP157" t="str">
            <v>6限</v>
          </cell>
          <cell r="AQ157" t="str">
            <v>5/15→5/29　無報酬</v>
          </cell>
          <cell r="BY157">
            <v>1</v>
          </cell>
          <cell r="BZ157" t="str">
            <v/>
          </cell>
          <cell r="CA157" t="str">
            <v/>
          </cell>
          <cell r="CB157" t="str">
            <v/>
          </cell>
          <cell r="CC157" t="str">
            <v>継続</v>
          </cell>
          <cell r="CD157" t="str">
            <v>院</v>
          </cell>
          <cell r="CE157" t="str">
            <v>高橋日出男</v>
          </cell>
          <cell r="CF157" t="str">
            <v>136-0075</v>
          </cell>
          <cell r="CG157" t="str">
            <v>東京都江東区新砂１－７－５</v>
          </cell>
          <cell r="CH157" t="str">
            <v>公益財団法人東京都環境公社　東京都環境科学研究所</v>
          </cell>
          <cell r="CI157" t="str">
            <v>研究員</v>
          </cell>
          <cell r="CJ157" t="str">
            <v>研究調整課</v>
          </cell>
          <cell r="CK157" t="str">
            <v>人事（兼業）事務御担当者　様</v>
          </cell>
          <cell r="CM157" t="str">
            <v>所長　中村　豊</v>
          </cell>
        </row>
        <row r="158">
          <cell r="A158" t="str">
            <v>90063066</v>
          </cell>
          <cell r="B158" t="str">
            <v>K19B4976</v>
          </cell>
          <cell r="C158" t="str">
            <v>学域横断</v>
          </cell>
          <cell r="D158">
            <v>9</v>
          </cell>
          <cell r="E158" t="str">
            <v>西澤　文勝</v>
          </cell>
          <cell r="F158" t="str">
            <v>ニシザワ　フミカツ</v>
          </cell>
          <cell r="G158" t="str">
            <v>1987.06.21</v>
          </cell>
          <cell r="H158" t="str">
            <v>男</v>
          </cell>
          <cell r="I158" t="str">
            <v>日本</v>
          </cell>
          <cell r="J158" t="str">
            <v>2020.10.1</v>
          </cell>
          <cell r="K158" t="str">
            <v>2021.3.31</v>
          </cell>
          <cell r="L158" t="str">
            <v>C</v>
          </cell>
          <cell r="M158" t="str">
            <v>大学講師待遇 5,920円</v>
          </cell>
          <cell r="N158" t="str">
            <v>総務部人件費</v>
          </cell>
          <cell r="O158" t="str">
            <v>11</v>
          </cell>
          <cell r="P158">
            <v>1050401</v>
          </cell>
          <cell r="Q158" t="str">
            <v>人）非常勤教員人件費共通</v>
          </cell>
          <cell r="R158" t="str">
            <v>1B1</v>
          </cell>
          <cell r="S158" t="str">
            <v>250-0852</v>
          </cell>
          <cell r="T158" t="str">
            <v>神奈川県小田原市栢山１２５番</v>
          </cell>
          <cell r="U158" t="str">
            <v>ＭＧＭ　ＢＬＤＧ．Ｉ－１０２</v>
          </cell>
          <cell r="V158">
            <v>2316</v>
          </cell>
          <cell r="W158" t="str">
            <v>入生田－小田原－海老名－橋本－南大沢</v>
          </cell>
          <cell r="Y158">
            <v>43867</v>
          </cell>
          <cell r="Z158">
            <v>2637</v>
          </cell>
          <cell r="AA158">
            <v>43867</v>
          </cell>
          <cell r="AB158" t="str">
            <v>済</v>
          </cell>
          <cell r="AC158">
            <v>43893</v>
          </cell>
          <cell r="AD158" t="str">
            <v>○</v>
          </cell>
          <cell r="AE158">
            <v>3084</v>
          </cell>
          <cell r="AF158">
            <v>43906</v>
          </cell>
          <cell r="AG158" t="str">
            <v>nishizawa@nh.kanagawa-museum.jp</v>
          </cell>
          <cell r="AH158" t="str">
            <v>080-5677-3879</v>
          </cell>
          <cell r="AM158" t="str">
            <v>都市環境科学特別講義第４</v>
          </cell>
          <cell r="AN158" t="str">
            <v>後期</v>
          </cell>
          <cell r="AO158" t="str">
            <v>火曜日</v>
          </cell>
          <cell r="AP158" t="str">
            <v>2限</v>
          </cell>
          <cell r="AQ158">
            <v>44166</v>
          </cell>
          <cell r="BY158" t="str">
            <v/>
          </cell>
          <cell r="BZ158">
            <v>1</v>
          </cell>
          <cell r="CA158" t="str">
            <v/>
          </cell>
          <cell r="CB158" t="str">
            <v/>
          </cell>
          <cell r="CC158" t="str">
            <v>継続</v>
          </cell>
          <cell r="CD158" t="str">
            <v>院</v>
          </cell>
          <cell r="CE158" t="str">
            <v>鈴木</v>
          </cell>
          <cell r="CF158" t="str">
            <v>250-0031</v>
          </cell>
          <cell r="CG158" t="str">
            <v>神奈川県小田原市入生田499</v>
          </cell>
          <cell r="CH158" t="str">
            <v>神奈川県立生命の星・地球博物館</v>
          </cell>
          <cell r="CI158" t="str">
            <v>学芸員</v>
          </cell>
          <cell r="CK158" t="str">
            <v xml:space="preserve">soumu </v>
          </cell>
          <cell r="CM158" t="str">
            <v>館長　平田　大二</v>
          </cell>
        </row>
        <row r="159">
          <cell r="A159" t="str">
            <v>13013751</v>
          </cell>
          <cell r="B159" t="str">
            <v>K19B4943</v>
          </cell>
          <cell r="C159" t="str">
            <v>学域横断</v>
          </cell>
          <cell r="D159">
            <v>9</v>
          </cell>
          <cell r="E159" t="str">
            <v>平山　由佳理</v>
          </cell>
          <cell r="F159" t="str">
            <v>ヒラヤマ　ユカリ</v>
          </cell>
          <cell r="G159" t="str">
            <v>1981.6.9</v>
          </cell>
          <cell r="H159" t="str">
            <v>女</v>
          </cell>
          <cell r="I159" t="str">
            <v>日本</v>
          </cell>
          <cell r="J159" t="str">
            <v>2020.4.1</v>
          </cell>
          <cell r="K159" t="str">
            <v>2020.9.30</v>
          </cell>
          <cell r="L159" t="str">
            <v>C</v>
          </cell>
          <cell r="M159" t="str">
            <v>大学講師待遇 5,920円</v>
          </cell>
          <cell r="N159" t="str">
            <v>総務部人件費</v>
          </cell>
          <cell r="O159" t="str">
            <v>11</v>
          </cell>
          <cell r="P159">
            <v>1050401</v>
          </cell>
          <cell r="Q159" t="str">
            <v>人）非常勤教員人件費共通</v>
          </cell>
          <cell r="R159" t="str">
            <v>1B1</v>
          </cell>
          <cell r="S159" t="str">
            <v>206-0036</v>
          </cell>
          <cell r="T159" t="str">
            <v>東京都多摩市中沢１－１０－１５－５０２</v>
          </cell>
          <cell r="V159">
            <v>692</v>
          </cell>
          <cell r="W159" t="str">
            <v>高井戸ー明大前ー南大沢</v>
          </cell>
          <cell r="Y159">
            <v>43867</v>
          </cell>
          <cell r="Z159">
            <v>2637</v>
          </cell>
          <cell r="AA159">
            <v>43867</v>
          </cell>
          <cell r="AB159" t="str">
            <v>済</v>
          </cell>
          <cell r="AC159">
            <v>43893</v>
          </cell>
          <cell r="AD159" t="str">
            <v>○</v>
          </cell>
          <cell r="AE159">
            <v>3084</v>
          </cell>
          <cell r="AF159">
            <v>43906</v>
          </cell>
          <cell r="AG159" t="str">
            <v>Yukari_Kezuka@home.misawa.co.jp</v>
          </cell>
          <cell r="AH159" t="str">
            <v>090-3593-0929</v>
          </cell>
          <cell r="AM159" t="str">
            <v>都市環境科学特別講義第1</v>
          </cell>
          <cell r="AN159" t="str">
            <v>前期</v>
          </cell>
          <cell r="AO159" t="str">
            <v>金曜日</v>
          </cell>
          <cell r="AP159" t="str">
            <v>6限</v>
          </cell>
          <cell r="AQ159" t="str">
            <v>6月12日、19日</v>
          </cell>
          <cell r="BY159">
            <v>2</v>
          </cell>
          <cell r="BZ159" t="str">
            <v/>
          </cell>
          <cell r="CA159" t="str">
            <v/>
          </cell>
          <cell r="CB159" t="str">
            <v/>
          </cell>
          <cell r="CC159" t="str">
            <v>新規</v>
          </cell>
          <cell r="CD159" t="str">
            <v>院</v>
          </cell>
          <cell r="CE159" t="str">
            <v>高橋日出男</v>
          </cell>
          <cell r="CF159" t="str">
            <v>168-0071</v>
          </cell>
          <cell r="CG159" t="str">
            <v>東京都杉並区高井戸西１－１－１９</v>
          </cell>
          <cell r="CH159" t="str">
            <v>株式会社ミサワホーム総合研究所</v>
          </cell>
          <cell r="CI159" t="str">
            <v>主任研究員</v>
          </cell>
          <cell r="CJ159" t="str">
            <v>環境エネルギーセンター</v>
          </cell>
          <cell r="CM159" t="str">
            <v>不要</v>
          </cell>
        </row>
        <row r="160">
          <cell r="A160" t="str">
            <v>12042315</v>
          </cell>
          <cell r="B160" t="str">
            <v>K19B5035</v>
          </cell>
          <cell r="C160" t="str">
            <v>学域横断</v>
          </cell>
          <cell r="D160">
            <v>9</v>
          </cell>
          <cell r="E160" t="str">
            <v>松岡　俊文（不開講）</v>
          </cell>
          <cell r="F160" t="str">
            <v>マツオカ　トシフミ</v>
          </cell>
          <cell r="G160" t="str">
            <v>1949.08.30</v>
          </cell>
          <cell r="H160" t="str">
            <v>男</v>
          </cell>
          <cell r="I160" t="str">
            <v>日本</v>
          </cell>
          <cell r="J160" t="str">
            <v>2020.4.1</v>
          </cell>
          <cell r="K160" t="str">
            <v>2020.9.30</v>
          </cell>
          <cell r="L160" t="str">
            <v>A</v>
          </cell>
          <cell r="M160" t="str">
            <v>大学教授待遇 7,220円</v>
          </cell>
          <cell r="N160" t="str">
            <v>総務部人件費</v>
          </cell>
          <cell r="O160" t="str">
            <v>11</v>
          </cell>
          <cell r="P160">
            <v>1050401</v>
          </cell>
          <cell r="Q160" t="str">
            <v>人）非常勤教員人件費共通</v>
          </cell>
          <cell r="R160" t="str">
            <v>1B1</v>
          </cell>
          <cell r="S160" t="str">
            <v>188-0011</v>
          </cell>
          <cell r="T160" t="str">
            <v>東京都西東京市田無町７－１９－２８－４０１</v>
          </cell>
          <cell r="U160" t="str">
            <v/>
          </cell>
          <cell r="V160">
            <v>1294</v>
          </cell>
          <cell r="W160" t="str">
            <v>千石－神保町－笹塚－南大沢</v>
          </cell>
          <cell r="Y160">
            <v>43867</v>
          </cell>
          <cell r="Z160">
            <v>2637</v>
          </cell>
          <cell r="AA160">
            <v>43867</v>
          </cell>
          <cell r="AB160" t="str">
            <v>済</v>
          </cell>
          <cell r="AC160">
            <v>43893</v>
          </cell>
          <cell r="AE160">
            <v>3084</v>
          </cell>
          <cell r="AF160">
            <v>43906</v>
          </cell>
          <cell r="AG160" t="str">
            <v>matsuoka@fgi.or.jp</v>
          </cell>
          <cell r="AM160" t="str">
            <v>都市環境科学特別講義第２</v>
          </cell>
          <cell r="AN160" t="str">
            <v>前期</v>
          </cell>
          <cell r="AO160" t="str">
            <v>火曜日</v>
          </cell>
          <cell r="AP160" t="str">
            <v>2限</v>
          </cell>
          <cell r="AQ160" t="str">
            <v>4/28、6/16</v>
          </cell>
          <cell r="BY160">
            <v>2</v>
          </cell>
          <cell r="BZ160" t="str">
            <v/>
          </cell>
          <cell r="CA160" t="str">
            <v/>
          </cell>
          <cell r="CB160" t="str">
            <v/>
          </cell>
          <cell r="CC160" t="str">
            <v>継続</v>
          </cell>
          <cell r="CD160" t="str">
            <v>院</v>
          </cell>
          <cell r="CE160" t="str">
            <v>小田</v>
          </cell>
          <cell r="CF160" t="str">
            <v>113-0021</v>
          </cell>
          <cell r="CG160" t="str">
            <v>東京都文京区本駒込2-13-12</v>
          </cell>
          <cell r="CH160" t="str">
            <v>公益財団法人深田地質研究所</v>
          </cell>
          <cell r="CI160" t="str">
            <v>理事長</v>
          </cell>
          <cell r="CK160" t="str">
            <v>松岡　俊文様</v>
          </cell>
          <cell r="CM160" t="str">
            <v>不要</v>
          </cell>
        </row>
        <row r="161">
          <cell r="A161" t="str">
            <v>12040461</v>
          </cell>
          <cell r="B161" t="str">
            <v>K19B4997</v>
          </cell>
          <cell r="C161" t="str">
            <v>学域横断</v>
          </cell>
          <cell r="D161">
            <v>9</v>
          </cell>
          <cell r="E161" t="str">
            <v>村尾　公一（不開講）</v>
          </cell>
          <cell r="F161" t="str">
            <v>ムラオ　コウイチ</v>
          </cell>
          <cell r="G161" t="str">
            <v>1953.07.05</v>
          </cell>
          <cell r="H161" t="str">
            <v>男</v>
          </cell>
          <cell r="I161" t="str">
            <v>日本</v>
          </cell>
          <cell r="J161" t="str">
            <v>2020.4.1</v>
          </cell>
          <cell r="K161" t="str">
            <v>2020.9.30</v>
          </cell>
          <cell r="L161" t="str">
            <v>A</v>
          </cell>
          <cell r="M161" t="str">
            <v>大学教授待遇 7,220円</v>
          </cell>
          <cell r="N161" t="str">
            <v>総務部人件費</v>
          </cell>
          <cell r="O161" t="str">
            <v>11</v>
          </cell>
          <cell r="P161">
            <v>1050401</v>
          </cell>
          <cell r="Q161" t="str">
            <v>人）非常勤教員人件費共通</v>
          </cell>
          <cell r="R161" t="str">
            <v>1B1</v>
          </cell>
          <cell r="S161" t="str">
            <v>192-0023</v>
          </cell>
          <cell r="T161" t="str">
            <v>東京都八王子市久保山町１－１６－３</v>
          </cell>
          <cell r="U161" t="str">
            <v/>
          </cell>
          <cell r="V161">
            <v>1148</v>
          </cell>
          <cell r="W161" t="str">
            <v>上野－新宿－南大沢</v>
          </cell>
          <cell r="Y161">
            <v>43867</v>
          </cell>
          <cell r="Z161">
            <v>2637</v>
          </cell>
          <cell r="AA161">
            <v>43867</v>
          </cell>
          <cell r="AB161" t="str">
            <v>済</v>
          </cell>
          <cell r="AC161">
            <v>43893</v>
          </cell>
          <cell r="AD161" t="str">
            <v>○</v>
          </cell>
          <cell r="AE161">
            <v>3084</v>
          </cell>
          <cell r="AF161">
            <v>43906</v>
          </cell>
          <cell r="AG161" t="str">
            <v>murao-k@jreast.co.jp</v>
          </cell>
          <cell r="AM161" t="str">
            <v>都市環境科学特別講義第２</v>
          </cell>
          <cell r="AN161" t="str">
            <v>前期</v>
          </cell>
          <cell r="AO161" t="str">
            <v>火曜日</v>
          </cell>
          <cell r="AP161" t="str">
            <v>2限</v>
          </cell>
          <cell r="AQ161">
            <v>43970</v>
          </cell>
          <cell r="BY161">
            <v>1</v>
          </cell>
          <cell r="BZ161" t="str">
            <v/>
          </cell>
          <cell r="CA161" t="str">
            <v/>
          </cell>
          <cell r="CB161" t="str">
            <v/>
          </cell>
          <cell r="CC161" t="str">
            <v>継続</v>
          </cell>
          <cell r="CD161" t="str">
            <v>院</v>
          </cell>
          <cell r="CE161" t="str">
            <v>小根山</v>
          </cell>
          <cell r="CF161" t="str">
            <v>151-8578</v>
          </cell>
          <cell r="CG161" t="str">
            <v>東京都渋谷区代々木２－２－２</v>
          </cell>
          <cell r="CH161" t="str">
            <v>東日本旅客鉄道株式会社</v>
          </cell>
          <cell r="CI161" t="str">
            <v>技術顧問</v>
          </cell>
          <cell r="CK161" t="str">
            <v>村尾　公一様</v>
          </cell>
          <cell r="CM161" t="str">
            <v>不要</v>
          </cell>
        </row>
        <row r="162">
          <cell r="A162" t="str">
            <v>90017064</v>
          </cell>
          <cell r="B162" t="str">
            <v>K19B4981</v>
          </cell>
          <cell r="C162" t="str">
            <v>学域横断</v>
          </cell>
          <cell r="D162">
            <v>9</v>
          </cell>
          <cell r="E162" t="str">
            <v>村田　昌則</v>
          </cell>
          <cell r="F162" t="str">
            <v>ムラタ　マサノリ</v>
          </cell>
          <cell r="G162" t="str">
            <v>1972.06.19</v>
          </cell>
          <cell r="H162" t="str">
            <v>男</v>
          </cell>
          <cell r="I162" t="str">
            <v>日本</v>
          </cell>
          <cell r="J162" t="str">
            <v>2020.10.1</v>
          </cell>
          <cell r="K162" t="str">
            <v>2021.3.31</v>
          </cell>
          <cell r="L162" t="str">
            <v>C</v>
          </cell>
          <cell r="M162" t="str">
            <v>大学講師待遇 5,920円</v>
          </cell>
          <cell r="N162" t="str">
            <v>総務部人件費</v>
          </cell>
          <cell r="O162" t="str">
            <v>11</v>
          </cell>
          <cell r="P162">
            <v>1050401</v>
          </cell>
          <cell r="Q162" t="str">
            <v>人）非常勤教員人件費共通</v>
          </cell>
          <cell r="R162" t="str">
            <v>1B1</v>
          </cell>
          <cell r="S162" t="str">
            <v>★151-0073</v>
          </cell>
          <cell r="T162" t="str">
            <v>東京都渋谷区笹塚１－１１－１１－１０４</v>
          </cell>
          <cell r="V162">
            <v>692</v>
          </cell>
          <cell r="W162" t="str">
            <v>笹塚ー南大沢</v>
          </cell>
          <cell r="Y162">
            <v>43867</v>
          </cell>
          <cell r="Z162">
            <v>2637</v>
          </cell>
          <cell r="AA162">
            <v>43867</v>
          </cell>
          <cell r="AB162" t="str">
            <v>済</v>
          </cell>
          <cell r="AC162">
            <v>43893</v>
          </cell>
          <cell r="AD162" t="str">
            <v>○</v>
          </cell>
          <cell r="AE162">
            <v>3084</v>
          </cell>
          <cell r="AF162">
            <v>43906</v>
          </cell>
          <cell r="AG162" t="str">
            <v>murata-masanori2@tmu.ac.jp</v>
          </cell>
          <cell r="AH162" t="str">
            <v>03-6407-1535</v>
          </cell>
          <cell r="AM162" t="str">
            <v>都市環境科学特別講義第４</v>
          </cell>
          <cell r="AN162" t="str">
            <v>後期</v>
          </cell>
          <cell r="AO162" t="str">
            <v>火曜日</v>
          </cell>
          <cell r="AP162" t="str">
            <v>2限</v>
          </cell>
          <cell r="AQ162">
            <v>44145</v>
          </cell>
          <cell r="BY162" t="str">
            <v/>
          </cell>
          <cell r="BZ162">
            <v>1</v>
          </cell>
          <cell r="CA162" t="str">
            <v/>
          </cell>
          <cell r="CB162" t="str">
            <v/>
          </cell>
          <cell r="CC162" t="str">
            <v>継続</v>
          </cell>
          <cell r="CD162" t="str">
            <v>院</v>
          </cell>
          <cell r="CE162" t="str">
            <v>鈴木</v>
          </cell>
          <cell r="CH162" t="str">
            <v>首都大学東京</v>
          </cell>
          <cell r="CI162" t="str">
            <v>特任助教</v>
          </cell>
          <cell r="CM162" t="str">
            <v>不要</v>
          </cell>
        </row>
        <row r="163">
          <cell r="A163" t="str">
            <v>13005669</v>
          </cell>
          <cell r="B163" t="str">
            <v>K19B5033</v>
          </cell>
          <cell r="C163" t="str">
            <v>学域横断</v>
          </cell>
          <cell r="D163">
            <v>9</v>
          </cell>
          <cell r="E163" t="str">
            <v>山川　修治</v>
          </cell>
          <cell r="F163" t="str">
            <v>ヤマカワ　シュウジ</v>
          </cell>
          <cell r="G163" t="str">
            <v>1953.3.18</v>
          </cell>
          <cell r="H163" t="str">
            <v>男</v>
          </cell>
          <cell r="I163" t="str">
            <v>日本</v>
          </cell>
          <cell r="J163" t="str">
            <v>2020.10.1</v>
          </cell>
          <cell r="K163" t="str">
            <v>2021.3.31</v>
          </cell>
          <cell r="L163" t="str">
            <v>A</v>
          </cell>
          <cell r="M163" t="str">
            <v>大学教授待遇 7,220円</v>
          </cell>
          <cell r="N163" t="str">
            <v>総務部人件費</v>
          </cell>
          <cell r="O163" t="str">
            <v>11</v>
          </cell>
          <cell r="P163">
            <v>1050401</v>
          </cell>
          <cell r="Q163" t="str">
            <v>人）非常勤教員人件費共通</v>
          </cell>
          <cell r="R163" t="str">
            <v>1B1</v>
          </cell>
          <cell r="S163" t="str">
            <v>164-0012</v>
          </cell>
          <cell r="T163" t="str">
            <v>東京都中野区本町２－４１－４</v>
          </cell>
          <cell r="V163">
            <v>650</v>
          </cell>
          <cell r="W163" t="str">
            <v>桜上水－南大沢</v>
          </cell>
          <cell r="Y163">
            <v>43867</v>
          </cell>
          <cell r="Z163">
            <v>2637</v>
          </cell>
          <cell r="AA163">
            <v>43867</v>
          </cell>
          <cell r="AB163" t="str">
            <v>済</v>
          </cell>
          <cell r="AC163">
            <v>43893</v>
          </cell>
          <cell r="AD163" t="str">
            <v>○</v>
          </cell>
          <cell r="AE163">
            <v>3084</v>
          </cell>
          <cell r="AF163">
            <v>43906</v>
          </cell>
          <cell r="AG163" t="str">
            <v>syamaka＠chs.nihon-u.ac.jp, syamakw@gmail.com, sryamaka@momo.so-net.ne.jp</v>
          </cell>
          <cell r="AH163" t="str">
            <v>090-7707-6312</v>
          </cell>
          <cell r="AM163" t="str">
            <v>都市環境科学特別講義第４</v>
          </cell>
          <cell r="AN163" t="str">
            <v>後期</v>
          </cell>
          <cell r="AO163" t="str">
            <v>火曜日</v>
          </cell>
          <cell r="AP163" t="str">
            <v>2限</v>
          </cell>
          <cell r="AQ163">
            <v>43849</v>
          </cell>
          <cell r="BY163" t="str">
            <v/>
          </cell>
          <cell r="BZ163">
            <v>1</v>
          </cell>
          <cell r="CA163" t="str">
            <v/>
          </cell>
          <cell r="CB163" t="str">
            <v/>
          </cell>
          <cell r="CC163" t="str">
            <v>継続</v>
          </cell>
          <cell r="CD163" t="str">
            <v>院</v>
          </cell>
          <cell r="CE163" t="str">
            <v>鈴木</v>
          </cell>
          <cell r="CF163" t="str">
            <v>158-8550</v>
          </cell>
          <cell r="CG163" t="str">
            <v>東京都世田谷区桜上水3-25-40</v>
          </cell>
          <cell r="CH163" t="str">
            <v>日本大学</v>
          </cell>
          <cell r="CI163" t="str">
            <v>特任教授</v>
          </cell>
          <cell r="CJ163" t="str">
            <v>文理学部庶務課</v>
          </cell>
          <cell r="CK163" t="str">
            <v>人事御担当　五十嵐様</v>
          </cell>
          <cell r="CM163" t="str">
            <v>学部長　加藤直人 →紅野謙介</v>
          </cell>
        </row>
        <row r="164">
          <cell r="A164" t="str">
            <v>12042501</v>
          </cell>
          <cell r="B164" t="str">
            <v>K19B6061</v>
          </cell>
          <cell r="C164" t="str">
            <v>建築</v>
          </cell>
          <cell r="D164">
            <v>3</v>
          </cell>
          <cell r="E164" t="str">
            <v>小野　浩己</v>
          </cell>
          <cell r="F164" t="str">
            <v>オノ　ヒロキ</v>
          </cell>
          <cell r="G164" t="str">
            <v>1985.11.28</v>
          </cell>
          <cell r="H164" t="str">
            <v>男</v>
          </cell>
          <cell r="I164" t="str">
            <v>日本</v>
          </cell>
          <cell r="J164" t="str">
            <v>2020.10.1</v>
          </cell>
          <cell r="K164" t="str">
            <v>2021.3.31</v>
          </cell>
          <cell r="L164" t="str">
            <v>C</v>
          </cell>
          <cell r="M164" t="str">
            <v>大学講師待遇 5,920円</v>
          </cell>
          <cell r="N164" t="str">
            <v>総務部人件費</v>
          </cell>
          <cell r="O164" t="str">
            <v>11</v>
          </cell>
          <cell r="P164">
            <v>1050401</v>
          </cell>
          <cell r="Q164" t="str">
            <v>人）非常勤教員人件費共通</v>
          </cell>
          <cell r="R164" t="str">
            <v>1B1</v>
          </cell>
          <cell r="S164" t="str">
            <v>277-0005</v>
          </cell>
          <cell r="T164" t="str">
            <v>千葉県柏市柏1365-8</v>
          </cell>
          <cell r="U164" t="str">
            <v>クレストフォルム柏サウスウイング７０４</v>
          </cell>
          <cell r="V164">
            <v>2326</v>
          </cell>
          <cell r="W164" t="str">
            <v>弥生町ー柏ー新宿ー南大沢</v>
          </cell>
          <cell r="Y164" t="str">
            <v>11/5事故</v>
          </cell>
          <cell r="Z164">
            <v>1076</v>
          </cell>
          <cell r="AA164">
            <v>44132</v>
          </cell>
          <cell r="AB164" t="str">
            <v>済</v>
          </cell>
          <cell r="AC164">
            <v>44145</v>
          </cell>
          <cell r="AD164" t="str">
            <v>〇</v>
          </cell>
          <cell r="AE164">
            <v>1175</v>
          </cell>
          <cell r="AF164">
            <v>44153</v>
          </cell>
          <cell r="AG164" t="str">
            <v>h-ono@criepi.denken.or.jp</v>
          </cell>
          <cell r="AH164" t="str">
            <v>090-2172-2015</v>
          </cell>
          <cell r="AM164" t="str">
            <v>建築環境設計演習</v>
          </cell>
          <cell r="AN164" t="str">
            <v>後期</v>
          </cell>
          <cell r="AO164" t="str">
            <v>水曜日</v>
          </cell>
          <cell r="AP164" t="str">
            <v>3･4(首都大)</v>
          </cell>
          <cell r="AQ164" t="str">
            <v>8コマ</v>
          </cell>
          <cell r="BY164" t="str">
            <v/>
          </cell>
          <cell r="BZ164">
            <v>8</v>
          </cell>
          <cell r="CA164" t="str">
            <v/>
          </cell>
          <cell r="CB164" t="str">
            <v/>
          </cell>
          <cell r="CC164" t="str">
            <v>継続</v>
          </cell>
          <cell r="CD164" t="str">
            <v>部</v>
          </cell>
          <cell r="CE164" t="str">
            <v>一ノ瀬</v>
          </cell>
          <cell r="CF164" t="str">
            <v>270-1194</v>
          </cell>
          <cell r="CG164" t="str">
            <v>千葉県我孫子市我孫子１６４６</v>
          </cell>
          <cell r="CH164" t="str">
            <v>電力中央研究所</v>
          </cell>
          <cell r="CI164" t="str">
            <v>主任研究員</v>
          </cell>
          <cell r="CM164" t="str">
            <v>扶養</v>
          </cell>
        </row>
        <row r="165">
          <cell r="A165" t="e">
            <v>#N/A</v>
          </cell>
          <cell r="B165" t="e">
            <v>#N/A</v>
          </cell>
          <cell r="C165" t="str">
            <v>観光</v>
          </cell>
          <cell r="D165">
            <v>5</v>
          </cell>
          <cell r="E165" t="str">
            <v>村山　慶輔</v>
          </cell>
          <cell r="F165" t="str">
            <v>ムラヤマ　ケイスケ</v>
          </cell>
          <cell r="G165" t="str">
            <v>1976.7.28</v>
          </cell>
          <cell r="H165" t="str">
            <v>男</v>
          </cell>
          <cell r="I165" t="str">
            <v>日本</v>
          </cell>
          <cell r="J165" t="str">
            <v>2021.1.1</v>
          </cell>
          <cell r="K165" t="str">
            <v>2021.3.31</v>
          </cell>
          <cell r="L165" t="str">
            <v>A</v>
          </cell>
          <cell r="M165" t="str">
            <v>大学教授待遇 7,220円</v>
          </cell>
          <cell r="N165" t="str">
            <v>都市環の人件費(観光副専攻)</v>
          </cell>
          <cell r="O165" t="str">
            <v>11</v>
          </cell>
          <cell r="P165">
            <v>1050401</v>
          </cell>
          <cell r="Q165" t="str">
            <v>人）非常勤教員人件費共通</v>
          </cell>
          <cell r="R165" t="str">
            <v>1E1</v>
          </cell>
          <cell r="S165" t="str">
            <v>181-0013</v>
          </cell>
          <cell r="T165" t="str">
            <v>東京都三鷹市下連雀８－４－５－７０５</v>
          </cell>
          <cell r="V165" t="e">
            <v>#N/A</v>
          </cell>
          <cell r="W165" t="e">
            <v>#N/A</v>
          </cell>
          <cell r="X165" t="e">
            <v>#N/A</v>
          </cell>
          <cell r="Y165">
            <v>44180</v>
          </cell>
          <cell r="AG165" t="str">
            <v>office@yamatogokoro.jp</v>
          </cell>
          <cell r="AH165" t="str">
            <v>090-7428-2283</v>
          </cell>
          <cell r="AM165" t="str">
            <v>旅行産業論</v>
          </cell>
          <cell r="AN165" t="str">
            <v>後期集中</v>
          </cell>
          <cell r="AO165" t="str">
            <v>－</v>
          </cell>
          <cell r="AP165" t="str">
            <v>別途指定</v>
          </cell>
          <cell r="AQ165" t="str">
            <v>２コマ</v>
          </cell>
          <cell r="BY165" t="str">
            <v/>
          </cell>
          <cell r="BZ165" t="str">
            <v/>
          </cell>
          <cell r="CA165" t="str">
            <v/>
          </cell>
          <cell r="CB165">
            <v>2</v>
          </cell>
          <cell r="CC165" t="str">
            <v>新規</v>
          </cell>
          <cell r="CD165" t="str">
            <v>部</v>
          </cell>
          <cell r="CE165" t="str">
            <v>沼田・阿曽</v>
          </cell>
          <cell r="CF165" t="str">
            <v>160-0022</v>
          </cell>
          <cell r="CG165" t="str">
            <v>東京都新宿区新宿2-9-22 多摩川新宿ビル3階</v>
          </cell>
          <cell r="CH165" t="str">
            <v>株式会社やまとごころ</v>
          </cell>
          <cell r="CI165" t="str">
            <v>代表取締役</v>
          </cell>
          <cell r="CK165" t="str">
            <v>多摩川新宿ビル3階　社長室 秘書 森田 佳未</v>
          </cell>
          <cell r="CM165" t="str">
            <v>不要</v>
          </cell>
        </row>
        <row r="166">
          <cell r="A166" t="e">
            <v>#N/A</v>
          </cell>
          <cell r="B166" t="e">
            <v>#N/A</v>
          </cell>
          <cell r="C166" t="str">
            <v>観光</v>
          </cell>
          <cell r="D166">
            <v>5</v>
          </cell>
          <cell r="E166" t="str">
            <v>沢登　次彦</v>
          </cell>
          <cell r="F166" t="str">
            <v>サワノボリ　ツグヒコ</v>
          </cell>
          <cell r="G166" t="str">
            <v>1969.11.8</v>
          </cell>
          <cell r="H166" t="str">
            <v>男</v>
          </cell>
          <cell r="I166" t="str">
            <v>日本</v>
          </cell>
          <cell r="J166" t="str">
            <v>2021.1.1</v>
          </cell>
          <cell r="K166" t="str">
            <v>2021.3.31</v>
          </cell>
          <cell r="L166" t="str">
            <v>A</v>
          </cell>
          <cell r="M166" t="str">
            <v>大学教授待遇 7,220円</v>
          </cell>
          <cell r="N166" t="str">
            <v>都市環の人件費(観光副専攻)</v>
          </cell>
          <cell r="O166" t="str">
            <v>11</v>
          </cell>
          <cell r="P166">
            <v>1050401</v>
          </cell>
          <cell r="Q166" t="str">
            <v>人）非常勤教員人件費共通</v>
          </cell>
          <cell r="R166" t="str">
            <v>1E1</v>
          </cell>
          <cell r="S166" t="str">
            <v>164-0012</v>
          </cell>
          <cell r="T166" t="str">
            <v>東京都中野区本町６－４－１－５１１</v>
          </cell>
          <cell r="V166" t="e">
            <v>#N/A</v>
          </cell>
          <cell r="W166" t="e">
            <v>#N/A</v>
          </cell>
          <cell r="X166" t="e">
            <v>#N/A</v>
          </cell>
          <cell r="Y166">
            <v>44180</v>
          </cell>
          <cell r="AG166" t="str">
            <v>sawa0214@r.recruit.co.jp</v>
          </cell>
          <cell r="AH166" t="str">
            <v>０３－３３８０－５４３８</v>
          </cell>
          <cell r="AM166" t="str">
            <v>旅行産業論</v>
          </cell>
          <cell r="AN166" t="str">
            <v>後期集中</v>
          </cell>
          <cell r="AO166" t="str">
            <v>－</v>
          </cell>
          <cell r="AP166" t="str">
            <v>別途指定</v>
          </cell>
          <cell r="AQ166" t="str">
            <v>２コマ</v>
          </cell>
          <cell r="BY166" t="str">
            <v/>
          </cell>
          <cell r="BZ166" t="str">
            <v/>
          </cell>
          <cell r="CA166" t="str">
            <v/>
          </cell>
          <cell r="CB166">
            <v>2</v>
          </cell>
          <cell r="CC166" t="str">
            <v>新規</v>
          </cell>
          <cell r="CD166" t="str">
            <v>部</v>
          </cell>
          <cell r="CE166" t="str">
            <v>沼田・阿曽</v>
          </cell>
          <cell r="CF166" t="str">
            <v xml:space="preserve">100-6640 </v>
          </cell>
          <cell r="CG166" t="str">
            <v>東京都千代田区丸の内１－９－２グラントウキョウサウスタワー</v>
          </cell>
          <cell r="CH166" t="str">
            <v>株式会社リクルートライフスタイル</v>
          </cell>
          <cell r="CI166" t="str">
            <v>部長兼センター長</v>
          </cell>
          <cell r="CK166" t="str">
            <v xml:space="preserve"> 営業統括本部　旅行営業統括部　じゃらんリサーチセンター　田村　麻貴(Tamura Maki)</v>
          </cell>
          <cell r="CM166" t="str">
            <v>不要</v>
          </cell>
        </row>
        <row r="167">
          <cell r="A167" t="e">
            <v>#N/A</v>
          </cell>
          <cell r="B167" t="e">
            <v>#N/A</v>
          </cell>
          <cell r="C167" t="str">
            <v>観光</v>
          </cell>
          <cell r="D167">
            <v>5</v>
          </cell>
          <cell r="M167" t="e">
            <v>#N/A</v>
          </cell>
          <cell r="O167" t="e">
            <v>#N/A</v>
          </cell>
          <cell r="P167" t="e">
            <v>#N/A</v>
          </cell>
          <cell r="Q167" t="e">
            <v>#N/A</v>
          </cell>
          <cell r="R167" t="e">
            <v>#N/A</v>
          </cell>
          <cell r="S167" t="e">
            <v>#N/A</v>
          </cell>
          <cell r="T167" t="e">
            <v>#N/A</v>
          </cell>
          <cell r="U167" t="e">
            <v>#N/A</v>
          </cell>
          <cell r="V167" t="e">
            <v>#N/A</v>
          </cell>
          <cell r="W167" t="e">
            <v>#N/A</v>
          </cell>
          <cell r="X167" t="e">
            <v>#N/A</v>
          </cell>
          <cell r="AM167" t="e">
            <v>#N/A</v>
          </cell>
          <cell r="AN167" t="e">
            <v>#N/A</v>
          </cell>
          <cell r="AO167" t="e">
            <v>#N/A</v>
          </cell>
          <cell r="AP167" t="e">
            <v>#N/A</v>
          </cell>
          <cell r="BY167" t="e">
            <v>#N/A</v>
          </cell>
          <cell r="BZ167" t="e">
            <v>#N/A</v>
          </cell>
          <cell r="CA167" t="e">
            <v>#N/A</v>
          </cell>
          <cell r="CB167" t="str">
            <v/>
          </cell>
          <cell r="CC167" t="e">
            <v>#N/A</v>
          </cell>
        </row>
        <row r="168">
          <cell r="A168" t="e">
            <v>#N/A</v>
          </cell>
          <cell r="B168" t="e">
            <v>#N/A</v>
          </cell>
          <cell r="D168" t="e">
            <v>#N/A</v>
          </cell>
          <cell r="M168" t="e">
            <v>#N/A</v>
          </cell>
          <cell r="O168" t="e">
            <v>#N/A</v>
          </cell>
          <cell r="P168" t="e">
            <v>#N/A</v>
          </cell>
          <cell r="Q168" t="e">
            <v>#N/A</v>
          </cell>
          <cell r="R168" t="e">
            <v>#N/A</v>
          </cell>
          <cell r="S168" t="e">
            <v>#N/A</v>
          </cell>
          <cell r="T168" t="e">
            <v>#N/A</v>
          </cell>
          <cell r="U168" t="e">
            <v>#N/A</v>
          </cell>
          <cell r="V168" t="e">
            <v>#N/A</v>
          </cell>
          <cell r="W168" t="e">
            <v>#N/A</v>
          </cell>
          <cell r="X168" t="e">
            <v>#N/A</v>
          </cell>
          <cell r="AM168" t="e">
            <v>#N/A</v>
          </cell>
          <cell r="AN168" t="e">
            <v>#N/A</v>
          </cell>
          <cell r="AO168" t="e">
            <v>#N/A</v>
          </cell>
          <cell r="AP168" t="e">
            <v>#N/A</v>
          </cell>
          <cell r="BY168" t="e">
            <v>#N/A</v>
          </cell>
          <cell r="BZ168" t="e">
            <v>#N/A</v>
          </cell>
          <cell r="CA168" t="e">
            <v>#N/A</v>
          </cell>
          <cell r="CB168" t="str">
            <v/>
          </cell>
          <cell r="CC168" t="e">
            <v>#N/A</v>
          </cell>
        </row>
        <row r="169">
          <cell r="A169" t="e">
            <v>#N/A</v>
          </cell>
          <cell r="B169" t="e">
            <v>#N/A</v>
          </cell>
          <cell r="D169" t="e">
            <v>#N/A</v>
          </cell>
          <cell r="M169" t="e">
            <v>#N/A</v>
          </cell>
          <cell r="O169" t="e">
            <v>#N/A</v>
          </cell>
          <cell r="P169" t="e">
            <v>#N/A</v>
          </cell>
          <cell r="Q169" t="e">
            <v>#N/A</v>
          </cell>
          <cell r="R169" t="e">
            <v>#N/A</v>
          </cell>
          <cell r="S169" t="e">
            <v>#N/A</v>
          </cell>
          <cell r="T169" t="e">
            <v>#N/A</v>
          </cell>
          <cell r="U169" t="e">
            <v>#N/A</v>
          </cell>
          <cell r="V169" t="e">
            <v>#N/A</v>
          </cell>
          <cell r="W169" t="e">
            <v>#N/A</v>
          </cell>
          <cell r="X169" t="e">
            <v>#N/A</v>
          </cell>
          <cell r="AM169" t="e">
            <v>#N/A</v>
          </cell>
          <cell r="AN169" t="e">
            <v>#N/A</v>
          </cell>
          <cell r="AO169" t="e">
            <v>#N/A</v>
          </cell>
          <cell r="AP169" t="e">
            <v>#N/A</v>
          </cell>
          <cell r="BY169" t="e">
            <v>#N/A</v>
          </cell>
          <cell r="BZ169" t="e">
            <v>#N/A</v>
          </cell>
          <cell r="CA169" t="e">
            <v>#N/A</v>
          </cell>
          <cell r="CB169" t="str">
            <v/>
          </cell>
          <cell r="CC169" t="e">
            <v>#N/A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職発令事由CD"/>
      <sheetName val="総_休職等事由"/>
      <sheetName val="水_分限懲戒種別コード"/>
      <sheetName val="水_その他発令事由コード"/>
    </sheetNames>
    <sheetDataSet>
      <sheetData sheetId="0"/>
      <sheetData sheetId="1"/>
      <sheetData sheetId="2"/>
      <sheetData sheetId="3">
        <row r="1">
          <cell r="A1" t="str">
            <v>コード</v>
          </cell>
          <cell r="B1" t="str">
            <v>カナ名</v>
          </cell>
          <cell r="C1" t="str">
            <v>共済</v>
          </cell>
          <cell r="D1" t="str">
            <v>漢字名</v>
          </cell>
          <cell r="E1" t="str">
            <v>短縮</v>
          </cell>
        </row>
        <row r="2">
          <cell r="A2" t="str">
            <v>910</v>
          </cell>
          <cell r="B2" t="str">
            <v>ｹﾂｷﾕｳ(ﾌﾂｳ)</v>
          </cell>
          <cell r="C2" t="str">
            <v>501</v>
          </cell>
          <cell r="D2" t="str">
            <v>結核休養（普通）</v>
          </cell>
          <cell r="E2" t="str">
            <v>結休（普）</v>
          </cell>
        </row>
        <row r="3">
          <cell r="A3" t="str">
            <v>912</v>
          </cell>
          <cell r="C3" t="str">
            <v>505</v>
          </cell>
          <cell r="D3" t="str">
            <v>結休（普）復職　</v>
          </cell>
          <cell r="E3" t="str">
            <v>　　　　　</v>
          </cell>
        </row>
        <row r="4">
          <cell r="A4" t="str">
            <v>920</v>
          </cell>
          <cell r="B4" t="str">
            <v>ｹﾂｷﾕｳ(ﾄｸﾍﾞﾂ)</v>
          </cell>
          <cell r="C4" t="str">
            <v>501</v>
          </cell>
          <cell r="D4" t="str">
            <v>結核休養（特別）</v>
          </cell>
          <cell r="E4" t="str">
            <v>結休（特）</v>
          </cell>
        </row>
        <row r="5">
          <cell r="A5" t="str">
            <v>922</v>
          </cell>
          <cell r="C5" t="str">
            <v>505</v>
          </cell>
          <cell r="D5" t="str">
            <v>結休（特）復職　</v>
          </cell>
          <cell r="E5" t="str">
            <v>　　　　　</v>
          </cell>
        </row>
        <row r="6">
          <cell r="A6" t="str">
            <v>930</v>
          </cell>
          <cell r="B6" t="str">
            <v>ｺｳﾑｻｲｶﾞｲ</v>
          </cell>
          <cell r="C6" t="str">
            <v>401</v>
          </cell>
          <cell r="D6" t="str">
            <v>公務災害　　　　</v>
          </cell>
          <cell r="E6" t="str">
            <v>公災　　　</v>
          </cell>
        </row>
        <row r="7">
          <cell r="A7" t="str">
            <v>931</v>
          </cell>
          <cell r="C7" t="str">
            <v>401</v>
          </cell>
          <cell r="D7" t="str">
            <v>公務災害（更新）</v>
          </cell>
          <cell r="E7" t="str">
            <v>　　　　　</v>
          </cell>
        </row>
        <row r="8">
          <cell r="A8" t="str">
            <v>932</v>
          </cell>
          <cell r="C8" t="str">
            <v>405</v>
          </cell>
          <cell r="D8" t="str">
            <v>公務災害（復職）</v>
          </cell>
          <cell r="E8" t="str">
            <v>　　　　　</v>
          </cell>
        </row>
        <row r="9">
          <cell r="A9" t="str">
            <v>940</v>
          </cell>
          <cell r="B9" t="str">
            <v>ﾂｳｷﾝｻｲｶﾞｲ</v>
          </cell>
          <cell r="C9" t="str">
            <v>401</v>
          </cell>
          <cell r="D9" t="str">
            <v>通勤災害　　　　</v>
          </cell>
          <cell r="E9" t="str">
            <v>通災　　　</v>
          </cell>
        </row>
        <row r="10">
          <cell r="A10" t="str">
            <v>941</v>
          </cell>
          <cell r="C10" t="str">
            <v>401</v>
          </cell>
          <cell r="D10" t="str">
            <v>通勤災害（更新）</v>
          </cell>
          <cell r="E10" t="str">
            <v>　　　　　</v>
          </cell>
        </row>
        <row r="11">
          <cell r="A11" t="str">
            <v>942</v>
          </cell>
          <cell r="C11" t="str">
            <v>405</v>
          </cell>
          <cell r="D11" t="str">
            <v>通勤災害（復職）</v>
          </cell>
          <cell r="E11" t="str">
            <v>　　　　　</v>
          </cell>
        </row>
        <row r="12">
          <cell r="A12" t="str">
            <v>960</v>
          </cell>
          <cell r="B12" t="str">
            <v>ｾﾝｼﾞﾕｳｷﾕｳｼﾖｸ</v>
          </cell>
          <cell r="C12" t="str">
            <v>201</v>
          </cell>
          <cell r="D12" t="str">
            <v>専従休職　　　　</v>
          </cell>
          <cell r="E12" t="str">
            <v>専従　　　</v>
          </cell>
        </row>
        <row r="13">
          <cell r="A13" t="str">
            <v>962</v>
          </cell>
          <cell r="C13" t="str">
            <v>203</v>
          </cell>
          <cell r="D13" t="str">
            <v>専従休職（取消）</v>
          </cell>
          <cell r="E13" t="str">
            <v>　　　　　</v>
          </cell>
        </row>
        <row r="14">
          <cell r="A14" t="str">
            <v>970</v>
          </cell>
          <cell r="B14" t="str">
            <v>ｲｸｼﾞｷﾕｳｷﾞﾖｳ</v>
          </cell>
          <cell r="C14" t="str">
            <v>301</v>
          </cell>
          <cell r="D14" t="str">
            <v>育児休業　　　　</v>
          </cell>
          <cell r="E14" t="str">
            <v>育休　　　</v>
          </cell>
        </row>
        <row r="15">
          <cell r="A15" t="str">
            <v>971</v>
          </cell>
          <cell r="C15" t="str">
            <v>302</v>
          </cell>
          <cell r="D15" t="str">
            <v>育児休業（延長）</v>
          </cell>
          <cell r="E15" t="str">
            <v>　　　　　</v>
          </cell>
        </row>
        <row r="16">
          <cell r="A16" t="str">
            <v>972</v>
          </cell>
          <cell r="C16" t="str">
            <v>304</v>
          </cell>
          <cell r="D16" t="str">
            <v>育児休業（短縮）</v>
          </cell>
          <cell r="E16" t="str">
            <v>　　　　　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309E9-3D4C-4C22-AEA6-6F27755DB43A}">
  <dimension ref="A1:AM33"/>
  <sheetViews>
    <sheetView tabSelected="1" zoomScale="85" zoomScaleNormal="85" workbookViewId="0">
      <selection activeCell="V15" sqref="V15"/>
    </sheetView>
  </sheetViews>
  <sheetFormatPr defaultColWidth="9" defaultRowHeight="18" outlineLevelCol="1" x14ac:dyDescent="0.4"/>
  <cols>
    <col min="1" max="3" width="9" style="4"/>
    <col min="4" max="4" width="4.375" style="4" bestFit="1" customWidth="1"/>
    <col min="5" max="9" width="10.125" style="4" customWidth="1"/>
    <col min="10" max="10" width="5.625" style="4" customWidth="1"/>
    <col min="11" max="11" width="8.25" style="4" customWidth="1"/>
    <col min="12" max="12" width="18.625" style="4" customWidth="1"/>
    <col min="13" max="13" width="9" style="4"/>
    <col min="14" max="14" width="9" style="4" customWidth="1" outlineLevel="1"/>
    <col min="15" max="15" width="9" style="4"/>
    <col min="16" max="16" width="9" style="4" customWidth="1" outlineLevel="1"/>
    <col min="17" max="18" width="9" style="4"/>
    <col min="19" max="19" width="9" style="4" customWidth="1" outlineLevel="1"/>
    <col min="20" max="20" width="13.875" style="4" customWidth="1"/>
    <col min="21" max="21" width="18.5" style="4" customWidth="1"/>
    <col min="22" max="22" width="9.125" style="8" customWidth="1"/>
    <col min="23" max="39" width="9.125" style="4" customWidth="1"/>
    <col min="40" max="16384" width="9" style="4"/>
  </cols>
  <sheetData>
    <row r="1" spans="1:39" s="1" customFormat="1" ht="25.5" x14ac:dyDescent="0.4">
      <c r="A1" s="1" t="s">
        <v>0</v>
      </c>
      <c r="I1" s="2"/>
      <c r="V1" s="3"/>
    </row>
    <row r="2" spans="1:39" x14ac:dyDescent="0.4">
      <c r="A2" s="4" t="s">
        <v>1</v>
      </c>
      <c r="I2" s="5"/>
      <c r="T2" s="6" t="s">
        <v>2</v>
      </c>
      <c r="U2" s="7" t="s">
        <v>3</v>
      </c>
      <c r="W2" s="9" t="s">
        <v>2</v>
      </c>
      <c r="X2" s="10" t="s">
        <v>4</v>
      </c>
    </row>
    <row r="3" spans="1:39" x14ac:dyDescent="0.4">
      <c r="A3" s="4" t="s">
        <v>5</v>
      </c>
      <c r="I3" s="5"/>
      <c r="T3" s="11" t="s">
        <v>6</v>
      </c>
      <c r="U3" s="12">
        <v>5920</v>
      </c>
      <c r="W3" s="13" t="s">
        <v>7</v>
      </c>
      <c r="X3" s="14" t="s">
        <v>8</v>
      </c>
    </row>
    <row r="4" spans="1:39" x14ac:dyDescent="0.4">
      <c r="A4" s="4" t="s">
        <v>9</v>
      </c>
      <c r="I4" s="5"/>
      <c r="T4" s="11" t="s">
        <v>10</v>
      </c>
      <c r="U4" s="12">
        <v>6520</v>
      </c>
      <c r="W4" s="13" t="s">
        <v>11</v>
      </c>
      <c r="X4" s="14" t="s">
        <v>11</v>
      </c>
    </row>
    <row r="5" spans="1:39" x14ac:dyDescent="0.4">
      <c r="A5" s="4" t="s">
        <v>12</v>
      </c>
      <c r="I5" s="5"/>
      <c r="T5" s="11" t="s">
        <v>13</v>
      </c>
      <c r="U5" s="12">
        <v>7220</v>
      </c>
      <c r="W5" s="13" t="s">
        <v>14</v>
      </c>
      <c r="X5" s="14" t="s">
        <v>15</v>
      </c>
    </row>
    <row r="6" spans="1:39" x14ac:dyDescent="0.4">
      <c r="A6" s="4" t="s">
        <v>16</v>
      </c>
      <c r="I6" s="5"/>
      <c r="W6" s="15" t="s">
        <v>17</v>
      </c>
      <c r="X6" s="14" t="s">
        <v>18</v>
      </c>
    </row>
    <row r="7" spans="1:39" x14ac:dyDescent="0.4">
      <c r="A7" s="4" t="s">
        <v>19</v>
      </c>
      <c r="I7" s="5"/>
      <c r="W7" s="15" t="s">
        <v>20</v>
      </c>
      <c r="X7" s="14" t="s">
        <v>21</v>
      </c>
    </row>
    <row r="8" spans="1:39" x14ac:dyDescent="0.4">
      <c r="A8" s="4" t="s">
        <v>22</v>
      </c>
      <c r="I8" s="5"/>
      <c r="W8" s="14" t="s">
        <v>23</v>
      </c>
      <c r="X8" s="14" t="s">
        <v>24</v>
      </c>
    </row>
    <row r="9" spans="1:39" x14ac:dyDescent="0.4">
      <c r="A9" s="4" t="s">
        <v>25</v>
      </c>
      <c r="I9" s="5"/>
      <c r="W9" s="14" t="s">
        <v>26</v>
      </c>
      <c r="X9" s="14" t="s">
        <v>27</v>
      </c>
    </row>
    <row r="10" spans="1:39" x14ac:dyDescent="0.4">
      <c r="A10" s="4" t="s">
        <v>28</v>
      </c>
      <c r="I10" s="5"/>
      <c r="W10" s="8"/>
      <c r="X10" s="8"/>
    </row>
    <row r="11" spans="1:39" x14ac:dyDescent="0.4">
      <c r="A11" s="4" t="s">
        <v>29</v>
      </c>
      <c r="I11" s="5"/>
    </row>
    <row r="12" spans="1:39" x14ac:dyDescent="0.4">
      <c r="I12" s="5"/>
    </row>
    <row r="13" spans="1:39" ht="18.75" x14ac:dyDescent="0.4">
      <c r="A13" s="16" t="s">
        <v>30</v>
      </c>
      <c r="I13" s="17">
        <v>44286</v>
      </c>
      <c r="Z13" s="18" t="s">
        <v>31</v>
      </c>
      <c r="AA13" s="18" t="s">
        <v>31</v>
      </c>
      <c r="AB13" s="18" t="s">
        <v>31</v>
      </c>
      <c r="AC13" s="18" t="s">
        <v>31</v>
      </c>
      <c r="AD13" s="18" t="s">
        <v>31</v>
      </c>
      <c r="AE13" s="18" t="s">
        <v>31</v>
      </c>
      <c r="AF13" s="18" t="s">
        <v>31</v>
      </c>
      <c r="AG13" s="18" t="s">
        <v>31</v>
      </c>
      <c r="AH13" s="18" t="s">
        <v>31</v>
      </c>
      <c r="AI13" s="18" t="s">
        <v>31</v>
      </c>
      <c r="AJ13" s="18" t="s">
        <v>31</v>
      </c>
    </row>
    <row r="14" spans="1:39" s="35" customFormat="1" ht="43.5" customHeight="1" x14ac:dyDescent="0.4">
      <c r="A14" s="19" t="s">
        <v>32</v>
      </c>
      <c r="B14" s="19" t="s">
        <v>33</v>
      </c>
      <c r="C14" s="19" t="s">
        <v>34</v>
      </c>
      <c r="D14" s="20" t="s">
        <v>35</v>
      </c>
      <c r="E14" s="21" t="s">
        <v>36</v>
      </c>
      <c r="F14" s="21" t="s">
        <v>37</v>
      </c>
      <c r="G14" s="21" t="s">
        <v>38</v>
      </c>
      <c r="H14" s="21" t="s">
        <v>39</v>
      </c>
      <c r="I14" s="21" t="s">
        <v>40</v>
      </c>
      <c r="J14" s="22" t="s">
        <v>41</v>
      </c>
      <c r="K14" s="23" t="s">
        <v>42</v>
      </c>
      <c r="L14" s="24" t="s">
        <v>43</v>
      </c>
      <c r="M14" s="25" t="s">
        <v>44</v>
      </c>
      <c r="N14" s="26" t="s">
        <v>45</v>
      </c>
      <c r="O14" s="25" t="s">
        <v>46</v>
      </c>
      <c r="P14" s="27" t="s">
        <v>47</v>
      </c>
      <c r="Q14" s="28" t="s">
        <v>48</v>
      </c>
      <c r="R14" s="29" t="s">
        <v>49</v>
      </c>
      <c r="S14" s="27" t="s">
        <v>50</v>
      </c>
      <c r="T14" s="25" t="s">
        <v>51</v>
      </c>
      <c r="U14" s="25" t="s">
        <v>52</v>
      </c>
      <c r="V14" s="25" t="s">
        <v>53</v>
      </c>
      <c r="W14" s="30" t="s">
        <v>54</v>
      </c>
      <c r="X14" s="30" t="s">
        <v>55</v>
      </c>
      <c r="Y14" s="30" t="s">
        <v>56</v>
      </c>
      <c r="Z14" s="30" t="s">
        <v>57</v>
      </c>
      <c r="AA14" s="30" t="s">
        <v>58</v>
      </c>
      <c r="AB14" s="30" t="s">
        <v>59</v>
      </c>
      <c r="AC14" s="30" t="s">
        <v>60</v>
      </c>
      <c r="AD14" s="30" t="s">
        <v>61</v>
      </c>
      <c r="AE14" s="31" t="s">
        <v>62</v>
      </c>
      <c r="AF14" s="32" t="s">
        <v>63</v>
      </c>
      <c r="AG14" s="32" t="s">
        <v>64</v>
      </c>
      <c r="AH14" s="31" t="s">
        <v>65</v>
      </c>
      <c r="AI14" s="31" t="s">
        <v>66</v>
      </c>
      <c r="AJ14" s="31" t="s">
        <v>67</v>
      </c>
      <c r="AK14" s="32" t="s">
        <v>68</v>
      </c>
      <c r="AL14" s="33" t="s">
        <v>69</v>
      </c>
      <c r="AM14" s="34" t="s">
        <v>70</v>
      </c>
    </row>
    <row r="15" spans="1:39" ht="18.75" x14ac:dyDescent="0.4">
      <c r="A15" s="36"/>
      <c r="B15" s="36"/>
      <c r="C15" s="36"/>
      <c r="D15" s="14"/>
      <c r="E15" s="14"/>
      <c r="F15" s="14"/>
      <c r="G15" s="14"/>
      <c r="H15" s="37"/>
      <c r="I15" s="38"/>
      <c r="J15" s="14">
        <f t="shared" ref="J15:J23" si="0">DATEDIF(I15,$I$13,"Y")</f>
        <v>121</v>
      </c>
      <c r="K15" s="11"/>
      <c r="L15" s="14"/>
      <c r="M15" s="36"/>
      <c r="N15" s="39"/>
      <c r="O15" s="36"/>
      <c r="P15" s="39"/>
      <c r="Q15" s="36"/>
      <c r="R15" s="36"/>
      <c r="S15" s="39"/>
      <c r="T15" s="40"/>
      <c r="U15" s="40"/>
      <c r="V15" s="11"/>
      <c r="W15" s="14"/>
      <c r="X15" s="14"/>
      <c r="Y15" s="14"/>
      <c r="Z15" s="14"/>
      <c r="AA15" s="14"/>
      <c r="AB15" s="14"/>
      <c r="AC15" s="14"/>
      <c r="AD15" s="14"/>
      <c r="AE15" s="36"/>
      <c r="AF15" s="41" t="str">
        <f t="shared" ref="AF15:AF23" si="1">IF(AE15="不要","不要","宛名？")</f>
        <v>宛名？</v>
      </c>
      <c r="AG15" s="41" t="str">
        <f t="shared" ref="AG15:AG23" si="2">IF(AE15="不要","不要","〒？")</f>
        <v>〒？</v>
      </c>
      <c r="AH15" s="41" t="str">
        <f t="shared" ref="AH15:AH23" si="3">IF(AE15="不要","不要","住所？")</f>
        <v>住所？</v>
      </c>
      <c r="AI15" s="41" t="str">
        <f t="shared" ref="AI15:AI23" si="4">IF(AF15="不要","不要","建物名？")</f>
        <v>建物名？</v>
      </c>
      <c r="AJ15" s="41" t="str">
        <f t="shared" ref="AJ15:AJ23" si="5">IF(AF15="不要","不要","担当部署？")</f>
        <v>担当部署？</v>
      </c>
      <c r="AK15" s="41"/>
      <c r="AL15" s="14" t="e">
        <f>VLOOKUP(G15,[1]非常勤教員名簿2020!$E$3:$V$161,18,FALSE)</f>
        <v>#N/A</v>
      </c>
      <c r="AM15" s="14"/>
    </row>
    <row r="16" spans="1:39" ht="18.75" x14ac:dyDescent="0.4">
      <c r="A16" s="36"/>
      <c r="B16" s="36"/>
      <c r="C16" s="36"/>
      <c r="D16" s="14"/>
      <c r="E16" s="14"/>
      <c r="F16" s="14"/>
      <c r="G16" s="14"/>
      <c r="H16" s="37"/>
      <c r="I16" s="38"/>
      <c r="J16" s="14">
        <f t="shared" si="0"/>
        <v>121</v>
      </c>
      <c r="K16" s="11"/>
      <c r="L16" s="14"/>
      <c r="M16" s="36"/>
      <c r="N16" s="39"/>
      <c r="O16" s="36"/>
      <c r="P16" s="39"/>
      <c r="Q16" s="36"/>
      <c r="R16" s="36"/>
      <c r="S16" s="39"/>
      <c r="T16" s="40"/>
      <c r="U16" s="40"/>
      <c r="V16" s="11"/>
      <c r="W16" s="14"/>
      <c r="X16" s="14"/>
      <c r="Y16" s="14"/>
      <c r="Z16" s="14"/>
      <c r="AA16" s="14"/>
      <c r="AB16" s="14"/>
      <c r="AC16" s="14"/>
      <c r="AD16" s="14"/>
      <c r="AE16" s="36"/>
      <c r="AF16" s="41" t="str">
        <f t="shared" si="1"/>
        <v>宛名？</v>
      </c>
      <c r="AG16" s="41" t="str">
        <f t="shared" si="2"/>
        <v>〒？</v>
      </c>
      <c r="AH16" s="41" t="str">
        <f t="shared" si="3"/>
        <v>住所？</v>
      </c>
      <c r="AI16" s="41" t="str">
        <f t="shared" si="4"/>
        <v>建物名？</v>
      </c>
      <c r="AJ16" s="41" t="str">
        <f t="shared" si="5"/>
        <v>担当部署？</v>
      </c>
      <c r="AK16" s="41"/>
      <c r="AL16" s="14" t="e">
        <f>VLOOKUP(G16,[1]非常勤教員名簿2020!$E$3:$V$161,18,FALSE)</f>
        <v>#N/A</v>
      </c>
      <c r="AM16" s="14"/>
    </row>
    <row r="17" spans="1:39" ht="18.75" x14ac:dyDescent="0.4">
      <c r="A17" s="36"/>
      <c r="B17" s="36"/>
      <c r="C17" s="36"/>
      <c r="D17" s="14"/>
      <c r="E17" s="14"/>
      <c r="F17" s="14"/>
      <c r="G17" s="14"/>
      <c r="H17" s="37"/>
      <c r="I17" s="38"/>
      <c r="J17" s="14">
        <f t="shared" si="0"/>
        <v>121</v>
      </c>
      <c r="K17" s="11"/>
      <c r="L17" s="14"/>
      <c r="M17" s="36"/>
      <c r="N17" s="39"/>
      <c r="O17" s="36"/>
      <c r="P17" s="39"/>
      <c r="Q17" s="36"/>
      <c r="R17" s="36"/>
      <c r="S17" s="39"/>
      <c r="T17" s="40"/>
      <c r="U17" s="40"/>
      <c r="V17" s="11"/>
      <c r="W17" s="14"/>
      <c r="X17" s="14"/>
      <c r="Y17" s="14"/>
      <c r="Z17" s="14"/>
      <c r="AA17" s="14"/>
      <c r="AB17" s="14"/>
      <c r="AC17" s="14"/>
      <c r="AD17" s="14"/>
      <c r="AE17" s="36"/>
      <c r="AF17" s="41" t="str">
        <f t="shared" si="1"/>
        <v>宛名？</v>
      </c>
      <c r="AG17" s="41" t="str">
        <f t="shared" si="2"/>
        <v>〒？</v>
      </c>
      <c r="AH17" s="41" t="str">
        <f t="shared" si="3"/>
        <v>住所？</v>
      </c>
      <c r="AI17" s="41" t="str">
        <f t="shared" si="4"/>
        <v>建物名？</v>
      </c>
      <c r="AJ17" s="41" t="str">
        <f t="shared" si="5"/>
        <v>担当部署？</v>
      </c>
      <c r="AK17" s="41"/>
      <c r="AL17" s="14" t="e">
        <f>VLOOKUP(G17,[1]非常勤教員名簿2020!$E$3:$V$161,18,FALSE)</f>
        <v>#N/A</v>
      </c>
      <c r="AM17" s="14"/>
    </row>
    <row r="18" spans="1:39" ht="18.75" x14ac:dyDescent="0.4">
      <c r="A18" s="36"/>
      <c r="B18" s="36"/>
      <c r="C18" s="36"/>
      <c r="D18" s="14"/>
      <c r="E18" s="14"/>
      <c r="F18" s="14"/>
      <c r="G18" s="14"/>
      <c r="H18" s="37"/>
      <c r="I18" s="38"/>
      <c r="J18" s="14">
        <f t="shared" si="0"/>
        <v>121</v>
      </c>
      <c r="K18" s="11"/>
      <c r="L18" s="14"/>
      <c r="M18" s="36"/>
      <c r="N18" s="39"/>
      <c r="O18" s="36"/>
      <c r="P18" s="39"/>
      <c r="Q18" s="36"/>
      <c r="R18" s="36"/>
      <c r="S18" s="39"/>
      <c r="T18" s="40"/>
      <c r="U18" s="40"/>
      <c r="V18" s="11"/>
      <c r="W18" s="14"/>
      <c r="X18" s="14"/>
      <c r="Y18" s="14"/>
      <c r="Z18" s="14"/>
      <c r="AA18" s="14"/>
      <c r="AB18" s="14"/>
      <c r="AC18" s="14"/>
      <c r="AD18" s="14"/>
      <c r="AE18" s="36"/>
      <c r="AF18" s="41" t="str">
        <f t="shared" si="1"/>
        <v>宛名？</v>
      </c>
      <c r="AG18" s="41" t="str">
        <f t="shared" si="2"/>
        <v>〒？</v>
      </c>
      <c r="AH18" s="41" t="str">
        <f t="shared" si="3"/>
        <v>住所？</v>
      </c>
      <c r="AI18" s="41" t="str">
        <f t="shared" si="4"/>
        <v>建物名？</v>
      </c>
      <c r="AJ18" s="41" t="str">
        <f t="shared" si="5"/>
        <v>担当部署？</v>
      </c>
      <c r="AK18" s="41"/>
      <c r="AL18" s="14" t="e">
        <f>VLOOKUP(G18,[1]非常勤教員名簿2020!$E$3:$V$161,18,FALSE)</f>
        <v>#N/A</v>
      </c>
      <c r="AM18" s="14"/>
    </row>
    <row r="19" spans="1:39" ht="18.75" x14ac:dyDescent="0.4">
      <c r="A19" s="36"/>
      <c r="B19" s="36"/>
      <c r="C19" s="36"/>
      <c r="D19" s="14"/>
      <c r="E19" s="14"/>
      <c r="F19" s="14"/>
      <c r="G19" s="14"/>
      <c r="H19" s="37"/>
      <c r="I19" s="38"/>
      <c r="J19" s="14">
        <f t="shared" si="0"/>
        <v>121</v>
      </c>
      <c r="K19" s="11"/>
      <c r="L19" s="14"/>
      <c r="M19" s="36"/>
      <c r="N19" s="39"/>
      <c r="O19" s="36"/>
      <c r="P19" s="39"/>
      <c r="Q19" s="36"/>
      <c r="R19" s="36"/>
      <c r="S19" s="39"/>
      <c r="T19" s="40"/>
      <c r="U19" s="40"/>
      <c r="V19" s="11"/>
      <c r="W19" s="14"/>
      <c r="X19" s="14"/>
      <c r="Y19" s="14"/>
      <c r="Z19" s="14"/>
      <c r="AA19" s="14"/>
      <c r="AB19" s="14"/>
      <c r="AC19" s="14"/>
      <c r="AD19" s="14"/>
      <c r="AE19" s="36"/>
      <c r="AF19" s="41" t="str">
        <f t="shared" si="1"/>
        <v>宛名？</v>
      </c>
      <c r="AG19" s="41" t="str">
        <f t="shared" si="2"/>
        <v>〒？</v>
      </c>
      <c r="AH19" s="41" t="str">
        <f t="shared" si="3"/>
        <v>住所？</v>
      </c>
      <c r="AI19" s="41" t="str">
        <f t="shared" si="4"/>
        <v>建物名？</v>
      </c>
      <c r="AJ19" s="41" t="str">
        <f t="shared" si="5"/>
        <v>担当部署？</v>
      </c>
      <c r="AK19" s="41"/>
      <c r="AL19" s="14" t="e">
        <f>VLOOKUP(G19,[1]非常勤教員名簿2020!$E$3:$V$161,18,FALSE)</f>
        <v>#N/A</v>
      </c>
      <c r="AM19" s="14"/>
    </row>
    <row r="20" spans="1:39" ht="18.75" x14ac:dyDescent="0.4">
      <c r="A20" s="36"/>
      <c r="B20" s="36"/>
      <c r="C20" s="36"/>
      <c r="D20" s="14"/>
      <c r="E20" s="14"/>
      <c r="F20" s="14"/>
      <c r="G20" s="14"/>
      <c r="H20" s="37"/>
      <c r="I20" s="38"/>
      <c r="J20" s="14">
        <f t="shared" si="0"/>
        <v>121</v>
      </c>
      <c r="K20" s="11"/>
      <c r="L20" s="14"/>
      <c r="M20" s="36"/>
      <c r="N20" s="39"/>
      <c r="O20" s="36"/>
      <c r="P20" s="39"/>
      <c r="Q20" s="36"/>
      <c r="R20" s="36"/>
      <c r="S20" s="39"/>
      <c r="T20" s="40"/>
      <c r="U20" s="40"/>
      <c r="V20" s="11"/>
      <c r="W20" s="14"/>
      <c r="X20" s="14"/>
      <c r="Y20" s="14"/>
      <c r="Z20" s="14"/>
      <c r="AA20" s="14"/>
      <c r="AB20" s="14"/>
      <c r="AC20" s="14"/>
      <c r="AD20" s="14"/>
      <c r="AE20" s="36"/>
      <c r="AF20" s="41" t="str">
        <f t="shared" si="1"/>
        <v>宛名？</v>
      </c>
      <c r="AG20" s="41" t="str">
        <f t="shared" si="2"/>
        <v>〒？</v>
      </c>
      <c r="AH20" s="41" t="str">
        <f t="shared" si="3"/>
        <v>住所？</v>
      </c>
      <c r="AI20" s="41" t="str">
        <f t="shared" si="4"/>
        <v>建物名？</v>
      </c>
      <c r="AJ20" s="41" t="str">
        <f t="shared" si="5"/>
        <v>担当部署？</v>
      </c>
      <c r="AK20" s="41"/>
      <c r="AL20" s="14" t="e">
        <f>VLOOKUP(G20,[1]非常勤教員名簿2020!$E$3:$V$161,18,FALSE)</f>
        <v>#N/A</v>
      </c>
      <c r="AM20" s="14"/>
    </row>
    <row r="21" spans="1:39" ht="18.75" x14ac:dyDescent="0.4">
      <c r="A21" s="36"/>
      <c r="B21" s="36"/>
      <c r="C21" s="36"/>
      <c r="D21" s="14"/>
      <c r="E21" s="14"/>
      <c r="F21" s="14"/>
      <c r="G21" s="14"/>
      <c r="H21" s="37"/>
      <c r="I21" s="38"/>
      <c r="J21" s="14">
        <f t="shared" si="0"/>
        <v>121</v>
      </c>
      <c r="K21" s="11"/>
      <c r="L21" s="14"/>
      <c r="M21" s="36"/>
      <c r="N21" s="39"/>
      <c r="O21" s="36"/>
      <c r="P21" s="39"/>
      <c r="Q21" s="36"/>
      <c r="R21" s="36"/>
      <c r="S21" s="39"/>
      <c r="T21" s="40"/>
      <c r="U21" s="40"/>
      <c r="V21" s="11"/>
      <c r="W21" s="14"/>
      <c r="X21" s="14"/>
      <c r="Y21" s="14"/>
      <c r="Z21" s="14"/>
      <c r="AA21" s="14"/>
      <c r="AB21" s="14"/>
      <c r="AC21" s="14"/>
      <c r="AD21" s="14"/>
      <c r="AE21" s="36"/>
      <c r="AF21" s="41" t="str">
        <f t="shared" si="1"/>
        <v>宛名？</v>
      </c>
      <c r="AG21" s="41" t="str">
        <f t="shared" si="2"/>
        <v>〒？</v>
      </c>
      <c r="AH21" s="41" t="str">
        <f t="shared" si="3"/>
        <v>住所？</v>
      </c>
      <c r="AI21" s="41" t="str">
        <f t="shared" si="4"/>
        <v>建物名？</v>
      </c>
      <c r="AJ21" s="41" t="str">
        <f t="shared" si="5"/>
        <v>担当部署？</v>
      </c>
      <c r="AK21" s="41"/>
      <c r="AL21" s="14" t="e">
        <f>VLOOKUP(G21,[1]非常勤教員名簿2020!$E$3:$V$161,18,FALSE)</f>
        <v>#N/A</v>
      </c>
      <c r="AM21" s="14"/>
    </row>
    <row r="22" spans="1:39" ht="18.75" x14ac:dyDescent="0.4">
      <c r="A22" s="36"/>
      <c r="B22" s="36"/>
      <c r="C22" s="36"/>
      <c r="D22" s="14"/>
      <c r="E22" s="14"/>
      <c r="F22" s="14"/>
      <c r="G22" s="14"/>
      <c r="H22" s="37"/>
      <c r="I22" s="38"/>
      <c r="J22" s="14">
        <f t="shared" si="0"/>
        <v>121</v>
      </c>
      <c r="K22" s="11"/>
      <c r="L22" s="14"/>
      <c r="M22" s="36"/>
      <c r="N22" s="39"/>
      <c r="O22" s="36"/>
      <c r="P22" s="39"/>
      <c r="Q22" s="36"/>
      <c r="R22" s="36"/>
      <c r="S22" s="39"/>
      <c r="T22" s="40"/>
      <c r="U22" s="40"/>
      <c r="V22" s="11"/>
      <c r="W22" s="14"/>
      <c r="X22" s="14"/>
      <c r="Y22" s="14"/>
      <c r="Z22" s="14"/>
      <c r="AA22" s="14"/>
      <c r="AB22" s="14"/>
      <c r="AC22" s="14"/>
      <c r="AD22" s="14"/>
      <c r="AE22" s="36"/>
      <c r="AF22" s="41" t="str">
        <f t="shared" si="1"/>
        <v>宛名？</v>
      </c>
      <c r="AG22" s="41" t="str">
        <f t="shared" si="2"/>
        <v>〒？</v>
      </c>
      <c r="AH22" s="41" t="str">
        <f t="shared" si="3"/>
        <v>住所？</v>
      </c>
      <c r="AI22" s="41" t="str">
        <f t="shared" si="4"/>
        <v>建物名？</v>
      </c>
      <c r="AJ22" s="41" t="str">
        <f t="shared" si="5"/>
        <v>担当部署？</v>
      </c>
      <c r="AK22" s="41"/>
      <c r="AL22" s="14" t="e">
        <f>VLOOKUP(G22,[1]非常勤教員名簿2020!$E$3:$V$161,18,FALSE)</f>
        <v>#N/A</v>
      </c>
      <c r="AM22" s="14"/>
    </row>
    <row r="23" spans="1:39" ht="18.75" x14ac:dyDescent="0.4">
      <c r="A23" s="36"/>
      <c r="B23" s="36"/>
      <c r="C23" s="36"/>
      <c r="D23" s="14"/>
      <c r="E23" s="14"/>
      <c r="F23" s="14"/>
      <c r="G23" s="14"/>
      <c r="H23" s="37"/>
      <c r="I23" s="38"/>
      <c r="J23" s="14">
        <f t="shared" si="0"/>
        <v>121</v>
      </c>
      <c r="K23" s="11"/>
      <c r="L23" s="14"/>
      <c r="M23" s="36"/>
      <c r="N23" s="39"/>
      <c r="O23" s="36"/>
      <c r="P23" s="39"/>
      <c r="Q23" s="36"/>
      <c r="R23" s="36"/>
      <c r="S23" s="39"/>
      <c r="T23" s="40"/>
      <c r="U23" s="40"/>
      <c r="V23" s="11"/>
      <c r="W23" s="14"/>
      <c r="X23" s="14"/>
      <c r="Y23" s="14"/>
      <c r="Z23" s="14"/>
      <c r="AA23" s="14"/>
      <c r="AB23" s="14"/>
      <c r="AC23" s="14"/>
      <c r="AD23" s="14"/>
      <c r="AE23" s="36"/>
      <c r="AF23" s="41" t="str">
        <f t="shared" si="1"/>
        <v>宛名？</v>
      </c>
      <c r="AG23" s="41" t="str">
        <f t="shared" si="2"/>
        <v>〒？</v>
      </c>
      <c r="AH23" s="41" t="str">
        <f t="shared" si="3"/>
        <v>住所？</v>
      </c>
      <c r="AI23" s="41" t="str">
        <f t="shared" si="4"/>
        <v>建物名？</v>
      </c>
      <c r="AJ23" s="41" t="str">
        <f t="shared" si="5"/>
        <v>担当部署？</v>
      </c>
      <c r="AK23" s="41"/>
      <c r="AL23" s="14" t="e">
        <f>VLOOKUP(G23,[1]非常勤教員名簿2020!$E$3:$V$161,18,FALSE)</f>
        <v>#N/A</v>
      </c>
      <c r="AM23" s="14"/>
    </row>
    <row r="24" spans="1:39" ht="18.75" x14ac:dyDescent="0.4">
      <c r="P24" s="14" t="e">
        <f>VLOOKUP($G24,[2]非常勤教員名簿!$E$70:$AZ$97,31,FALSE)</f>
        <v>#N/A</v>
      </c>
      <c r="V24" s="11" t="e">
        <f>VLOOKUP($G24,'[3]2020年度マスタ'!$A$3:$CZ$170,83,FALSE)</f>
        <v>#N/A</v>
      </c>
    </row>
    <row r="25" spans="1:39" ht="18.75" x14ac:dyDescent="0.4"/>
    <row r="26" spans="1:39" ht="18.75" x14ac:dyDescent="0.4">
      <c r="A26" s="42" t="s">
        <v>71</v>
      </c>
    </row>
    <row r="27" spans="1:39" ht="18.75" x14ac:dyDescent="0.4">
      <c r="A27" s="43" t="s">
        <v>72</v>
      </c>
    </row>
    <row r="28" spans="1:39" ht="42.4" customHeight="1" x14ac:dyDescent="0.4">
      <c r="A28" s="44"/>
      <c r="B28" s="44"/>
      <c r="C28" s="45" t="s">
        <v>73</v>
      </c>
      <c r="D28" s="20" t="s">
        <v>35</v>
      </c>
      <c r="E28" s="30" t="s">
        <v>36</v>
      </c>
      <c r="F28" s="30" t="s">
        <v>37</v>
      </c>
      <c r="G28" s="46" t="s">
        <v>38</v>
      </c>
      <c r="H28" s="21" t="s">
        <v>39</v>
      </c>
      <c r="I28" s="30" t="s">
        <v>40</v>
      </c>
      <c r="J28" s="30" t="s">
        <v>74</v>
      </c>
      <c r="K28" s="25" t="s">
        <v>75</v>
      </c>
      <c r="L28" s="25" t="s">
        <v>43</v>
      </c>
      <c r="M28" s="25" t="s">
        <v>76</v>
      </c>
      <c r="N28" s="25" t="s">
        <v>77</v>
      </c>
      <c r="O28" s="47"/>
      <c r="P28" s="25" t="s">
        <v>78</v>
      </c>
      <c r="Q28" s="47"/>
      <c r="R28" s="25" t="s">
        <v>49</v>
      </c>
      <c r="S28" s="47"/>
      <c r="T28" s="25" t="s">
        <v>51</v>
      </c>
      <c r="U28" s="25" t="s">
        <v>52</v>
      </c>
      <c r="V28" s="25" t="s">
        <v>53</v>
      </c>
      <c r="W28" s="30" t="s">
        <v>54</v>
      </c>
      <c r="X28" s="30" t="s">
        <v>55</v>
      </c>
      <c r="Y28" s="30" t="s">
        <v>56</v>
      </c>
      <c r="Z28" s="30" t="s">
        <v>57</v>
      </c>
      <c r="AA28" s="30" t="s">
        <v>58</v>
      </c>
      <c r="AB28" s="30" t="s">
        <v>59</v>
      </c>
      <c r="AC28" s="30" t="s">
        <v>60</v>
      </c>
      <c r="AD28" s="30" t="s">
        <v>79</v>
      </c>
      <c r="AE28" s="48" t="s">
        <v>62</v>
      </c>
      <c r="AF28" s="49" t="s">
        <v>80</v>
      </c>
      <c r="AG28" s="32" t="s">
        <v>81</v>
      </c>
      <c r="AH28" s="31" t="s">
        <v>82</v>
      </c>
      <c r="AI28" s="31" t="s">
        <v>83</v>
      </c>
      <c r="AJ28" s="31" t="s">
        <v>67</v>
      </c>
      <c r="AK28" s="32" t="s">
        <v>68</v>
      </c>
    </row>
    <row r="29" spans="1:39" ht="18.75" x14ac:dyDescent="0.4">
      <c r="A29" s="50"/>
      <c r="B29" s="50"/>
      <c r="C29" s="51"/>
      <c r="D29" s="20">
        <v>1</v>
      </c>
      <c r="E29" s="40"/>
      <c r="F29" s="40"/>
      <c r="G29" s="52"/>
      <c r="H29" s="40"/>
      <c r="I29" s="53"/>
      <c r="J29" s="40">
        <f>DATEDIF(I29,$I$13,"Y")</f>
        <v>121</v>
      </c>
      <c r="K29" s="51"/>
      <c r="L29" s="40"/>
      <c r="M29" s="40"/>
      <c r="N29" s="40"/>
      <c r="O29" s="52"/>
      <c r="P29" s="40"/>
      <c r="Q29" s="52" t="s">
        <v>84</v>
      </c>
      <c r="R29" s="40"/>
      <c r="S29" s="52"/>
      <c r="T29" s="40"/>
      <c r="U29" s="40"/>
      <c r="V29" s="54"/>
      <c r="W29" s="40"/>
      <c r="X29" s="40"/>
      <c r="Y29" s="40"/>
      <c r="Z29" s="40"/>
      <c r="AA29" s="40"/>
      <c r="AB29" s="40"/>
      <c r="AC29" s="40"/>
      <c r="AD29" s="40"/>
      <c r="AE29" s="40"/>
      <c r="AF29" s="55"/>
      <c r="AG29" s="55"/>
      <c r="AH29" s="55"/>
      <c r="AI29" s="55"/>
      <c r="AJ29" s="55"/>
      <c r="AK29" s="40" t="s">
        <v>85</v>
      </c>
    </row>
    <row r="30" spans="1:39" ht="18.75" x14ac:dyDescent="0.4">
      <c r="A30" s="50"/>
      <c r="B30" s="50"/>
      <c r="C30" s="51"/>
      <c r="D30" s="20">
        <v>2</v>
      </c>
      <c r="E30" s="40"/>
      <c r="F30" s="40"/>
      <c r="G30" s="52"/>
      <c r="H30" s="40"/>
      <c r="I30" s="40"/>
      <c r="J30" s="40">
        <f t="shared" ref="J30:J33" si="6">DATEDIF(I30,$I$13,"Y")</f>
        <v>121</v>
      </c>
      <c r="K30" s="51"/>
      <c r="L30" s="40"/>
      <c r="M30" s="40"/>
      <c r="N30" s="40"/>
      <c r="O30" s="52"/>
      <c r="P30" s="40"/>
      <c r="Q30" s="52" t="s">
        <v>84</v>
      </c>
      <c r="R30" s="40"/>
      <c r="S30" s="52"/>
      <c r="T30" s="40"/>
      <c r="U30" s="40"/>
      <c r="V30" s="54"/>
      <c r="W30" s="40"/>
      <c r="X30" s="40"/>
      <c r="Y30" s="40"/>
      <c r="Z30" s="40"/>
      <c r="AA30" s="40"/>
      <c r="AB30" s="40"/>
      <c r="AC30" s="40"/>
      <c r="AD30" s="40"/>
      <c r="AE30" s="40"/>
      <c r="AF30" s="55"/>
      <c r="AG30" s="55"/>
      <c r="AH30" s="55"/>
      <c r="AI30" s="55"/>
      <c r="AJ30" s="55"/>
      <c r="AK30" s="40" t="s">
        <v>85</v>
      </c>
    </row>
    <row r="31" spans="1:39" ht="18.75" x14ac:dyDescent="0.4">
      <c r="A31" s="50"/>
      <c r="B31" s="50"/>
      <c r="C31" s="51"/>
      <c r="D31" s="20">
        <v>3</v>
      </c>
      <c r="E31" s="40"/>
      <c r="F31" s="40"/>
      <c r="G31" s="52"/>
      <c r="H31" s="40"/>
      <c r="I31" s="40"/>
      <c r="J31" s="40">
        <f t="shared" si="6"/>
        <v>121</v>
      </c>
      <c r="K31" s="51"/>
      <c r="L31" s="40"/>
      <c r="M31" s="40"/>
      <c r="N31" s="40"/>
      <c r="O31" s="52"/>
      <c r="P31" s="40"/>
      <c r="Q31" s="52" t="s">
        <v>84</v>
      </c>
      <c r="R31" s="40"/>
      <c r="S31" s="52"/>
      <c r="T31" s="40"/>
      <c r="U31" s="40"/>
      <c r="V31" s="54"/>
      <c r="W31" s="40"/>
      <c r="X31" s="40"/>
      <c r="Y31" s="40"/>
      <c r="Z31" s="40"/>
      <c r="AA31" s="40"/>
      <c r="AB31" s="40"/>
      <c r="AC31" s="40"/>
      <c r="AD31" s="40"/>
      <c r="AE31" s="40"/>
      <c r="AF31" s="55"/>
      <c r="AG31" s="55"/>
      <c r="AH31" s="55"/>
      <c r="AI31" s="55"/>
      <c r="AJ31" s="55"/>
      <c r="AK31" s="40" t="s">
        <v>85</v>
      </c>
    </row>
    <row r="32" spans="1:39" ht="18.75" x14ac:dyDescent="0.4">
      <c r="A32" s="50"/>
      <c r="B32" s="50"/>
      <c r="C32" s="51"/>
      <c r="D32" s="20">
        <v>4</v>
      </c>
      <c r="E32" s="40"/>
      <c r="F32" s="40"/>
      <c r="G32" s="52"/>
      <c r="H32" s="40"/>
      <c r="I32" s="40"/>
      <c r="J32" s="40">
        <f t="shared" si="6"/>
        <v>121</v>
      </c>
      <c r="K32" s="51"/>
      <c r="L32" s="40"/>
      <c r="M32" s="40"/>
      <c r="N32" s="40"/>
      <c r="O32" s="52"/>
      <c r="P32" s="40"/>
      <c r="Q32" s="52" t="s">
        <v>84</v>
      </c>
      <c r="R32" s="40"/>
      <c r="S32" s="52"/>
      <c r="T32" s="40"/>
      <c r="U32" s="40"/>
      <c r="V32" s="54"/>
      <c r="W32" s="40"/>
      <c r="X32" s="40"/>
      <c r="Y32" s="40"/>
      <c r="Z32" s="40"/>
      <c r="AA32" s="40"/>
      <c r="AB32" s="40"/>
      <c r="AC32" s="40"/>
      <c r="AD32" s="40"/>
      <c r="AE32" s="40"/>
      <c r="AF32" s="55"/>
      <c r="AG32" s="55"/>
      <c r="AH32" s="55"/>
      <c r="AI32" s="55"/>
      <c r="AJ32" s="55"/>
      <c r="AK32" s="40" t="s">
        <v>85</v>
      </c>
    </row>
    <row r="33" spans="1:37" ht="18.75" x14ac:dyDescent="0.4">
      <c r="A33" s="50"/>
      <c r="B33" s="50"/>
      <c r="C33" s="51"/>
      <c r="D33" s="20">
        <v>5</v>
      </c>
      <c r="E33" s="40"/>
      <c r="F33" s="40"/>
      <c r="G33" s="52"/>
      <c r="H33" s="40"/>
      <c r="I33" s="40"/>
      <c r="J33" s="40">
        <f t="shared" si="6"/>
        <v>121</v>
      </c>
      <c r="K33" s="51"/>
      <c r="L33" s="40"/>
      <c r="M33" s="40"/>
      <c r="N33" s="40"/>
      <c r="O33" s="52"/>
      <c r="P33" s="40"/>
      <c r="Q33" s="52" t="s">
        <v>84</v>
      </c>
      <c r="R33" s="40"/>
      <c r="S33" s="52"/>
      <c r="T33" s="40"/>
      <c r="U33" s="40"/>
      <c r="V33" s="54"/>
      <c r="W33" s="40"/>
      <c r="X33" s="40"/>
      <c r="Y33" s="40"/>
      <c r="Z33" s="40"/>
      <c r="AA33" s="40"/>
      <c r="AB33" s="40"/>
      <c r="AC33" s="40"/>
      <c r="AD33" s="40"/>
      <c r="AE33" s="40"/>
      <c r="AF33" s="55"/>
      <c r="AG33" s="55"/>
      <c r="AH33" s="55"/>
      <c r="AI33" s="55"/>
      <c r="AJ33" s="55"/>
      <c r="AK33" s="40" t="s">
        <v>85</v>
      </c>
    </row>
  </sheetData>
  <autoFilter ref="A14:AM23" xr:uid="{8CAAEC68-F707-4B27-AEAE-4D6EEDCF3E2C}">
    <sortState xmlns:xlrd2="http://schemas.microsoft.com/office/spreadsheetml/2017/richdata2" ref="A15:AM23">
      <sortCondition ref="F14"/>
    </sortState>
  </autoFilter>
  <phoneticPr fontId="3"/>
  <dataValidations count="9">
    <dataValidation type="list" allowBlank="1" showInputMessage="1" showErrorMessage="1" sqref="C15:C23 A15:A23" xr:uid="{70A4A537-3A1C-4EE5-8D30-2C46527FB08C}">
      <formula1>"有,無"</formula1>
    </dataValidation>
    <dataValidation type="list" showInputMessage="1" showErrorMessage="1" sqref="C29" xr:uid="{9444FF0F-DC92-4448-B7AF-8FFDAFC6891A}">
      <formula1>"新規,継続,未定"</formula1>
    </dataValidation>
    <dataValidation type="list" allowBlank="1" showInputMessage="1" showErrorMessage="1" sqref="AE29:AE33" xr:uid="{9B2840FB-6756-4CD1-A206-1FC10B52076A}">
      <formula1>"要,不要"</formula1>
    </dataValidation>
    <dataValidation type="list" allowBlank="1" showInputMessage="1" showErrorMessage="1" sqref="U29 U15:U23" xr:uid="{A0434C65-4792-4AD6-AE49-A3536EC72A3C}">
      <formula1>$X$3:$X$9</formula1>
    </dataValidation>
    <dataValidation type="list" showInputMessage="1" showErrorMessage="1" sqref="C30:C33" xr:uid="{B22F7517-64C1-451D-BAAB-227DB03DA0C2}">
      <formula1>"新規,継続"</formula1>
    </dataValidation>
    <dataValidation type="list" allowBlank="1" showInputMessage="1" showErrorMessage="1" sqref="B29:B33 B15:B23" xr:uid="{C95EE41F-6298-471C-8B51-1133B00A3B07}">
      <formula1>"有,無,未定"</formula1>
    </dataValidation>
    <dataValidation type="list" showInputMessage="1" showErrorMessage="1" sqref="A29:A33" xr:uid="{26E9FE8F-7F5D-45EC-9814-A8B37FAE6E81}">
      <formula1>"有,無"</formula1>
    </dataValidation>
    <dataValidation type="list" allowBlank="1" showInputMessage="1" showErrorMessage="1" sqref="K29:K33" xr:uid="{24F1383D-B5FA-4266-A4B0-C8997A9AC30D}">
      <formula1>"学部,大学院"</formula1>
    </dataValidation>
    <dataValidation type="list" allowBlank="1" showInputMessage="1" showErrorMessage="1" sqref="T29:T33 T15:T23" xr:uid="{989C246E-F420-49F9-AA79-A71F290EB41A}">
      <formula1>"大学教授待遇,大学准教授待遇,大学講師待遇,無報酬"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2021非常勤講師候補者名簿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齊藤綾乃</dc:creator>
  <cp:lastModifiedBy>齊藤綾乃</cp:lastModifiedBy>
  <dcterms:created xsi:type="dcterms:W3CDTF">2020-12-14T05:25:58Z</dcterms:created>
  <dcterms:modified xsi:type="dcterms:W3CDTF">2020-12-14T05:26:29Z</dcterms:modified>
</cp:coreProperties>
</file>