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74013\Desktop\"/>
    </mc:Choice>
  </mc:AlternateContent>
  <xr:revisionPtr revIDLastSave="0" documentId="13_ncr:1_{F4F1FE34-CFB6-4610-B270-EAB895E771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D8" i="1"/>
  <c r="E19" i="1"/>
  <c r="E9" i="1"/>
  <c r="E2" i="1"/>
  <c r="D18" i="1"/>
  <c r="D17" i="1"/>
  <c r="D3" i="1"/>
  <c r="D6" i="1"/>
  <c r="D7" i="1"/>
  <c r="D10" i="1"/>
  <c r="D11" i="1"/>
  <c r="D12" i="1"/>
  <c r="D13" i="1"/>
  <c r="D15" i="1"/>
  <c r="D16" i="1"/>
  <c r="E14" i="1" s="1"/>
  <c r="D4" i="1"/>
  <c r="D20" i="1" l="1"/>
  <c r="F5" i="1" l="1"/>
  <c r="F2" i="1"/>
  <c r="F19" i="1"/>
  <c r="F9" i="1"/>
  <c r="F14" i="1"/>
</calcChain>
</file>

<file path=xl/sharedStrings.xml><?xml version="1.0" encoding="utf-8"?>
<sst xmlns="http://schemas.openxmlformats.org/spreadsheetml/2006/main" count="24" uniqueCount="24">
  <si>
    <t>Reserves</t>
  </si>
  <si>
    <t>Project Management</t>
    <phoneticPr fontId="4" type="noConversion"/>
  </si>
  <si>
    <t>Project Manager</t>
    <phoneticPr fontId="4" type="noConversion"/>
  </si>
  <si>
    <t>Project Programmers</t>
    <phoneticPr fontId="4" type="noConversion"/>
  </si>
  <si>
    <t>Project Analysts</t>
    <phoneticPr fontId="4" type="noConversion"/>
  </si>
  <si>
    <t>Risk Analyst</t>
    <phoneticPr fontId="4" type="noConversion"/>
  </si>
  <si>
    <t>Systems Analyst</t>
    <phoneticPr fontId="4" type="noConversion"/>
  </si>
  <si>
    <t>Total Project Estimate</t>
    <phoneticPr fontId="4" type="noConversion"/>
  </si>
  <si>
    <t>#Units/Hrs.</t>
    <phoneticPr fontId="4" type="noConversion"/>
  </si>
  <si>
    <t>Cost/Unit/Hr</t>
  </si>
  <si>
    <t>Subtotals</t>
    <phoneticPr fontId="4" type="noConversion"/>
  </si>
  <si>
    <t>WBS Totals</t>
  </si>
  <si>
    <t>% of Total</t>
  </si>
  <si>
    <t>Program architect and technical consultant</t>
    <phoneticPr fontId="4" type="noConversion"/>
  </si>
  <si>
    <t>UI designer</t>
  </si>
  <si>
    <t>Back-end development team</t>
    <phoneticPr fontId="4" type="noConversion"/>
  </si>
  <si>
    <t>Front-end development team</t>
    <phoneticPr fontId="4" type="noConversion"/>
  </si>
  <si>
    <t>Cost for office space and development tools</t>
    <phoneticPr fontId="4" type="noConversion"/>
  </si>
  <si>
    <t>Office space</t>
    <phoneticPr fontId="4" type="noConversion"/>
  </si>
  <si>
    <t>Develop equipment</t>
    <phoneticPr fontId="4" type="noConversion"/>
  </si>
  <si>
    <t>Website domain</t>
  </si>
  <si>
    <t>Develop software</t>
    <phoneticPr fontId="4" type="noConversion"/>
  </si>
  <si>
    <t xml:space="preserve">Test team </t>
    <phoneticPr fontId="4" type="noConversion"/>
  </si>
  <si>
    <t>Business Analysts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</si>
</sst>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_-\$* #,##0_ ;_-\$* \-#,##0\ ;_-\$* &quot;-&quot;??_ ;_-@_ 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3" fillId="0" borderId="0" xfId="1" applyNumberFormat="1" applyFont="1" applyAlignment="1"/>
    <xf numFmtId="182" fontId="3" fillId="0" borderId="0" xfId="0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F20" sqref="A1:F20"/>
    </sheetView>
  </sheetViews>
  <sheetFormatPr defaultRowHeight="14.25"/>
  <cols>
    <col min="1" max="1" width="40.25" style="1" customWidth="1"/>
    <col min="2" max="2" width="10.5" style="1" customWidth="1"/>
    <col min="3" max="3" width="12.125" style="1" customWidth="1"/>
    <col min="4" max="4" width="13.875" style="1" customWidth="1"/>
    <col min="5" max="5" width="13.5" style="1" customWidth="1"/>
    <col min="6" max="6" width="10.5" style="1" customWidth="1"/>
    <col min="7" max="16384" width="9" style="1"/>
  </cols>
  <sheetData>
    <row r="1" spans="1:6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>
      <c r="A2" s="2" t="s">
        <v>1</v>
      </c>
      <c r="B2" s="4"/>
      <c r="C2" s="4"/>
      <c r="D2" s="4"/>
      <c r="E2" s="4">
        <f>SUM(D3:D4)</f>
        <v>538200</v>
      </c>
      <c r="F2" s="3">
        <f>E2/D20</f>
        <v>0.21643141512848355</v>
      </c>
    </row>
    <row r="3" spans="1:6">
      <c r="A3" s="1" t="s">
        <v>13</v>
      </c>
      <c r="B3" s="1">
        <v>3100</v>
      </c>
      <c r="C3" s="4">
        <v>90</v>
      </c>
      <c r="D3" s="4">
        <f>B3*C3</f>
        <v>279000</v>
      </c>
      <c r="E3" s="4"/>
      <c r="F3" s="3"/>
    </row>
    <row r="4" spans="1:6">
      <c r="A4" s="1" t="s">
        <v>2</v>
      </c>
      <c r="B4" s="1">
        <v>3240</v>
      </c>
      <c r="C4" s="4">
        <v>80</v>
      </c>
      <c r="D4" s="4">
        <f>B4*C4</f>
        <v>259200</v>
      </c>
      <c r="E4" s="4"/>
    </row>
    <row r="5" spans="1:6" ht="15">
      <c r="A5" s="2" t="s">
        <v>3</v>
      </c>
      <c r="C5" s="4"/>
      <c r="D5" s="4"/>
      <c r="E5" s="4">
        <f>SUM(D6:D8)</f>
        <v>1419000</v>
      </c>
      <c r="F5" s="3">
        <f>E5/D20</f>
        <v>0.57063578236216672</v>
      </c>
    </row>
    <row r="6" spans="1:6">
      <c r="A6" s="1" t="s">
        <v>15</v>
      </c>
      <c r="B6" s="1">
        <v>3750</v>
      </c>
      <c r="C6" s="4">
        <v>180</v>
      </c>
      <c r="D6" s="4">
        <f t="shared" ref="D6:D18" si="0">B6*C6</f>
        <v>675000</v>
      </c>
      <c r="E6" s="4"/>
    </row>
    <row r="7" spans="1:6">
      <c r="A7" s="1" t="s">
        <v>16</v>
      </c>
      <c r="B7" s="1">
        <v>3650</v>
      </c>
      <c r="C7" s="4">
        <v>180</v>
      </c>
      <c r="D7" s="4">
        <f t="shared" si="0"/>
        <v>657000</v>
      </c>
      <c r="E7" s="4"/>
    </row>
    <row r="8" spans="1:6">
      <c r="A8" s="1" t="s">
        <v>14</v>
      </c>
      <c r="B8" s="1">
        <v>1450</v>
      </c>
      <c r="C8" s="4">
        <v>60</v>
      </c>
      <c r="D8" s="4">
        <f>B8*C8</f>
        <v>87000</v>
      </c>
      <c r="E8" s="4"/>
    </row>
    <row r="9" spans="1:6" ht="15">
      <c r="A9" s="2" t="s">
        <v>4</v>
      </c>
      <c r="C9" s="4"/>
      <c r="D9" s="4"/>
      <c r="E9" s="4">
        <f>SUM(D10:D13)</f>
        <v>132000</v>
      </c>
      <c r="F9" s="3">
        <f>E9/D20</f>
        <v>5.3082398359271324E-2</v>
      </c>
    </row>
    <row r="10" spans="1:6">
      <c r="A10" s="1" t="s">
        <v>22</v>
      </c>
      <c r="B10" s="1">
        <v>620</v>
      </c>
      <c r="C10" s="4">
        <v>60</v>
      </c>
      <c r="D10" s="4">
        <f t="shared" si="0"/>
        <v>37200</v>
      </c>
      <c r="E10" s="4"/>
    </row>
    <row r="11" spans="1:6">
      <c r="A11" s="1" t="s">
        <v>23</v>
      </c>
      <c r="B11" s="1">
        <v>680</v>
      </c>
      <c r="C11" s="4">
        <v>80</v>
      </c>
      <c r="D11" s="4">
        <f t="shared" si="0"/>
        <v>54400</v>
      </c>
      <c r="E11" s="4"/>
    </row>
    <row r="12" spans="1:6">
      <c r="A12" s="1" t="s">
        <v>5</v>
      </c>
      <c r="B12" s="1">
        <v>40</v>
      </c>
      <c r="C12" s="4">
        <v>70</v>
      </c>
      <c r="D12" s="4">
        <f t="shared" si="0"/>
        <v>2800</v>
      </c>
      <c r="E12" s="4"/>
    </row>
    <row r="13" spans="1:6">
      <c r="A13" s="1" t="s">
        <v>6</v>
      </c>
      <c r="B13" s="1">
        <v>470</v>
      </c>
      <c r="C13" s="4">
        <v>80</v>
      </c>
      <c r="D13" s="4">
        <f t="shared" si="0"/>
        <v>37600</v>
      </c>
      <c r="E13" s="4"/>
    </row>
    <row r="14" spans="1:6" ht="15">
      <c r="A14" s="2" t="s">
        <v>17</v>
      </c>
      <c r="C14" s="4"/>
      <c r="D14" s="4"/>
      <c r="E14" s="4">
        <f>SUM(D15:D18)</f>
        <v>97500</v>
      </c>
      <c r="F14" s="3">
        <f>E14/D20</f>
        <v>3.9208589697189045E-2</v>
      </c>
    </row>
    <row r="15" spans="1:6">
      <c r="A15" s="1" t="s">
        <v>18</v>
      </c>
      <c r="B15" s="1">
        <v>72</v>
      </c>
      <c r="C15" s="4">
        <v>1100</v>
      </c>
      <c r="D15" s="4">
        <f t="shared" si="0"/>
        <v>79200</v>
      </c>
      <c r="E15" s="4"/>
    </row>
    <row r="16" spans="1:6">
      <c r="A16" s="1" t="s">
        <v>19</v>
      </c>
      <c r="B16" s="1">
        <v>10</v>
      </c>
      <c r="C16" s="4">
        <v>1600</v>
      </c>
      <c r="D16" s="4">
        <f t="shared" si="0"/>
        <v>16000</v>
      </c>
      <c r="E16" s="4"/>
    </row>
    <row r="17" spans="1:6">
      <c r="A17" s="1" t="s">
        <v>20</v>
      </c>
      <c r="B17" s="1">
        <v>1</v>
      </c>
      <c r="C17" s="4">
        <v>600</v>
      </c>
      <c r="D17" s="4">
        <f>B17*C17</f>
        <v>600</v>
      </c>
      <c r="E17" s="4"/>
    </row>
    <row r="18" spans="1:6">
      <c r="A18" s="1" t="s">
        <v>21</v>
      </c>
      <c r="B18" s="1">
        <v>1</v>
      </c>
      <c r="C18" s="4">
        <v>1700</v>
      </c>
      <c r="D18" s="4">
        <f>B18*C18</f>
        <v>1700</v>
      </c>
      <c r="E18" s="4"/>
    </row>
    <row r="19" spans="1:6" ht="15">
      <c r="A19" s="2" t="s">
        <v>0</v>
      </c>
      <c r="B19" s="4"/>
      <c r="C19" s="4"/>
      <c r="D19" s="4">
        <v>300000</v>
      </c>
      <c r="E19" s="4">
        <f>SUM(D19)</f>
        <v>300000</v>
      </c>
      <c r="F19" s="3">
        <f>E19/D20</f>
        <v>0.12064181445288936</v>
      </c>
    </row>
    <row r="20" spans="1:6" ht="15">
      <c r="A20" s="2" t="s">
        <v>7</v>
      </c>
      <c r="B20" s="4"/>
      <c r="C20" s="4"/>
      <c r="D20" s="4">
        <f>SUM(D3:D19)</f>
        <v>2486700</v>
      </c>
      <c r="E20" s="4"/>
    </row>
    <row r="25" spans="1:6">
      <c r="F25" s="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郑昊暘</dc:creator>
  <cp:lastModifiedBy>郑昊暘</cp:lastModifiedBy>
  <dcterms:created xsi:type="dcterms:W3CDTF">2015-06-05T18:17:20Z</dcterms:created>
  <dcterms:modified xsi:type="dcterms:W3CDTF">2021-10-08T04:19:22Z</dcterms:modified>
</cp:coreProperties>
</file>