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Local\Temp\OICE_16_974FA576_32C1D314_360\"/>
    </mc:Choice>
  </mc:AlternateContent>
  <xr:revisionPtr revIDLastSave="0" documentId="8_{F5714D5E-4E74-49F2-A91C-23ED652E6BE6}" xr6:coauthVersionLast="36" xr6:coauthVersionMax="36" xr10:uidLastSave="{00000000-0000-0000-0000-000000000000}"/>
  <bookViews>
    <workbookView xWindow="32760" yWindow="32760" windowWidth="29040" windowHeight="15720" tabRatio="834" xr2:uid="{00000000-000D-0000-FFFF-FFFF00000000}"/>
  </bookViews>
  <sheets>
    <sheet name="基础表2-月度资金用款计划明细表" sheetId="3" r:id="rId1"/>
    <sheet name="Sheet1" sheetId="6" state="hidden" r:id="rId2"/>
  </sheets>
  <definedNames>
    <definedName name="_xlnm._FilterDatabase" localSheetId="0" hidden="1">'基础表2-月度资金用款计划明细表'!$A$5:$H$20</definedName>
    <definedName name="_xlnm.Print_Area" hidden="1">#REF!</definedName>
  </definedNames>
  <calcPr calcId="191028"/>
</workbook>
</file>

<file path=xl/calcChain.xml><?xml version="1.0" encoding="utf-8"?>
<calcChain xmlns="http://schemas.openxmlformats.org/spreadsheetml/2006/main">
  <c r="D10" i="3" l="1"/>
  <c r="D9" i="3"/>
  <c r="D8" i="3"/>
  <c r="D15" i="3"/>
  <c r="D14" i="3"/>
  <c r="D13" i="3"/>
  <c r="D11" i="3"/>
  <c r="D17" i="3"/>
  <c r="D12" i="3"/>
  <c r="D16" i="3"/>
  <c r="D7" i="3"/>
  <c r="D6" i="3"/>
  <c r="D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胡琳颖</author>
  </authors>
  <commentList>
    <comment ref="C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胡琳颖:</t>
        </r>
        <r>
          <rPr>
            <sz val="9"/>
            <rFont val="宋体"/>
            <family val="3"/>
            <charset val="134"/>
          </rPr>
          <t xml:space="preserve">
汇率取上月最后一个工作日人民银行的中间汇率</t>
        </r>
      </text>
    </comment>
    <comment ref="E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胡琳颖:</t>
        </r>
        <r>
          <rPr>
            <sz val="9"/>
            <rFont val="宋体"/>
            <family val="3"/>
            <charset val="134"/>
          </rPr>
          <t xml:space="preserve">
汇率取上月最后一个工作日人民银行的中间汇率</t>
        </r>
      </text>
    </comment>
    <comment ref="B4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胡琳颖:</t>
        </r>
        <r>
          <rPr>
            <sz val="9"/>
            <rFont val="宋体"/>
            <family val="3"/>
            <charset val="134"/>
          </rPr>
          <t xml:space="preserve">
下拉选择</t>
        </r>
      </text>
    </comment>
    <comment ref="C4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胡琳颖:</t>
        </r>
        <r>
          <rPr>
            <sz val="9"/>
            <rFont val="宋体"/>
            <family val="3"/>
            <charset val="134"/>
          </rPr>
          <t xml:space="preserve">
以元为单位</t>
        </r>
      </text>
    </comment>
    <comment ref="D4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胡琳颖:</t>
        </r>
        <r>
          <rPr>
            <sz val="9"/>
            <rFont val="宋体"/>
            <family val="3"/>
            <charset val="134"/>
          </rPr>
          <t xml:space="preserve">
公式设置，无需填写</t>
        </r>
      </text>
    </comment>
    <comment ref="E4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胡琳颖:</t>
        </r>
        <r>
          <rPr>
            <sz val="9"/>
            <rFont val="宋体"/>
            <family val="3"/>
            <charset val="134"/>
          </rPr>
          <t xml:space="preserve">
下拉选择</t>
        </r>
      </text>
    </comment>
    <comment ref="F4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胡琳颖:</t>
        </r>
        <r>
          <rPr>
            <sz val="9"/>
            <rFont val="宋体"/>
            <family val="3"/>
            <charset val="134"/>
          </rPr>
          <t xml:space="preserve">
以文本格式填写</t>
        </r>
      </text>
    </comment>
    <comment ref="G4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胡琳颖:</t>
        </r>
        <r>
          <rPr>
            <sz val="9"/>
            <rFont val="宋体"/>
            <family val="3"/>
            <charset val="134"/>
          </rPr>
          <t xml:space="preserve">
下拉选择</t>
        </r>
      </text>
    </comment>
  </commentList>
</comments>
</file>

<file path=xl/sharedStrings.xml><?xml version="1.0" encoding="utf-8"?>
<sst xmlns="http://schemas.openxmlformats.org/spreadsheetml/2006/main" count="156" uniqueCount="93">
  <si>
    <r>
      <t>2023</t>
    </r>
    <r>
      <rPr>
        <b/>
        <sz val="14"/>
        <color indexed="8"/>
        <rFont val="黑体"/>
        <family val="3"/>
        <charset val="134"/>
      </rPr>
      <t>年08</t>
    </r>
    <r>
      <rPr>
        <b/>
        <sz val="14"/>
        <color indexed="8"/>
        <rFont val="宋体"/>
        <family val="3"/>
        <charset val="134"/>
      </rPr>
      <t>月</t>
    </r>
    <r>
      <rPr>
        <b/>
        <sz val="14"/>
        <color indexed="8"/>
        <rFont val="黑体"/>
        <family val="3"/>
        <charset val="134"/>
      </rPr>
      <t xml:space="preserve"> 资 金 </t>
    </r>
    <r>
      <rPr>
        <b/>
        <sz val="14"/>
        <color indexed="8"/>
        <rFont val="宋体"/>
        <family val="3"/>
        <charset val="134"/>
      </rPr>
      <t>用</t>
    </r>
    <r>
      <rPr>
        <b/>
        <sz val="14"/>
        <color indexed="8"/>
        <rFont val="黑体"/>
        <family val="3"/>
        <charset val="134"/>
      </rPr>
      <t xml:space="preserve"> 款 计 划 明 细 表</t>
    </r>
    <phoneticPr fontId="21" type="noConversion"/>
  </si>
  <si>
    <t>美元汇率</t>
  </si>
  <si>
    <t>欧元汇率</t>
  </si>
  <si>
    <t>单位：元（RMB）</t>
  </si>
  <si>
    <t>序号</t>
  </si>
  <si>
    <t>币种</t>
  </si>
  <si>
    <t>原币金额</t>
  </si>
  <si>
    <t>折合人民币</t>
  </si>
  <si>
    <t>计划结算方式</t>
  </si>
  <si>
    <t>计划收款日期</t>
  </si>
  <si>
    <t>结算类型</t>
  </si>
  <si>
    <t>备注</t>
  </si>
  <si>
    <t>人民币</t>
  </si>
  <si>
    <t>现金汇款</t>
  </si>
  <si>
    <t>2023-8-25</t>
    <phoneticPr fontId="21" type="noConversion"/>
  </si>
  <si>
    <t>非关联</t>
  </si>
  <si>
    <t>2023-8-15</t>
    <phoneticPr fontId="21" type="noConversion"/>
  </si>
  <si>
    <t>预算项目</t>
  </si>
  <si>
    <t>币别</t>
  </si>
  <si>
    <t>结算方式</t>
  </si>
  <si>
    <t>原辅材料及零部件</t>
  </si>
  <si>
    <t>关联</t>
  </si>
  <si>
    <t>收回的货币资金</t>
  </si>
  <si>
    <t>备品备件</t>
  </si>
  <si>
    <t>美元</t>
  </si>
  <si>
    <t>应收票据</t>
  </si>
  <si>
    <t>收回的银行汇票</t>
  </si>
  <si>
    <t>模具材料及镶件</t>
  </si>
  <si>
    <t>欧元</t>
  </si>
  <si>
    <t>应付票据</t>
  </si>
  <si>
    <t>以货易货收回的货款</t>
  </si>
  <si>
    <t>产成品</t>
  </si>
  <si>
    <t>港币</t>
  </si>
  <si>
    <t>票据内转</t>
  </si>
  <si>
    <t>本期外销收入</t>
  </si>
  <si>
    <t>以货易货支付的货款</t>
  </si>
  <si>
    <t>日元</t>
  </si>
  <si>
    <t>税收优惠</t>
  </si>
  <si>
    <t>工资及奖金（含个税）</t>
  </si>
  <si>
    <t>现金归集收入</t>
  </si>
  <si>
    <t>福利费（含午餐费）</t>
  </si>
  <si>
    <t>票据归集收入</t>
  </si>
  <si>
    <t>社保费</t>
  </si>
  <si>
    <t>即期结汇现金增加</t>
  </si>
  <si>
    <t>公积金</t>
  </si>
  <si>
    <t>本期托收收到的货币资金</t>
  </si>
  <si>
    <t>工会经费</t>
  </si>
  <si>
    <t>本期贴现收到的货币资金</t>
  </si>
  <si>
    <t>职工教育经费</t>
  </si>
  <si>
    <t>其他</t>
  </si>
  <si>
    <t>水电费</t>
  </si>
  <si>
    <t>接收投资</t>
  </si>
  <si>
    <t>销售费用</t>
  </si>
  <si>
    <t>短期贷款</t>
  </si>
  <si>
    <t>差旅费</t>
  </si>
  <si>
    <t>长期贷款</t>
  </si>
  <si>
    <t>业务招待费</t>
  </si>
  <si>
    <t>银行开具承兑汇票</t>
  </si>
  <si>
    <t>办公费</t>
  </si>
  <si>
    <t>关联公司贷款</t>
  </si>
  <si>
    <t>技术开发费</t>
  </si>
  <si>
    <t>其他筹资收入</t>
  </si>
  <si>
    <t>其他管理及制造费用</t>
  </si>
  <si>
    <t>收回对外投资</t>
  </si>
  <si>
    <t>增值税</t>
  </si>
  <si>
    <t>变卖固定资产收入</t>
  </si>
  <si>
    <t>企业所得税</t>
  </si>
  <si>
    <t>分回股利</t>
  </si>
  <si>
    <t>其他税费（除个税）</t>
  </si>
  <si>
    <t>远期结汇现金增加</t>
  </si>
  <si>
    <t>现金拨付支出</t>
  </si>
  <si>
    <t>收回关联公司贷款及利息</t>
  </si>
  <si>
    <t>票据拨付支出</t>
  </si>
  <si>
    <t>其他投资收入</t>
  </si>
  <si>
    <t>即期结汇外汇减少</t>
  </si>
  <si>
    <t>本期托收减少的汇票</t>
  </si>
  <si>
    <t>本期贴现减少的汇票</t>
  </si>
  <si>
    <t>上交利润</t>
  </si>
  <si>
    <t>利息支出</t>
  </si>
  <si>
    <t>偿还短期贷款</t>
  </si>
  <si>
    <t>偿还长期贷款</t>
  </si>
  <si>
    <t>偿还银行到期汇票</t>
  </si>
  <si>
    <t>偿还关联公司贷款</t>
  </si>
  <si>
    <t>其他筹资支出</t>
  </si>
  <si>
    <t>购建技改设备</t>
  </si>
  <si>
    <t>购买电脑、软件</t>
  </si>
  <si>
    <t>基建支出及厂房改造</t>
  </si>
  <si>
    <t>购买运输工具</t>
  </si>
  <si>
    <t>购买模具</t>
  </si>
  <si>
    <t>对外投资支出</t>
  </si>
  <si>
    <t>远期结汇外汇减少</t>
  </si>
  <si>
    <t>支付关联公司贷款</t>
  </si>
  <si>
    <t>其他投资支出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</si>
</sst>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&quot;\&quot;#,##0;[Red]&quot;\&quot;&quot;\&quot;&quot;\&quot;&quot;\&quot;&quot;\&quot;\-#,##0"/>
    <numFmt numFmtId="177" formatCode="&quot;\&quot;#,##0;&quot;\&quot;&quot;\&quot;&quot;\&quot;&quot;\&quot;&quot;\&quot;\-#,##0"/>
    <numFmt numFmtId="178" formatCode="#,##0;\-#,##0;&quot;-&quot;"/>
    <numFmt numFmtId="179" formatCode="&quot;\&quot;#,##0.00;&quot;\&quot;&quot;\&quot;&quot;\&quot;&quot;\&quot;&quot;\&quot;\-#,##0.00"/>
    <numFmt numFmtId="180" formatCode="&quot;\&quot;#,##0.00;[Red]&quot;\&quot;&quot;\&quot;&quot;\&quot;&quot;\&quot;&quot;\&quot;\-#,##0.00"/>
    <numFmt numFmtId="181" formatCode="_ \¥* #,##0.00_ ;_ \¥* \-#,##0.00_ ;_ \¥* &quot;-&quot;??_ ;_ @_ "/>
  </numFmts>
  <fonts count="24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color indexed="8"/>
      <name val="黑体"/>
      <family val="3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Arial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4"/>
      <name val="System"/>
      <family val="2"/>
      <charset val="134"/>
    </font>
    <font>
      <b/>
      <sz val="12"/>
      <name val="Arial"/>
      <family val="2"/>
    </font>
    <font>
      <u/>
      <sz val="12"/>
      <color indexed="12"/>
      <name val="宋体"/>
      <charset val="134"/>
    </font>
    <font>
      <sz val="12"/>
      <name val="細明體"/>
      <family val="3"/>
      <charset val="134"/>
    </font>
    <font>
      <sz val="10"/>
      <name val="Times New Roman"/>
      <family val="1"/>
    </font>
    <font>
      <sz val="11"/>
      <name val="蹈框"/>
      <charset val="134"/>
    </font>
    <font>
      <sz val="12"/>
      <name val="바탕체"/>
      <family val="3"/>
      <charset val="134"/>
    </font>
    <font>
      <b/>
      <sz val="14"/>
      <color indexed="8"/>
      <name val="黑体"/>
      <family val="3"/>
      <charset val="134"/>
    </font>
    <font>
      <b/>
      <sz val="14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8">
    <xf numFmtId="0" fontId="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178" fontId="10" fillId="0" borderId="0" applyBorder="0" applyAlignment="0">
      <alignment vertical="center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9" fontId="22" fillId="0" borderId="0" applyFon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13" fillId="0" borderId="0" applyNumberFormat="0" applyBorder="0" applyAlignment="0" applyProtection="0">
      <alignment vertical="top"/>
      <protection locked="0"/>
    </xf>
    <xf numFmtId="181" fontId="22" fillId="0" borderId="0" applyFont="0" applyBorder="0" applyAlignment="0" applyProtection="0">
      <alignment vertical="center"/>
    </xf>
    <xf numFmtId="176" fontId="22" fillId="0" borderId="0" applyFont="0" applyBorder="0" applyAlignment="0" applyProtection="0">
      <alignment vertical="center"/>
    </xf>
    <xf numFmtId="180" fontId="22" fillId="0" borderId="0" applyFont="0" applyBorder="0" applyAlignment="0" applyProtection="0">
      <alignment vertical="center"/>
    </xf>
    <xf numFmtId="177" fontId="22" fillId="0" borderId="0" applyFont="0" applyBorder="0" applyAlignment="0" applyProtection="0">
      <alignment vertical="center"/>
    </xf>
    <xf numFmtId="179" fontId="22" fillId="0" borderId="0" applyFont="0" applyBorder="0" applyAlignment="0" applyProtection="0">
      <alignment vertical="center"/>
    </xf>
    <xf numFmtId="0" fontId="15" fillId="0" borderId="0">
      <alignment vertical="center"/>
    </xf>
    <xf numFmtId="41" fontId="22" fillId="0" borderId="0" applyFont="0" applyBorder="0" applyAlignment="0" applyProtection="0">
      <alignment vertical="center"/>
    </xf>
    <xf numFmtId="43" fontId="22" fillId="0" borderId="0" applyFont="0" applyBorder="0" applyAlignment="0" applyProtection="0">
      <alignment vertical="center"/>
    </xf>
    <xf numFmtId="41" fontId="22" fillId="0" borderId="0" applyFont="0" applyBorder="0" applyAlignment="0" applyProtection="0">
      <alignment vertical="center"/>
    </xf>
    <xf numFmtId="43" fontId="22" fillId="0" borderId="0" applyFont="0" applyBorder="0" applyAlignment="0" applyProtection="0">
      <alignment vertical="center"/>
    </xf>
    <xf numFmtId="43" fontId="22" fillId="0" borderId="0" applyFont="0" applyBorder="0" applyAlignment="0" applyProtection="0">
      <alignment vertical="center"/>
    </xf>
    <xf numFmtId="43" fontId="22" fillId="0" borderId="0" applyFont="0" applyBorder="0" applyAlignment="0" applyProtection="0">
      <alignment vertical="center"/>
    </xf>
    <xf numFmtId="177" fontId="22" fillId="0" borderId="0" applyFont="0" applyBorder="0" applyAlignment="0" applyProtection="0">
      <alignment vertical="center"/>
    </xf>
    <xf numFmtId="43" fontId="22" fillId="0" borderId="0" applyFont="0" applyBorder="0" applyAlignment="0" applyProtection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38" fontId="22" fillId="0" borderId="0" applyFont="0" applyBorder="0" applyAlignment="0" applyProtection="0">
      <alignment vertical="center"/>
    </xf>
    <xf numFmtId="40" fontId="22" fillId="0" borderId="0" applyFont="0" applyBorder="0" applyAlignment="0" applyProtection="0">
      <alignment vertical="center"/>
    </xf>
    <xf numFmtId="0" fontId="22" fillId="0" borderId="0" applyFont="0" applyBorder="0" applyAlignment="0" applyProtection="0">
      <alignment vertical="center"/>
    </xf>
    <xf numFmtId="0" fontId="22" fillId="0" borderId="0" applyFont="0" applyBorder="0" applyAlignment="0" applyProtection="0">
      <alignment vertical="center"/>
    </xf>
    <xf numFmtId="0" fontId="17" fillId="0" borderId="0">
      <alignment vertical="center"/>
    </xf>
  </cellStyleXfs>
  <cellXfs count="31">
    <xf numFmtId="0" fontId="0" fillId="0" borderId="0" xfId="0" applyAlignment="1"/>
    <xf numFmtId="0" fontId="1" fillId="0" borderId="0" xfId="0" applyFont="1" applyAlignment="1"/>
    <xf numFmtId="0" fontId="1" fillId="0" borderId="0" xfId="10" applyFont="1">
      <alignment vertical="center"/>
    </xf>
    <xf numFmtId="0" fontId="1" fillId="0" borderId="0" xfId="2" applyFont="1">
      <alignment vertical="center"/>
    </xf>
    <xf numFmtId="0" fontId="1" fillId="2" borderId="3" xfId="10" applyFont="1" applyFill="1" applyBorder="1">
      <alignment vertical="center"/>
    </xf>
    <xf numFmtId="0" fontId="1" fillId="2" borderId="3" xfId="10" applyFont="1" applyFill="1" applyBorder="1" applyAlignment="1">
      <alignment horizontal="left" vertical="center"/>
    </xf>
    <xf numFmtId="0" fontId="2" fillId="0" borderId="0" xfId="10" applyFont="1">
      <alignment vertical="center"/>
    </xf>
    <xf numFmtId="0" fontId="3" fillId="0" borderId="0" xfId="2" applyFont="1">
      <alignment vertical="center"/>
    </xf>
    <xf numFmtId="0" fontId="22" fillId="4" borderId="0" xfId="10" applyFill="1">
      <alignment vertical="center"/>
    </xf>
    <xf numFmtId="0" fontId="0" fillId="0" borderId="0" xfId="10" applyFont="1">
      <alignment vertical="center"/>
    </xf>
    <xf numFmtId="43" fontId="0" fillId="0" borderId="0" xfId="26" applyFont="1">
      <alignment vertical="center"/>
    </xf>
    <xf numFmtId="43" fontId="3" fillId="0" borderId="0" xfId="26" applyFont="1">
      <alignment vertical="center"/>
    </xf>
    <xf numFmtId="43" fontId="3" fillId="0" borderId="0" xfId="26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1" fillId="0" borderId="0" xfId="14" applyFont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43" fontId="6" fillId="0" borderId="3" xfId="26" applyFont="1" applyBorder="1" applyAlignment="1">
      <alignment horizontal="center" vertical="center" wrapText="1"/>
    </xf>
    <xf numFmtId="43" fontId="6" fillId="5" borderId="3" xfId="26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7" fillId="6" borderId="3" xfId="2" applyFont="1" applyFill="1" applyBorder="1" applyAlignment="1">
      <alignment horizontal="center" vertical="center" wrapText="1"/>
    </xf>
    <xf numFmtId="43" fontId="0" fillId="0" borderId="0" xfId="26" applyFont="1" applyAlignment="1">
      <alignment horizontal="center" vertical="center"/>
    </xf>
    <xf numFmtId="0" fontId="0" fillId="0" borderId="0" xfId="10" applyFont="1" applyAlignment="1">
      <alignment horizontal="center" vertical="center"/>
    </xf>
    <xf numFmtId="43" fontId="1" fillId="0" borderId="0" xfId="26" applyFont="1">
      <alignment vertical="center"/>
    </xf>
    <xf numFmtId="0" fontId="6" fillId="4" borderId="3" xfId="2" applyFont="1" applyFill="1" applyBorder="1" applyAlignment="1">
      <alignment horizontal="left" vertical="center" wrapText="1"/>
    </xf>
    <xf numFmtId="0" fontId="22" fillId="0" borderId="0" xfId="10">
      <alignment vertical="center"/>
    </xf>
    <xf numFmtId="49" fontId="6" fillId="3" borderId="3" xfId="2" applyNumberFormat="1" applyFont="1" applyFill="1" applyBorder="1" applyAlignment="1">
      <alignment horizontal="center" vertical="center" wrapText="1"/>
    </xf>
    <xf numFmtId="0" fontId="23" fillId="0" borderId="0" xfId="2" applyFont="1" applyAlignment="1">
      <alignment horizontal="center" vertical="center" wrapText="1"/>
    </xf>
    <xf numFmtId="0" fontId="5" fillId="6" borderId="3" xfId="2" applyFont="1" applyFill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 wrapText="1"/>
    </xf>
  </cellXfs>
  <cellStyles count="38">
    <cellStyle name="_ET_STYLE_NoName_00_" xfId="1" xr:uid="{00000000-0005-0000-0000-000000000000}"/>
    <cellStyle name="_ET_STYLE_NoName_00_ 2" xfId="2" xr:uid="{00000000-0005-0000-0000-000001000000}"/>
    <cellStyle name="_ET_STYLE_NoName_00_ 2 2" xfId="3" xr:uid="{00000000-0005-0000-0000-000002000000}"/>
    <cellStyle name="_ET_STYLE_NoName_00__2012年财务计划报表(汽车)-取消链接" xfId="4" xr:uid="{00000000-0005-0000-0000-000003000000}"/>
    <cellStyle name="_兆旺底稿2006" xfId="5" xr:uid="{00000000-0005-0000-0000-000004000000}"/>
    <cellStyle name="Calc Currency (0)" xfId="6" xr:uid="{00000000-0005-0000-0000-000005000000}"/>
    <cellStyle name="Header1" xfId="7" xr:uid="{00000000-0005-0000-0000-000007000000}"/>
    <cellStyle name="Header2" xfId="8" xr:uid="{00000000-0005-0000-0000-000008000000}"/>
    <cellStyle name="百分比 2" xfId="9" xr:uid="{00000000-0005-0000-0000-00000A000000}"/>
    <cellStyle name="常规" xfId="0" builtinId="0"/>
    <cellStyle name="常规 2" xfId="10" xr:uid="{00000000-0005-0000-0000-00000B000000}"/>
    <cellStyle name="常规 2 3" xfId="11" xr:uid="{00000000-0005-0000-0000-00000C000000}"/>
    <cellStyle name="常规 2_SL-所得税费用" xfId="12" xr:uid="{00000000-0005-0000-0000-00000D000000}"/>
    <cellStyle name="常规 3" xfId="13" xr:uid="{00000000-0005-0000-0000-00000E000000}"/>
    <cellStyle name="常规_2010年宏发资金收支计划(定稿）" xfId="14" xr:uid="{00000000-0005-0000-0000-00000F000000}"/>
    <cellStyle name="超级链接_应收明细表" xfId="15" xr:uid="{00000000-0005-0000-0000-000010000000}"/>
    <cellStyle name="货币 2" xfId="16" xr:uid="{00000000-0005-0000-0000-000011000000}"/>
    <cellStyle name="霓付 [0]_97MBO" xfId="17" xr:uid="{00000000-0005-0000-0000-000012000000}"/>
    <cellStyle name="霓付_97MBO" xfId="18" xr:uid="{00000000-0005-0000-0000-000013000000}"/>
    <cellStyle name="烹拳 [0]_97MBO" xfId="19" xr:uid="{00000000-0005-0000-0000-000014000000}"/>
    <cellStyle name="烹拳_97MBO" xfId="20" xr:uid="{00000000-0005-0000-0000-000015000000}"/>
    <cellStyle name="普通_ 白土" xfId="21" xr:uid="{00000000-0005-0000-0000-000016000000}"/>
    <cellStyle name="千分位[0]_ 白土" xfId="22" xr:uid="{00000000-0005-0000-0000-000017000000}"/>
    <cellStyle name="千分位_ 白土" xfId="23" xr:uid="{00000000-0005-0000-0000-000018000000}"/>
    <cellStyle name="千位[0]_1995" xfId="24" xr:uid="{00000000-0005-0000-0000-000019000000}"/>
    <cellStyle name="千位_1995" xfId="25" xr:uid="{00000000-0005-0000-0000-00001A000000}"/>
    <cellStyle name="千位分隔" xfId="26" builtinId="3"/>
    <cellStyle name="千位分隔 2" xfId="27" xr:uid="{00000000-0005-0000-0000-00001B000000}"/>
    <cellStyle name="千位分隔 2 2 2 2 2 2" xfId="28" xr:uid="{00000000-0005-0000-0000-00001C000000}"/>
    <cellStyle name="千位分隔 3" xfId="29" xr:uid="{00000000-0005-0000-0000-00001D000000}"/>
    <cellStyle name="钎霖_laroux" xfId="30" xr:uid="{00000000-0005-0000-0000-00001E000000}"/>
    <cellStyle name="样式 1" xfId="31" xr:uid="{00000000-0005-0000-0000-00001F000000}"/>
    <cellStyle name="一般_45BS科目" xfId="32" xr:uid="{00000000-0005-0000-0000-000020000000}"/>
    <cellStyle name="콤마 [0]_BOILER-CO1" xfId="33" xr:uid="{00000000-0005-0000-0000-000021000000}"/>
    <cellStyle name="콤마_BOILER-CO1" xfId="34" xr:uid="{00000000-0005-0000-0000-000022000000}"/>
    <cellStyle name="통화 [0]_BOILER-CO1" xfId="35" xr:uid="{00000000-0005-0000-0000-000023000000}"/>
    <cellStyle name="통화_BOILER-CO1" xfId="36" xr:uid="{00000000-0005-0000-0000-000024000000}"/>
    <cellStyle name="표준_0N-HANDLING " xfId="37" xr:uid="{00000000-0005-0000-0000-00002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H22"/>
  <sheetViews>
    <sheetView tabSelected="1" zoomScale="90" zoomScaleNormal="90" workbookViewId="0" xr3:uid="{AEA406A1-0E4B-5B11-9CD5-51D6E497D94C}">
      <pane xSplit="1" ySplit="5" topLeftCell="B6" activePane="bottomRight" state="frozen"/>
      <selection pane="bottomRight" activeCell="H14" sqref="H14"/>
      <selection pane="bottomLeft"/>
      <selection pane="topRight"/>
    </sheetView>
  </sheetViews>
  <sheetFormatPr defaultColWidth="15.5" defaultRowHeight="20.100000000000001" customHeight="1"/>
  <cols>
    <col min="1" max="1" width="5" style="9" customWidth="1"/>
    <col min="2" max="2" width="11.5" style="9" customWidth="1"/>
    <col min="3" max="3" width="17.625" style="10" customWidth="1"/>
    <col min="4" max="4" width="18.25" style="10" customWidth="1"/>
    <col min="5" max="5" width="11.75" style="9" customWidth="1"/>
    <col min="6" max="6" width="11.875" style="9" customWidth="1"/>
    <col min="7" max="7" width="8.125" style="9" customWidth="1"/>
    <col min="8" max="8" width="26.625" style="9" customWidth="1"/>
    <col min="9" max="16384" width="15.5" style="9"/>
  </cols>
  <sheetData>
    <row r="1" spans="1:8" s="7" customFormat="1" ht="20.100000000000001" customHeight="1">
      <c r="C1" s="11"/>
      <c r="D1" s="12"/>
      <c r="E1" s="13"/>
      <c r="F1" s="13"/>
      <c r="G1" s="13"/>
    </row>
    <row r="2" spans="1:8" ht="20.100000000000001" customHeight="1">
      <c r="A2" s="28" t="s">
        <v>0</v>
      </c>
      <c r="B2" s="28"/>
      <c r="C2" s="28"/>
      <c r="D2" s="28"/>
      <c r="E2" s="28"/>
      <c r="F2" s="28"/>
      <c r="G2" s="28"/>
      <c r="H2" s="28"/>
    </row>
    <row r="3" spans="1:8" ht="19.5" customHeight="1">
      <c r="A3" s="14"/>
      <c r="B3" s="15"/>
      <c r="C3" s="16" t="s">
        <v>1</v>
      </c>
      <c r="D3" s="16">
        <v>6.5712999999999999</v>
      </c>
      <c r="E3" s="16" t="s">
        <v>2</v>
      </c>
      <c r="F3" s="16">
        <v>7.7027999999999999</v>
      </c>
      <c r="G3" s="16">
        <v>5.9554000000000003E-2</v>
      </c>
      <c r="H3" s="15" t="s">
        <v>3</v>
      </c>
    </row>
    <row r="4" spans="1:8" ht="15" customHeight="1">
      <c r="A4" s="29" t="s">
        <v>4</v>
      </c>
      <c r="B4" s="29" t="s">
        <v>5</v>
      </c>
      <c r="C4" s="29" t="s">
        <v>6</v>
      </c>
      <c r="D4" s="29" t="s">
        <v>7</v>
      </c>
      <c r="E4" s="29" t="s">
        <v>8</v>
      </c>
      <c r="F4" s="29" t="s">
        <v>9</v>
      </c>
      <c r="G4" s="29" t="s">
        <v>10</v>
      </c>
      <c r="H4" s="29" t="s">
        <v>11</v>
      </c>
    </row>
    <row r="5" spans="1:8" ht="15" customHeight="1">
      <c r="A5" s="30"/>
      <c r="B5" s="30"/>
      <c r="C5" s="30"/>
      <c r="D5" s="30"/>
      <c r="E5" s="30"/>
      <c r="F5" s="30"/>
      <c r="G5" s="30"/>
      <c r="H5" s="30"/>
    </row>
    <row r="6" spans="1:8" customFormat="1" ht="14.25">
      <c r="A6" s="17">
        <v>1</v>
      </c>
      <c r="B6" s="17" t="s">
        <v>12</v>
      </c>
      <c r="C6" s="18">
        <v>20500</v>
      </c>
      <c r="D6" s="19">
        <f t="shared" ref="D6:D17" si="0">IF(B6="人民币",C6,IF(B6="美元",C6*$D$3,IF(B6="欧元",C6*$F$3,IF(B6="日元",C6*$G$3))))</f>
        <v>20500</v>
      </c>
      <c r="E6" s="20" t="s">
        <v>13</v>
      </c>
      <c r="F6" s="27" t="s">
        <v>14</v>
      </c>
      <c r="G6" s="20" t="s">
        <v>15</v>
      </c>
      <c r="H6" s="17"/>
    </row>
    <row r="7" spans="1:8" customFormat="1" ht="14.25">
      <c r="A7" s="17">
        <v>2</v>
      </c>
      <c r="B7" s="17" t="s">
        <v>12</v>
      </c>
      <c r="C7" s="18">
        <v>699000</v>
      </c>
      <c r="D7" s="19">
        <f t="shared" si="0"/>
        <v>699000</v>
      </c>
      <c r="E7" s="20" t="s">
        <v>13</v>
      </c>
      <c r="F7" s="27" t="s">
        <v>14</v>
      </c>
      <c r="G7" s="20" t="s">
        <v>15</v>
      </c>
      <c r="H7" s="17"/>
    </row>
    <row r="8" spans="1:8" customFormat="1" ht="14.25">
      <c r="A8" s="17">
        <v>3</v>
      </c>
      <c r="B8" s="17" t="s">
        <v>12</v>
      </c>
      <c r="C8" s="18">
        <v>1320000</v>
      </c>
      <c r="D8" s="19">
        <f t="shared" si="0"/>
        <v>1320000</v>
      </c>
      <c r="E8" s="20" t="s">
        <v>13</v>
      </c>
      <c r="F8" s="27" t="s">
        <v>14</v>
      </c>
      <c r="G8" s="20" t="s">
        <v>15</v>
      </c>
      <c r="H8" s="17"/>
    </row>
    <row r="9" spans="1:8" customFormat="1" ht="14.25">
      <c r="A9" s="17">
        <v>4</v>
      </c>
      <c r="B9" s="17" t="s">
        <v>12</v>
      </c>
      <c r="C9" s="18">
        <v>131325</v>
      </c>
      <c r="D9" s="19">
        <f t="shared" si="0"/>
        <v>131325</v>
      </c>
      <c r="E9" s="20" t="s">
        <v>13</v>
      </c>
      <c r="F9" s="27" t="s">
        <v>14</v>
      </c>
      <c r="G9" s="20" t="s">
        <v>15</v>
      </c>
      <c r="H9" s="17"/>
    </row>
    <row r="10" spans="1:8" customFormat="1" ht="14.25">
      <c r="A10" s="17">
        <v>5</v>
      </c>
      <c r="B10" s="17" t="s">
        <v>12</v>
      </c>
      <c r="C10" s="18">
        <v>1320000</v>
      </c>
      <c r="D10" s="19">
        <f t="shared" si="0"/>
        <v>1320000</v>
      </c>
      <c r="E10" s="20" t="s">
        <v>13</v>
      </c>
      <c r="F10" s="27" t="s">
        <v>14</v>
      </c>
      <c r="G10" s="20" t="s">
        <v>15</v>
      </c>
      <c r="H10" s="17"/>
    </row>
    <row r="11" spans="1:8" customFormat="1" ht="14.25">
      <c r="A11" s="17">
        <v>6</v>
      </c>
      <c r="B11" s="17" t="s">
        <v>12</v>
      </c>
      <c r="C11" s="18">
        <v>428000</v>
      </c>
      <c r="D11" s="19">
        <f t="shared" si="0"/>
        <v>428000</v>
      </c>
      <c r="E11" s="20" t="s">
        <v>13</v>
      </c>
      <c r="F11" s="27" t="s">
        <v>14</v>
      </c>
      <c r="G11" s="20" t="s">
        <v>15</v>
      </c>
      <c r="H11" s="17"/>
    </row>
    <row r="12" spans="1:8" s="8" customFormat="1" ht="14.25">
      <c r="A12" s="17">
        <v>7</v>
      </c>
      <c r="B12" s="17" t="s">
        <v>12</v>
      </c>
      <c r="C12" s="18">
        <v>254250</v>
      </c>
      <c r="D12" s="19">
        <f t="shared" si="0"/>
        <v>254250</v>
      </c>
      <c r="E12" s="20" t="s">
        <v>13</v>
      </c>
      <c r="F12" s="27" t="s">
        <v>14</v>
      </c>
      <c r="G12" s="20" t="s">
        <v>15</v>
      </c>
      <c r="H12" s="25"/>
    </row>
    <row r="13" spans="1:8" s="8" customFormat="1" ht="14.25">
      <c r="A13" s="17">
        <v>8</v>
      </c>
      <c r="B13" s="17" t="s">
        <v>12</v>
      </c>
      <c r="C13" s="18">
        <v>25000</v>
      </c>
      <c r="D13" s="19">
        <f t="shared" si="0"/>
        <v>25000</v>
      </c>
      <c r="E13" s="20" t="s">
        <v>13</v>
      </c>
      <c r="F13" s="27" t="s">
        <v>14</v>
      </c>
      <c r="G13" s="20" t="s">
        <v>15</v>
      </c>
      <c r="H13" s="25"/>
    </row>
    <row r="14" spans="1:8" s="8" customFormat="1" ht="14.25">
      <c r="A14" s="17">
        <v>9</v>
      </c>
      <c r="B14" s="17" t="s">
        <v>12</v>
      </c>
      <c r="C14" s="18">
        <v>460000</v>
      </c>
      <c r="D14" s="19">
        <f t="shared" si="0"/>
        <v>460000</v>
      </c>
      <c r="E14" s="20" t="s">
        <v>13</v>
      </c>
      <c r="F14" s="27" t="s">
        <v>14</v>
      </c>
      <c r="G14" s="20" t="s">
        <v>15</v>
      </c>
      <c r="H14" s="27"/>
    </row>
    <row r="15" spans="1:8" s="8" customFormat="1" ht="14.25">
      <c r="A15" s="17">
        <v>10</v>
      </c>
      <c r="B15" s="17" t="s">
        <v>12</v>
      </c>
      <c r="C15" s="18">
        <v>20000</v>
      </c>
      <c r="D15" s="19">
        <f t="shared" si="0"/>
        <v>20000</v>
      </c>
      <c r="E15" s="20" t="s">
        <v>13</v>
      </c>
      <c r="F15" s="27" t="s">
        <v>16</v>
      </c>
      <c r="G15" s="20" t="s">
        <v>15</v>
      </c>
      <c r="H15" s="25"/>
    </row>
    <row r="16" spans="1:8" s="8" customFormat="1" ht="14.25">
      <c r="A16" s="17">
        <v>11</v>
      </c>
      <c r="B16" s="17" t="s">
        <v>12</v>
      </c>
      <c r="C16" s="18">
        <v>170000</v>
      </c>
      <c r="D16" s="19">
        <f t="shared" si="0"/>
        <v>170000</v>
      </c>
      <c r="E16" s="20" t="s">
        <v>13</v>
      </c>
      <c r="F16" s="27" t="s">
        <v>16</v>
      </c>
      <c r="G16" s="20" t="s">
        <v>15</v>
      </c>
      <c r="H16" s="25"/>
    </row>
    <row r="17" spans="1:8" s="8" customFormat="1" ht="14.25">
      <c r="A17" s="17">
        <v>12</v>
      </c>
      <c r="B17" s="17" t="s">
        <v>12</v>
      </c>
      <c r="C17" s="18">
        <v>43200</v>
      </c>
      <c r="D17" s="19">
        <f t="shared" si="0"/>
        <v>43200</v>
      </c>
      <c r="E17" s="20" t="s">
        <v>13</v>
      </c>
      <c r="F17" s="27" t="s">
        <v>16</v>
      </c>
      <c r="G17" s="20" t="s">
        <v>15</v>
      </c>
      <c r="H17" s="25"/>
    </row>
    <row r="18" spans="1:8" s="8" customFormat="1" ht="14.25">
      <c r="A18" s="17">
        <v>13</v>
      </c>
      <c r="B18" s="17"/>
      <c r="C18" s="18"/>
      <c r="D18" s="19"/>
      <c r="E18" s="20"/>
      <c r="F18" s="27"/>
      <c r="G18" s="20"/>
      <c r="H18" s="25"/>
    </row>
    <row r="19" spans="1:8" s="8" customFormat="1" ht="14.25">
      <c r="A19" s="17">
        <v>14</v>
      </c>
      <c r="B19" s="17"/>
      <c r="C19" s="18"/>
      <c r="D19" s="19"/>
      <c r="E19" s="20"/>
      <c r="F19" s="27"/>
      <c r="G19" s="20"/>
      <c r="H19" s="25"/>
    </row>
    <row r="20" spans="1:8" ht="19.5" customHeight="1">
      <c r="A20" s="21"/>
      <c r="B20" s="21"/>
      <c r="C20" s="21"/>
      <c r="D20" s="21">
        <f>SUM(D6:D19)</f>
        <v>4891275</v>
      </c>
      <c r="E20" s="21"/>
      <c r="F20" s="21"/>
      <c r="G20" s="21"/>
      <c r="H20" s="21"/>
    </row>
    <row r="21" spans="1:8" ht="20.100000000000001" customHeight="1">
      <c r="D21" s="22"/>
      <c r="E21" s="23"/>
      <c r="F21" s="23"/>
      <c r="G21" s="23"/>
    </row>
    <row r="22" spans="1:8" ht="20.100000000000001" customHeight="1">
      <c r="C22" s="24"/>
      <c r="F22" s="26"/>
    </row>
  </sheetData>
  <autoFilter ref="A5:H20" xr:uid="{00000000-0009-0000-0000-000000000000}"/>
  <mergeCells count="9"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honeticPr fontId="21" type="noConversion"/>
  <dataValidations count="3">
    <dataValidation type="list" allowBlank="1" showInputMessage="1" showErrorMessage="1" sqref="B6:B65536" xr:uid="{00000000-0002-0000-0000-000000000000}">
      <formula1>"人民币,美元,欧元,日元,港币,其他"</formula1>
    </dataValidation>
    <dataValidation type="list" allowBlank="1" showInputMessage="1" showErrorMessage="1" sqref="E6:E65536" xr:uid="{00000000-0002-0000-0000-000001000000}">
      <formula1>"现金汇款,应收票据,应付票据,票据内转"</formula1>
    </dataValidation>
    <dataValidation type="list" allowBlank="1" showInputMessage="1" showErrorMessage="1" sqref="G6:G65536" xr:uid="{00000000-0002-0000-0000-000002000000}">
      <formula1>"关联,非关联"</formula1>
    </dataValidation>
  </dataValidations>
  <pageMargins left="0.75" right="0.75" top="1" bottom="1" header="0.51041666666666696" footer="0.510416666666666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45"/>
  <sheetViews>
    <sheetView workbookViewId="0" xr3:uid="{958C4451-9541-5A59-BF78-D2F731DF1C81}">
      <selection activeCell="L17" sqref="L17"/>
    </sheetView>
  </sheetViews>
  <sheetFormatPr defaultRowHeight="12"/>
  <cols>
    <col min="1" max="1" width="7.375" style="1" customWidth="1"/>
    <col min="2" max="2" width="23.375" style="2" customWidth="1"/>
    <col min="3" max="3" width="7" style="2" customWidth="1"/>
    <col min="4" max="5" width="8.875" style="2" customWidth="1"/>
    <col min="6" max="7" width="9" style="1"/>
    <col min="8" max="8" width="16.75" style="2" customWidth="1"/>
    <col min="9" max="10" width="8.875" style="2" customWidth="1"/>
    <col min="11" max="16384" width="9" style="1"/>
  </cols>
  <sheetData>
    <row r="1" spans="2:11">
      <c r="B1" s="3"/>
      <c r="C1" s="3"/>
      <c r="D1" s="3"/>
      <c r="E1" s="3"/>
      <c r="H1" s="3"/>
      <c r="I1" s="3"/>
      <c r="J1" s="3"/>
    </row>
    <row r="2" spans="2:11">
      <c r="B2" s="4" t="s">
        <v>17</v>
      </c>
      <c r="C2" s="4" t="s">
        <v>18</v>
      </c>
      <c r="D2" s="4" t="s">
        <v>19</v>
      </c>
      <c r="E2" s="4" t="s">
        <v>10</v>
      </c>
      <c r="H2" s="4" t="s">
        <v>17</v>
      </c>
      <c r="I2" s="4" t="s">
        <v>18</v>
      </c>
      <c r="J2" s="4" t="s">
        <v>19</v>
      </c>
      <c r="K2" s="4" t="s">
        <v>10</v>
      </c>
    </row>
    <row r="3" spans="2:11">
      <c r="B3" s="4" t="s">
        <v>20</v>
      </c>
      <c r="C3" s="4" t="s">
        <v>12</v>
      </c>
      <c r="D3" s="4" t="s">
        <v>13</v>
      </c>
      <c r="E3" s="4" t="s">
        <v>21</v>
      </c>
      <c r="H3" s="4" t="s">
        <v>22</v>
      </c>
      <c r="I3" s="4" t="s">
        <v>12</v>
      </c>
      <c r="J3" s="4" t="s">
        <v>13</v>
      </c>
      <c r="K3" s="4" t="s">
        <v>21</v>
      </c>
    </row>
    <row r="4" spans="2:11">
      <c r="B4" s="4" t="s">
        <v>23</v>
      </c>
      <c r="C4" s="4" t="s">
        <v>24</v>
      </c>
      <c r="D4" s="4" t="s">
        <v>25</v>
      </c>
      <c r="E4" s="4" t="s">
        <v>15</v>
      </c>
      <c r="G4" s="2"/>
      <c r="H4" s="5" t="s">
        <v>26</v>
      </c>
      <c r="I4" s="4" t="s">
        <v>24</v>
      </c>
      <c r="J4" s="4" t="s">
        <v>25</v>
      </c>
      <c r="K4" s="4" t="s">
        <v>15</v>
      </c>
    </row>
    <row r="5" spans="2:11">
      <c r="B5" s="4" t="s">
        <v>27</v>
      </c>
      <c r="C5" s="4" t="s">
        <v>28</v>
      </c>
      <c r="D5" s="4" t="s">
        <v>29</v>
      </c>
      <c r="G5" s="2"/>
      <c r="H5" s="5" t="s">
        <v>30</v>
      </c>
      <c r="I5" s="4" t="s">
        <v>28</v>
      </c>
      <c r="J5" s="4" t="s">
        <v>29</v>
      </c>
    </row>
    <row r="6" spans="2:11">
      <c r="B6" s="4" t="s">
        <v>31</v>
      </c>
      <c r="C6" s="4" t="s">
        <v>32</v>
      </c>
      <c r="D6" s="4" t="s">
        <v>33</v>
      </c>
      <c r="H6" s="4" t="s">
        <v>34</v>
      </c>
      <c r="I6" s="4" t="s">
        <v>32</v>
      </c>
      <c r="J6" s="4" t="s">
        <v>33</v>
      </c>
    </row>
    <row r="7" spans="2:11">
      <c r="B7" s="4" t="s">
        <v>35</v>
      </c>
      <c r="C7" s="4" t="s">
        <v>36</v>
      </c>
      <c r="H7" s="4" t="s">
        <v>37</v>
      </c>
      <c r="I7" s="4" t="s">
        <v>36</v>
      </c>
    </row>
    <row r="8" spans="2:11">
      <c r="B8" s="4" t="s">
        <v>38</v>
      </c>
      <c r="H8" s="4" t="s">
        <v>39</v>
      </c>
    </row>
    <row r="9" spans="2:11">
      <c r="B9" s="4" t="s">
        <v>40</v>
      </c>
      <c r="H9" s="4" t="s">
        <v>41</v>
      </c>
    </row>
    <row r="10" spans="2:11">
      <c r="B10" s="4" t="s">
        <v>42</v>
      </c>
      <c r="H10" s="4" t="s">
        <v>43</v>
      </c>
    </row>
    <row r="11" spans="2:11">
      <c r="B11" s="4" t="s">
        <v>44</v>
      </c>
      <c r="H11" s="4" t="s">
        <v>45</v>
      </c>
    </row>
    <row r="12" spans="2:11">
      <c r="B12" s="4" t="s">
        <v>46</v>
      </c>
      <c r="H12" s="4" t="s">
        <v>47</v>
      </c>
    </row>
    <row r="13" spans="2:11">
      <c r="B13" s="4" t="s">
        <v>48</v>
      </c>
      <c r="H13" s="4" t="s">
        <v>49</v>
      </c>
      <c r="J13" s="6"/>
    </row>
    <row r="14" spans="2:11">
      <c r="B14" s="4" t="s">
        <v>50</v>
      </c>
      <c r="H14" s="4" t="s">
        <v>51</v>
      </c>
      <c r="I14" s="6"/>
    </row>
    <row r="15" spans="2:11">
      <c r="B15" s="4" t="s">
        <v>52</v>
      </c>
      <c r="H15" s="4" t="s">
        <v>53</v>
      </c>
    </row>
    <row r="16" spans="2:11">
      <c r="B16" s="4" t="s">
        <v>54</v>
      </c>
      <c r="H16" s="4" t="s">
        <v>55</v>
      </c>
    </row>
    <row r="17" spans="2:8">
      <c r="B17" s="4" t="s">
        <v>56</v>
      </c>
      <c r="H17" s="4" t="s">
        <v>57</v>
      </c>
    </row>
    <row r="18" spans="2:8">
      <c r="B18" s="4" t="s">
        <v>58</v>
      </c>
      <c r="H18" s="4" t="s">
        <v>59</v>
      </c>
    </row>
    <row r="19" spans="2:8">
      <c r="B19" s="4" t="s">
        <v>60</v>
      </c>
      <c r="H19" s="4" t="s">
        <v>61</v>
      </c>
    </row>
    <row r="20" spans="2:8">
      <c r="B20" s="4" t="s">
        <v>62</v>
      </c>
      <c r="H20" s="4" t="s">
        <v>63</v>
      </c>
    </row>
    <row r="21" spans="2:8">
      <c r="B21" s="4" t="s">
        <v>64</v>
      </c>
      <c r="H21" s="4" t="s">
        <v>65</v>
      </c>
    </row>
    <row r="22" spans="2:8">
      <c r="B22" s="4" t="s">
        <v>66</v>
      </c>
      <c r="H22" s="4" t="s">
        <v>67</v>
      </c>
    </row>
    <row r="23" spans="2:8">
      <c r="B23" s="4" t="s">
        <v>68</v>
      </c>
      <c r="H23" s="4" t="s">
        <v>69</v>
      </c>
    </row>
    <row r="24" spans="2:8">
      <c r="B24" s="4" t="s">
        <v>70</v>
      </c>
      <c r="H24" s="4" t="s">
        <v>71</v>
      </c>
    </row>
    <row r="25" spans="2:8">
      <c r="B25" s="4" t="s">
        <v>72</v>
      </c>
      <c r="H25" s="4" t="s">
        <v>73</v>
      </c>
    </row>
    <row r="26" spans="2:8">
      <c r="B26" s="4" t="s">
        <v>74</v>
      </c>
    </row>
    <row r="27" spans="2:8">
      <c r="B27" s="4" t="s">
        <v>75</v>
      </c>
    </row>
    <row r="28" spans="2:8">
      <c r="B28" s="4" t="s">
        <v>76</v>
      </c>
    </row>
    <row r="29" spans="2:8">
      <c r="B29" s="4" t="s">
        <v>49</v>
      </c>
    </row>
    <row r="30" spans="2:8">
      <c r="B30" s="4" t="s">
        <v>77</v>
      </c>
    </row>
    <row r="31" spans="2:8">
      <c r="B31" s="4" t="s">
        <v>78</v>
      </c>
    </row>
    <row r="32" spans="2:8">
      <c r="B32" s="4" t="s">
        <v>79</v>
      </c>
      <c r="H32" s="6"/>
    </row>
    <row r="33" spans="2:2">
      <c r="B33" s="4" t="s">
        <v>80</v>
      </c>
    </row>
    <row r="34" spans="2:2">
      <c r="B34" s="4" t="s">
        <v>81</v>
      </c>
    </row>
    <row r="35" spans="2:2">
      <c r="B35" s="4" t="s">
        <v>82</v>
      </c>
    </row>
    <row r="36" spans="2:2">
      <c r="B36" s="4" t="s">
        <v>83</v>
      </c>
    </row>
    <row r="37" spans="2:2">
      <c r="B37" s="4" t="s">
        <v>84</v>
      </c>
    </row>
    <row r="38" spans="2:2">
      <c r="B38" s="4" t="s">
        <v>85</v>
      </c>
    </row>
    <row r="39" spans="2:2">
      <c r="B39" s="4" t="s">
        <v>86</v>
      </c>
    </row>
    <row r="40" spans="2:2">
      <c r="B40" s="4" t="s">
        <v>87</v>
      </c>
    </row>
    <row r="41" spans="2:2">
      <c r="B41" s="4" t="s">
        <v>88</v>
      </c>
    </row>
    <row r="42" spans="2:2">
      <c r="B42" s="4" t="s">
        <v>89</v>
      </c>
    </row>
    <row r="43" spans="2:2">
      <c r="B43" s="4" t="s">
        <v>90</v>
      </c>
    </row>
    <row r="44" spans="2:2">
      <c r="B44" s="4" t="s">
        <v>91</v>
      </c>
    </row>
    <row r="45" spans="2:2">
      <c r="B45" s="4" t="s">
        <v>92</v>
      </c>
    </row>
  </sheetData>
  <phoneticPr fontId="2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IN乐园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d267</dc:creator>
  <cp:keywords/>
  <dc:description/>
  <cp:lastModifiedBy>花起宾（Qibin）</cp:lastModifiedBy>
  <cp:revision/>
  <dcterms:created xsi:type="dcterms:W3CDTF">2009-05-07T02:48:00Z</dcterms:created>
  <dcterms:modified xsi:type="dcterms:W3CDTF">2023-09-15T17:27:19Z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